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cihtimx-my.sharepoint.com/personal/dayan_martinez_secihti_mx/Documents/DMS/Seguros/Procesos adquisitivos/4 meses/Estudio de mercado/"/>
    </mc:Choice>
  </mc:AlternateContent>
  <xr:revisionPtr revIDLastSave="1" documentId="8_{90FE27AB-438C-4F91-952E-6A3C2C8CFFCD}" xr6:coauthVersionLast="47" xr6:coauthVersionMax="47" xr10:uidLastSave="{7ECF6F9E-32D2-4727-92CF-8A877F11EF62}"/>
  <bookViews>
    <workbookView xWindow="-120" yWindow="-120" windowWidth="29040" windowHeight="15720" xr2:uid="{3A9F90D6-490B-4235-9308-5DDF45345D97}"/>
  </bookViews>
  <sheets>
    <sheet name="Relación" sheetId="1" r:id="rId1"/>
  </sheets>
  <externalReferences>
    <externalReference r:id="rId2"/>
  </externalReferences>
  <definedNames>
    <definedName name="_xlnm._FilterDatabase" localSheetId="0" hidden="1">Relación!$A$6:$G$6</definedName>
    <definedName name="_xlnm.Print_Titles" localSheetId="0">Relación!$1:$6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B232" i="1" l="1"/>
  <c r="G232" i="1" s="1"/>
  <c r="B231" i="1"/>
  <c r="B230" i="1"/>
  <c r="G230" i="1" s="1"/>
  <c r="B229" i="1"/>
  <c r="B228" i="1"/>
  <c r="G228" i="1" s="1"/>
  <c r="B227" i="1"/>
  <c r="B226" i="1"/>
  <c r="G226" i="1" s="1"/>
  <c r="B225" i="1"/>
  <c r="B224" i="1"/>
  <c r="G224" i="1" s="1"/>
  <c r="B223" i="1"/>
  <c r="B222" i="1"/>
  <c r="G222" i="1" s="1"/>
  <c r="B221" i="1"/>
  <c r="B220" i="1"/>
  <c r="G220" i="1" s="1"/>
  <c r="B219" i="1"/>
  <c r="B218" i="1"/>
  <c r="G218" i="1" s="1"/>
  <c r="B217" i="1"/>
  <c r="B216" i="1"/>
  <c r="G216" i="1" s="1"/>
  <c r="B215" i="1"/>
  <c r="B214" i="1"/>
  <c r="G214" i="1" s="1"/>
  <c r="B213" i="1"/>
  <c r="B212" i="1"/>
  <c r="G212" i="1" s="1"/>
  <c r="B211" i="1"/>
  <c r="B210" i="1"/>
  <c r="G210" i="1" s="1"/>
  <c r="B209" i="1"/>
  <c r="B208" i="1"/>
  <c r="G208" i="1" s="1"/>
  <c r="B207" i="1"/>
  <c r="B206" i="1"/>
  <c r="G206" i="1" s="1"/>
  <c r="B205" i="1"/>
  <c r="B204" i="1"/>
  <c r="G204" i="1" s="1"/>
  <c r="B203" i="1"/>
  <c r="B202" i="1"/>
  <c r="G202" i="1" s="1"/>
  <c r="B201" i="1"/>
  <c r="B200" i="1"/>
  <c r="G200" i="1" s="1"/>
  <c r="B199" i="1"/>
  <c r="B198" i="1"/>
  <c r="G198" i="1" s="1"/>
  <c r="B197" i="1"/>
  <c r="B196" i="1"/>
  <c r="G196" i="1" s="1"/>
  <c r="B195" i="1"/>
  <c r="B194" i="1"/>
  <c r="G194" i="1" s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E167" i="1"/>
  <c r="F167" i="1" s="1"/>
  <c r="B167" i="1"/>
  <c r="B166" i="1"/>
  <c r="B165" i="1"/>
  <c r="B164" i="1"/>
  <c r="B163" i="1"/>
  <c r="B162" i="1"/>
  <c r="B161" i="1"/>
  <c r="B160" i="1"/>
  <c r="E159" i="1"/>
  <c r="F159" i="1" s="1"/>
  <c r="B159" i="1"/>
  <c r="B158" i="1"/>
  <c r="E157" i="1"/>
  <c r="F157" i="1" s="1"/>
  <c r="B157" i="1"/>
  <c r="C156" i="1" a="1"/>
  <c r="C156" i="1" s="1"/>
  <c r="B156" i="1"/>
  <c r="B155" i="1"/>
  <c r="B154" i="1"/>
  <c r="C154" i="1" s="1" a="1"/>
  <c r="C154" i="1" s="1"/>
  <c r="E153" i="1"/>
  <c r="F153" i="1" s="1"/>
  <c r="B153" i="1"/>
  <c r="C152" i="1" a="1"/>
  <c r="C152" i="1" s="1"/>
  <c r="B152" i="1"/>
  <c r="B151" i="1"/>
  <c r="B150" i="1"/>
  <c r="C150" i="1" s="1" a="1"/>
  <c r="C150" i="1" s="1"/>
  <c r="E149" i="1"/>
  <c r="F149" i="1" s="1"/>
  <c r="B149" i="1"/>
  <c r="C148" i="1" a="1"/>
  <c r="C148" i="1" s="1"/>
  <c r="B148" i="1"/>
  <c r="B147" i="1"/>
  <c r="G147" i="1" s="1"/>
  <c r="C146" i="1" a="1"/>
  <c r="C146" i="1" s="1"/>
  <c r="B146" i="1"/>
  <c r="E145" i="1"/>
  <c r="F145" i="1" s="1"/>
  <c r="C145" i="1" a="1"/>
  <c r="C145" i="1" s="1"/>
  <c r="B145" i="1"/>
  <c r="G145" i="1" s="1"/>
  <c r="B144" i="1"/>
  <c r="C143" i="1" a="1"/>
  <c r="C143" i="1" s="1"/>
  <c r="B143" i="1"/>
  <c r="G143" i="1" s="1"/>
  <c r="C142" i="1" a="1"/>
  <c r="C142" i="1" s="1"/>
  <c r="B142" i="1"/>
  <c r="B141" i="1"/>
  <c r="G141" i="1" s="1"/>
  <c r="B140" i="1"/>
  <c r="G139" i="1"/>
  <c r="E139" i="1"/>
  <c r="F139" i="1" s="1"/>
  <c r="B139" i="1"/>
  <c r="C139" i="1" s="1" a="1"/>
  <c r="C139" i="1" s="1"/>
  <c r="C138" i="1" a="1"/>
  <c r="C138" i="1" s="1"/>
  <c r="B138" i="1"/>
  <c r="C137" i="1" a="1"/>
  <c r="C137" i="1" s="1"/>
  <c r="B137" i="1"/>
  <c r="G137" i="1" s="1"/>
  <c r="C136" i="1" a="1"/>
  <c r="C136" i="1" s="1"/>
  <c r="B136" i="1"/>
  <c r="B135" i="1"/>
  <c r="G135" i="1" s="1"/>
  <c r="B134" i="1"/>
  <c r="G133" i="1"/>
  <c r="E133" i="1"/>
  <c r="F133" i="1" s="1"/>
  <c r="B133" i="1"/>
  <c r="C133" i="1" s="1" a="1"/>
  <c r="C133" i="1" s="1"/>
  <c r="C132" i="1" a="1"/>
  <c r="C132" i="1" s="1"/>
  <c r="B132" i="1"/>
  <c r="C131" i="1" a="1"/>
  <c r="C131" i="1" s="1"/>
  <c r="B131" i="1"/>
  <c r="G131" i="1" s="1"/>
  <c r="C130" i="1" a="1"/>
  <c r="C130" i="1" s="1"/>
  <c r="B130" i="1"/>
  <c r="B129" i="1"/>
  <c r="G129" i="1" s="1"/>
  <c r="B128" i="1"/>
  <c r="G127" i="1"/>
  <c r="E127" i="1"/>
  <c r="F127" i="1" s="1"/>
  <c r="B127" i="1"/>
  <c r="C127" i="1" s="1" a="1"/>
  <c r="C127" i="1" s="1"/>
  <c r="C126" i="1" a="1"/>
  <c r="C126" i="1" s="1"/>
  <c r="B126" i="1"/>
  <c r="C125" i="1" a="1"/>
  <c r="C125" i="1" s="1"/>
  <c r="B125" i="1"/>
  <c r="G125" i="1" s="1"/>
  <c r="C124" i="1" a="1"/>
  <c r="C124" i="1" s="1"/>
  <c r="B124" i="1"/>
  <c r="B123" i="1"/>
  <c r="G123" i="1" s="1"/>
  <c r="B122" i="1"/>
  <c r="G121" i="1"/>
  <c r="E121" i="1"/>
  <c r="F121" i="1" s="1"/>
  <c r="B121" i="1"/>
  <c r="C121" i="1" s="1" a="1"/>
  <c r="C121" i="1" s="1"/>
  <c r="C120" i="1" a="1"/>
  <c r="C120" i="1" s="1"/>
  <c r="B120" i="1"/>
  <c r="C119" i="1" a="1"/>
  <c r="C119" i="1" s="1"/>
  <c r="B119" i="1"/>
  <c r="G119" i="1" s="1"/>
  <c r="C118" i="1" a="1"/>
  <c r="C118" i="1" s="1"/>
  <c r="B118" i="1"/>
  <c r="B117" i="1"/>
  <c r="G117" i="1" s="1"/>
  <c r="B116" i="1"/>
  <c r="G115" i="1"/>
  <c r="E115" i="1"/>
  <c r="F115" i="1" s="1"/>
  <c r="B115" i="1"/>
  <c r="C115" i="1" s="1" a="1"/>
  <c r="C115" i="1" s="1"/>
  <c r="C114" i="1" a="1"/>
  <c r="C114" i="1" s="1"/>
  <c r="B114" i="1"/>
  <c r="C113" i="1" a="1"/>
  <c r="C113" i="1" s="1"/>
  <c r="B113" i="1"/>
  <c r="G113" i="1" s="1"/>
  <c r="C112" i="1" a="1"/>
  <c r="C112" i="1" s="1"/>
  <c r="B112" i="1"/>
  <c r="B111" i="1"/>
  <c r="G111" i="1" s="1"/>
  <c r="B110" i="1"/>
  <c r="G109" i="1"/>
  <c r="E109" i="1"/>
  <c r="F109" i="1" s="1"/>
  <c r="B109" i="1"/>
  <c r="C109" i="1" s="1" a="1"/>
  <c r="C109" i="1" s="1"/>
  <c r="C108" i="1" a="1"/>
  <c r="C108" i="1" s="1"/>
  <c r="B108" i="1"/>
  <c r="C107" i="1" a="1"/>
  <c r="C107" i="1" s="1"/>
  <c r="B107" i="1"/>
  <c r="G107" i="1" s="1"/>
  <c r="C106" i="1" a="1"/>
  <c r="C106" i="1" s="1"/>
  <c r="B106" i="1"/>
  <c r="B105" i="1"/>
  <c r="G105" i="1" s="1"/>
  <c r="B104" i="1"/>
  <c r="G103" i="1"/>
  <c r="E103" i="1"/>
  <c r="F103" i="1" s="1"/>
  <c r="B103" i="1"/>
  <c r="C103" i="1" s="1" a="1"/>
  <c r="C103" i="1" s="1"/>
  <c r="C102" i="1" a="1"/>
  <c r="C102" i="1" s="1"/>
  <c r="B102" i="1"/>
  <c r="C101" i="1" a="1"/>
  <c r="C101" i="1" s="1"/>
  <c r="B101" i="1"/>
  <c r="G101" i="1" s="1"/>
  <c r="C100" i="1" a="1"/>
  <c r="C100" i="1" s="1"/>
  <c r="B100" i="1"/>
  <c r="B99" i="1"/>
  <c r="G99" i="1" s="1"/>
  <c r="B98" i="1"/>
  <c r="G97" i="1"/>
  <c r="E97" i="1"/>
  <c r="F97" i="1" s="1"/>
  <c r="B97" i="1"/>
  <c r="C97" i="1" s="1" a="1"/>
  <c r="C97" i="1" s="1"/>
  <c r="C96" i="1" a="1"/>
  <c r="C96" i="1" s="1"/>
  <c r="B96" i="1"/>
  <c r="C95" i="1" a="1"/>
  <c r="C95" i="1" s="1"/>
  <c r="B95" i="1"/>
  <c r="G95" i="1" s="1"/>
  <c r="C94" i="1" a="1"/>
  <c r="C94" i="1" s="1"/>
  <c r="B94" i="1"/>
  <c r="E93" i="1"/>
  <c r="F93" i="1" s="1"/>
  <c r="B93" i="1"/>
  <c r="G93" i="1" s="1"/>
  <c r="B92" i="1"/>
  <c r="G91" i="1"/>
  <c r="E91" i="1"/>
  <c r="F91" i="1" s="1"/>
  <c r="B91" i="1"/>
  <c r="C91" i="1" s="1" a="1"/>
  <c r="C91" i="1" s="1"/>
  <c r="C90" i="1" a="1"/>
  <c r="C90" i="1" s="1"/>
  <c r="B90" i="1"/>
  <c r="C89" i="1" a="1"/>
  <c r="C89" i="1" s="1"/>
  <c r="B89" i="1"/>
  <c r="G89" i="1" s="1"/>
  <c r="C88" i="1" a="1"/>
  <c r="C88" i="1" s="1"/>
  <c r="B88" i="1"/>
  <c r="E87" i="1"/>
  <c r="F87" i="1" s="1"/>
  <c r="B87" i="1"/>
  <c r="G87" i="1" s="1"/>
  <c r="B86" i="1"/>
  <c r="G85" i="1"/>
  <c r="E85" i="1"/>
  <c r="F85" i="1" s="1"/>
  <c r="B85" i="1"/>
  <c r="C85" i="1" s="1" a="1"/>
  <c r="C85" i="1" s="1"/>
  <c r="C84" i="1" a="1"/>
  <c r="C84" i="1" s="1"/>
  <c r="B84" i="1"/>
  <c r="C83" i="1" a="1"/>
  <c r="C83" i="1" s="1"/>
  <c r="B83" i="1"/>
  <c r="G83" i="1" s="1"/>
  <c r="C82" i="1" a="1"/>
  <c r="C82" i="1" s="1"/>
  <c r="B82" i="1"/>
  <c r="E81" i="1"/>
  <c r="F81" i="1" s="1"/>
  <c r="B81" i="1"/>
  <c r="G81" i="1" s="1"/>
  <c r="B80" i="1"/>
  <c r="G79" i="1"/>
  <c r="E79" i="1"/>
  <c r="F79" i="1" s="1"/>
  <c r="B79" i="1"/>
  <c r="C79" i="1" s="1" a="1"/>
  <c r="C79" i="1" s="1"/>
  <c r="C78" i="1" a="1"/>
  <c r="C78" i="1" s="1"/>
  <c r="B78" i="1"/>
  <c r="C77" i="1" a="1"/>
  <c r="C77" i="1" s="1"/>
  <c r="B77" i="1"/>
  <c r="G77" i="1" s="1"/>
  <c r="C76" i="1" a="1"/>
  <c r="C76" i="1" s="1"/>
  <c r="B76" i="1"/>
  <c r="E75" i="1"/>
  <c r="F75" i="1" s="1"/>
  <c r="B75" i="1"/>
  <c r="G75" i="1" s="1"/>
  <c r="B74" i="1"/>
  <c r="G73" i="1"/>
  <c r="E73" i="1"/>
  <c r="F73" i="1" s="1"/>
  <c r="B73" i="1"/>
  <c r="C73" i="1" s="1" a="1"/>
  <c r="C73" i="1" s="1"/>
  <c r="G72" i="1"/>
  <c r="B72" i="1"/>
  <c r="E72" i="1" s="1"/>
  <c r="F72" i="1" s="1"/>
  <c r="B71" i="1"/>
  <c r="G71" i="1" s="1"/>
  <c r="B70" i="1"/>
  <c r="E70" i="1" s="1"/>
  <c r="F70" i="1" s="1"/>
  <c r="G69" i="1"/>
  <c r="E69" i="1"/>
  <c r="F69" i="1" s="1"/>
  <c r="B69" i="1"/>
  <c r="C69" i="1" s="1" a="1"/>
  <c r="C69" i="1" s="1"/>
  <c r="B68" i="1"/>
  <c r="E68" i="1" s="1"/>
  <c r="F68" i="1" s="1"/>
  <c r="G67" i="1"/>
  <c r="E67" i="1"/>
  <c r="F67" i="1" s="1"/>
  <c r="B67" i="1"/>
  <c r="C67" i="1" s="1" a="1"/>
  <c r="C67" i="1" s="1"/>
  <c r="B66" i="1"/>
  <c r="E66" i="1" s="1"/>
  <c r="F66" i="1" s="1"/>
  <c r="B65" i="1"/>
  <c r="E65" i="1" s="1"/>
  <c r="F65" i="1" s="1"/>
  <c r="E64" i="1"/>
  <c r="F64" i="1" s="1"/>
  <c r="B64" i="1"/>
  <c r="G64" i="1" s="1"/>
  <c r="G63" i="1"/>
  <c r="E63" i="1"/>
  <c r="F63" i="1" s="1"/>
  <c r="B63" i="1"/>
  <c r="C63" i="1" s="1" a="1"/>
  <c r="C63" i="1" s="1"/>
  <c r="G62" i="1"/>
  <c r="E62" i="1"/>
  <c r="F62" i="1" s="1"/>
  <c r="B62" i="1"/>
  <c r="C62" i="1" s="1" a="1"/>
  <c r="C62" i="1" s="1"/>
  <c r="G61" i="1"/>
  <c r="E61" i="1"/>
  <c r="F61" i="1" s="1"/>
  <c r="B61" i="1"/>
  <c r="C61" i="1" s="1" a="1"/>
  <c r="C61" i="1" s="1"/>
  <c r="G60" i="1"/>
  <c r="E60" i="1"/>
  <c r="F60" i="1" s="1"/>
  <c r="B60" i="1"/>
  <c r="C60" i="1" s="1" a="1"/>
  <c r="C60" i="1" s="1"/>
  <c r="G59" i="1"/>
  <c r="E59" i="1"/>
  <c r="F59" i="1" s="1"/>
  <c r="B59" i="1"/>
  <c r="C59" i="1" s="1" a="1"/>
  <c r="C59" i="1" s="1"/>
  <c r="G58" i="1"/>
  <c r="E58" i="1"/>
  <c r="F58" i="1" s="1"/>
  <c r="B58" i="1"/>
  <c r="C58" i="1" s="1" a="1"/>
  <c r="C58" i="1" s="1"/>
  <c r="G57" i="1"/>
  <c r="E57" i="1"/>
  <c r="F57" i="1" s="1"/>
  <c r="B57" i="1"/>
  <c r="C57" i="1" s="1" a="1"/>
  <c r="C57" i="1" s="1"/>
  <c r="G56" i="1"/>
  <c r="E56" i="1"/>
  <c r="F56" i="1" s="1"/>
  <c r="B56" i="1"/>
  <c r="C56" i="1" s="1" a="1"/>
  <c r="C56" i="1" s="1"/>
  <c r="G55" i="1"/>
  <c r="E55" i="1"/>
  <c r="F55" i="1" s="1"/>
  <c r="B55" i="1"/>
  <c r="C55" i="1" s="1" a="1"/>
  <c r="C55" i="1" s="1"/>
  <c r="G54" i="1"/>
  <c r="E54" i="1"/>
  <c r="F54" i="1" s="1"/>
  <c r="B54" i="1"/>
  <c r="C54" i="1" s="1" a="1"/>
  <c r="C54" i="1" s="1"/>
  <c r="G53" i="1"/>
  <c r="E53" i="1"/>
  <c r="F53" i="1" s="1"/>
  <c r="B53" i="1"/>
  <c r="C53" i="1" s="1" a="1"/>
  <c r="C53" i="1" s="1"/>
  <c r="G52" i="1"/>
  <c r="E52" i="1"/>
  <c r="F52" i="1" s="1"/>
  <c r="B52" i="1"/>
  <c r="C52" i="1" s="1" a="1"/>
  <c r="C52" i="1" s="1"/>
  <c r="G51" i="1"/>
  <c r="E51" i="1"/>
  <c r="F51" i="1" s="1"/>
  <c r="B51" i="1"/>
  <c r="C51" i="1" s="1" a="1"/>
  <c r="C51" i="1" s="1"/>
  <c r="G50" i="1"/>
  <c r="E50" i="1"/>
  <c r="F50" i="1" s="1"/>
  <c r="B50" i="1"/>
  <c r="C50" i="1" s="1" a="1"/>
  <c r="C50" i="1" s="1"/>
  <c r="G49" i="1"/>
  <c r="E49" i="1"/>
  <c r="F49" i="1" s="1"/>
  <c r="B49" i="1"/>
  <c r="C49" i="1" s="1" a="1"/>
  <c r="C49" i="1" s="1"/>
  <c r="G48" i="1"/>
  <c r="E48" i="1"/>
  <c r="F48" i="1" s="1"/>
  <c r="B48" i="1"/>
  <c r="C48" i="1" s="1" a="1"/>
  <c r="C48" i="1" s="1"/>
  <c r="G47" i="1"/>
  <c r="E47" i="1"/>
  <c r="F47" i="1" s="1"/>
  <c r="B47" i="1"/>
  <c r="C47" i="1" s="1" a="1"/>
  <c r="C47" i="1" s="1"/>
  <c r="G46" i="1"/>
  <c r="E46" i="1"/>
  <c r="F46" i="1" s="1"/>
  <c r="B46" i="1"/>
  <c r="C46" i="1" s="1" a="1"/>
  <c r="C46" i="1" s="1"/>
  <c r="G45" i="1"/>
  <c r="E45" i="1"/>
  <c r="F45" i="1" s="1"/>
  <c r="B45" i="1"/>
  <c r="C45" i="1" s="1" a="1"/>
  <c r="C45" i="1" s="1"/>
  <c r="G44" i="1"/>
  <c r="E44" i="1"/>
  <c r="F44" i="1" s="1"/>
  <c r="B44" i="1"/>
  <c r="C44" i="1" s="1" a="1"/>
  <c r="C44" i="1" s="1"/>
  <c r="G43" i="1"/>
  <c r="E43" i="1"/>
  <c r="F43" i="1" s="1"/>
  <c r="B43" i="1"/>
  <c r="C43" i="1" s="1" a="1"/>
  <c r="C43" i="1" s="1"/>
  <c r="G42" i="1"/>
  <c r="E42" i="1"/>
  <c r="F42" i="1" s="1"/>
  <c r="B42" i="1"/>
  <c r="C42" i="1" s="1" a="1"/>
  <c r="C42" i="1" s="1"/>
  <c r="G41" i="1"/>
  <c r="E41" i="1"/>
  <c r="F41" i="1" s="1"/>
  <c r="B41" i="1"/>
  <c r="C41" i="1" s="1" a="1"/>
  <c r="C41" i="1" s="1"/>
  <c r="G40" i="1"/>
  <c r="E40" i="1"/>
  <c r="F40" i="1" s="1"/>
  <c r="B40" i="1"/>
  <c r="C40" i="1" s="1" a="1"/>
  <c r="C40" i="1" s="1"/>
  <c r="G39" i="1"/>
  <c r="E39" i="1"/>
  <c r="F39" i="1" s="1"/>
  <c r="B39" i="1"/>
  <c r="C39" i="1" s="1" a="1"/>
  <c r="C39" i="1" s="1"/>
  <c r="G38" i="1"/>
  <c r="E38" i="1"/>
  <c r="F38" i="1" s="1"/>
  <c r="B38" i="1"/>
  <c r="C38" i="1" s="1" a="1"/>
  <c r="C38" i="1" s="1"/>
  <c r="G37" i="1"/>
  <c r="E37" i="1"/>
  <c r="F37" i="1" s="1"/>
  <c r="B37" i="1"/>
  <c r="C37" i="1" s="1" a="1"/>
  <c r="C37" i="1" s="1"/>
  <c r="G36" i="1"/>
  <c r="E36" i="1"/>
  <c r="F36" i="1" s="1"/>
  <c r="B36" i="1"/>
  <c r="C36" i="1" s="1" a="1"/>
  <c r="C36" i="1" s="1"/>
  <c r="G35" i="1"/>
  <c r="E35" i="1"/>
  <c r="F35" i="1" s="1"/>
  <c r="B35" i="1"/>
  <c r="C35" i="1" s="1" a="1"/>
  <c r="C35" i="1" s="1"/>
  <c r="G34" i="1"/>
  <c r="E34" i="1"/>
  <c r="F34" i="1" s="1"/>
  <c r="B34" i="1"/>
  <c r="C34" i="1" s="1" a="1"/>
  <c r="C34" i="1" s="1"/>
  <c r="G33" i="1"/>
  <c r="E33" i="1"/>
  <c r="F33" i="1" s="1"/>
  <c r="B33" i="1"/>
  <c r="C33" i="1" s="1" a="1"/>
  <c r="C33" i="1" s="1"/>
  <c r="G32" i="1"/>
  <c r="E32" i="1"/>
  <c r="F32" i="1" s="1"/>
  <c r="B32" i="1"/>
  <c r="C32" i="1" s="1" a="1"/>
  <c r="C32" i="1" s="1"/>
  <c r="G31" i="1"/>
  <c r="E31" i="1"/>
  <c r="F31" i="1" s="1"/>
  <c r="B31" i="1"/>
  <c r="C31" i="1" s="1" a="1"/>
  <c r="C31" i="1" s="1"/>
  <c r="G30" i="1"/>
  <c r="E30" i="1"/>
  <c r="F30" i="1" s="1"/>
  <c r="B30" i="1"/>
  <c r="C30" i="1" s="1" a="1"/>
  <c r="C30" i="1" s="1"/>
  <c r="G29" i="1"/>
  <c r="E29" i="1"/>
  <c r="F29" i="1" s="1"/>
  <c r="B29" i="1"/>
  <c r="C29" i="1" s="1" a="1"/>
  <c r="C29" i="1" s="1"/>
  <c r="G28" i="1"/>
  <c r="E28" i="1"/>
  <c r="F28" i="1" s="1"/>
  <c r="B28" i="1"/>
  <c r="C28" i="1" s="1" a="1"/>
  <c r="C28" i="1" s="1"/>
  <c r="G27" i="1"/>
  <c r="E27" i="1"/>
  <c r="F27" i="1" s="1"/>
  <c r="B27" i="1"/>
  <c r="C27" i="1" s="1" a="1"/>
  <c r="C27" i="1" s="1"/>
  <c r="G26" i="1"/>
  <c r="E26" i="1"/>
  <c r="F26" i="1" s="1"/>
  <c r="B26" i="1"/>
  <c r="C26" i="1" s="1" a="1"/>
  <c r="C26" i="1" s="1"/>
  <c r="G25" i="1"/>
  <c r="E25" i="1"/>
  <c r="F25" i="1" s="1"/>
  <c r="B25" i="1"/>
  <c r="C25" i="1" s="1" a="1"/>
  <c r="C25" i="1" s="1"/>
  <c r="G24" i="1"/>
  <c r="E24" i="1"/>
  <c r="F24" i="1" s="1"/>
  <c r="B24" i="1"/>
  <c r="C24" i="1" s="1" a="1"/>
  <c r="C24" i="1" s="1"/>
  <c r="G23" i="1"/>
  <c r="E23" i="1"/>
  <c r="F23" i="1" s="1"/>
  <c r="B23" i="1"/>
  <c r="C23" i="1" s="1" a="1"/>
  <c r="C23" i="1" s="1"/>
  <c r="G22" i="1"/>
  <c r="E22" i="1"/>
  <c r="F22" i="1" s="1"/>
  <c r="B22" i="1"/>
  <c r="C22" i="1" s="1" a="1"/>
  <c r="C22" i="1" s="1"/>
  <c r="G21" i="1"/>
  <c r="E21" i="1"/>
  <c r="F21" i="1" s="1"/>
  <c r="B21" i="1"/>
  <c r="C21" i="1" s="1" a="1"/>
  <c r="C21" i="1" s="1"/>
  <c r="G20" i="1"/>
  <c r="E20" i="1"/>
  <c r="F20" i="1" s="1"/>
  <c r="B20" i="1"/>
  <c r="C20" i="1" s="1" a="1"/>
  <c r="C20" i="1" s="1"/>
  <c r="G19" i="1"/>
  <c r="E19" i="1"/>
  <c r="F19" i="1" s="1"/>
  <c r="B19" i="1"/>
  <c r="C19" i="1" s="1" a="1"/>
  <c r="C19" i="1" s="1"/>
  <c r="G18" i="1"/>
  <c r="E18" i="1"/>
  <c r="F18" i="1" s="1"/>
  <c r="B18" i="1"/>
  <c r="C18" i="1" s="1" a="1"/>
  <c r="C18" i="1" s="1"/>
  <c r="G17" i="1"/>
  <c r="E17" i="1"/>
  <c r="F17" i="1" s="1"/>
  <c r="B17" i="1"/>
  <c r="C17" i="1" s="1" a="1"/>
  <c r="C17" i="1" s="1"/>
  <c r="G16" i="1"/>
  <c r="E16" i="1"/>
  <c r="F16" i="1" s="1"/>
  <c r="B16" i="1"/>
  <c r="C16" i="1" s="1" a="1"/>
  <c r="C16" i="1" s="1"/>
  <c r="G15" i="1"/>
  <c r="E15" i="1"/>
  <c r="F15" i="1" s="1"/>
  <c r="B15" i="1"/>
  <c r="C15" i="1" s="1" a="1"/>
  <c r="C15" i="1" s="1"/>
  <c r="G14" i="1"/>
  <c r="E14" i="1"/>
  <c r="F14" i="1" s="1"/>
  <c r="B14" i="1"/>
  <c r="C14" i="1" s="1" a="1"/>
  <c r="C14" i="1" s="1"/>
  <c r="G13" i="1"/>
  <c r="E13" i="1"/>
  <c r="F13" i="1" s="1"/>
  <c r="B13" i="1"/>
  <c r="C13" i="1" s="1" a="1"/>
  <c r="C13" i="1" s="1"/>
  <c r="G12" i="1"/>
  <c r="E12" i="1"/>
  <c r="F12" i="1" s="1"/>
  <c r="B12" i="1"/>
  <c r="C12" i="1" s="1" a="1"/>
  <c r="C12" i="1" s="1"/>
  <c r="G11" i="1"/>
  <c r="E11" i="1"/>
  <c r="F11" i="1" s="1"/>
  <c r="B11" i="1"/>
  <c r="C11" i="1" s="1" a="1"/>
  <c r="C11" i="1" s="1"/>
  <c r="G10" i="1"/>
  <c r="E10" i="1"/>
  <c r="F10" i="1" s="1"/>
  <c r="B10" i="1"/>
  <c r="C10" i="1" s="1" a="1"/>
  <c r="C10" i="1" s="1"/>
  <c r="G9" i="1"/>
  <c r="E9" i="1"/>
  <c r="F9" i="1" s="1"/>
  <c r="B9" i="1"/>
  <c r="C9" i="1" s="1" a="1"/>
  <c r="C9" i="1" s="1"/>
  <c r="G8" i="1"/>
  <c r="E8" i="1"/>
  <c r="F8" i="1" s="1"/>
  <c r="B8" i="1"/>
  <c r="C8" i="1" s="1" a="1"/>
  <c r="C8" i="1" s="1"/>
  <c r="G7" i="1"/>
  <c r="E7" i="1"/>
  <c r="F7" i="1" s="1"/>
  <c r="B7" i="1"/>
  <c r="C7" i="1" s="1" a="1"/>
  <c r="C7" i="1" s="1"/>
  <c r="G162" i="1" l="1"/>
  <c r="E162" i="1"/>
  <c r="F162" i="1" s="1"/>
  <c r="C162" i="1" a="1"/>
  <c r="C162" i="1" s="1"/>
  <c r="G65" i="1"/>
  <c r="C68" i="1" a="1"/>
  <c r="C68" i="1" s="1"/>
  <c r="C71" i="1" a="1"/>
  <c r="C71" i="1" s="1"/>
  <c r="G146" i="1"/>
  <c r="E146" i="1"/>
  <c r="F146" i="1" s="1"/>
  <c r="G163" i="1"/>
  <c r="C163" i="1" a="1"/>
  <c r="C163" i="1" s="1"/>
  <c r="G172" i="1"/>
  <c r="E172" i="1"/>
  <c r="F172" i="1" s="1"/>
  <c r="C172" i="1" a="1"/>
  <c r="C172" i="1" s="1"/>
  <c r="G178" i="1"/>
  <c r="E178" i="1"/>
  <c r="F178" i="1" s="1"/>
  <c r="C178" i="1" a="1"/>
  <c r="C178" i="1" s="1"/>
  <c r="G184" i="1"/>
  <c r="E184" i="1"/>
  <c r="F184" i="1" s="1"/>
  <c r="C184" i="1" a="1"/>
  <c r="C184" i="1" s="1"/>
  <c r="G190" i="1"/>
  <c r="E190" i="1"/>
  <c r="F190" i="1" s="1"/>
  <c r="C190" i="1" a="1"/>
  <c r="C190" i="1" s="1"/>
  <c r="C66" i="1" a="1"/>
  <c r="C66" i="1" s="1"/>
  <c r="E71" i="1"/>
  <c r="F71" i="1" s="1"/>
  <c r="G74" i="1"/>
  <c r="E74" i="1"/>
  <c r="F74" i="1" s="1"/>
  <c r="G80" i="1"/>
  <c r="E80" i="1"/>
  <c r="F80" i="1" s="1"/>
  <c r="G86" i="1"/>
  <c r="E86" i="1"/>
  <c r="F86" i="1" s="1"/>
  <c r="G92" i="1"/>
  <c r="E92" i="1"/>
  <c r="F92" i="1" s="1"/>
  <c r="G98" i="1"/>
  <c r="E98" i="1"/>
  <c r="F98" i="1" s="1"/>
  <c r="G104" i="1"/>
  <c r="E104" i="1"/>
  <c r="F104" i="1" s="1"/>
  <c r="G110" i="1"/>
  <c r="E110" i="1"/>
  <c r="F110" i="1" s="1"/>
  <c r="G116" i="1"/>
  <c r="E116" i="1"/>
  <c r="F116" i="1" s="1"/>
  <c r="G122" i="1"/>
  <c r="E122" i="1"/>
  <c r="F122" i="1" s="1"/>
  <c r="G128" i="1"/>
  <c r="E128" i="1"/>
  <c r="F128" i="1" s="1"/>
  <c r="G134" i="1"/>
  <c r="E134" i="1"/>
  <c r="F134" i="1" s="1"/>
  <c r="G140" i="1"/>
  <c r="E140" i="1"/>
  <c r="F140" i="1" s="1"/>
  <c r="G159" i="1"/>
  <c r="C159" i="1" a="1"/>
  <c r="C159" i="1" s="1"/>
  <c r="E163" i="1"/>
  <c r="F163" i="1" s="1"/>
  <c r="G168" i="1"/>
  <c r="E168" i="1"/>
  <c r="F168" i="1" s="1"/>
  <c r="C168" i="1" a="1"/>
  <c r="C168" i="1" s="1"/>
  <c r="G150" i="1"/>
  <c r="E150" i="1"/>
  <c r="F150" i="1" s="1"/>
  <c r="G154" i="1"/>
  <c r="E154" i="1"/>
  <c r="F154" i="1" s="1"/>
  <c r="G158" i="1"/>
  <c r="E158" i="1"/>
  <c r="F158" i="1" s="1"/>
  <c r="C158" i="1" a="1"/>
  <c r="C158" i="1" s="1"/>
  <c r="G173" i="1"/>
  <c r="E173" i="1"/>
  <c r="F173" i="1" s="1"/>
  <c r="C173" i="1" a="1"/>
  <c r="C173" i="1" s="1"/>
  <c r="G179" i="1"/>
  <c r="E179" i="1"/>
  <c r="F179" i="1" s="1"/>
  <c r="C179" i="1" a="1"/>
  <c r="C179" i="1" s="1"/>
  <c r="G185" i="1"/>
  <c r="E185" i="1"/>
  <c r="F185" i="1" s="1"/>
  <c r="C185" i="1" a="1"/>
  <c r="C185" i="1" s="1"/>
  <c r="G191" i="1"/>
  <c r="E191" i="1"/>
  <c r="F191" i="1" s="1"/>
  <c r="C191" i="1" a="1"/>
  <c r="C191" i="1" s="1"/>
  <c r="G203" i="1"/>
  <c r="E203" i="1"/>
  <c r="F203" i="1" s="1"/>
  <c r="C203" i="1" a="1"/>
  <c r="C203" i="1" s="1"/>
  <c r="G209" i="1"/>
  <c r="E209" i="1"/>
  <c r="F209" i="1" s="1"/>
  <c r="C209" i="1" a="1"/>
  <c r="C209" i="1" s="1"/>
  <c r="G215" i="1"/>
  <c r="E215" i="1"/>
  <c r="F215" i="1" s="1"/>
  <c r="C215" i="1" a="1"/>
  <c r="C215" i="1" s="1"/>
  <c r="G221" i="1"/>
  <c r="E221" i="1"/>
  <c r="F221" i="1" s="1"/>
  <c r="C221" i="1" a="1"/>
  <c r="C221" i="1" s="1"/>
  <c r="G227" i="1"/>
  <c r="E227" i="1"/>
  <c r="F227" i="1" s="1"/>
  <c r="C227" i="1" a="1"/>
  <c r="C227" i="1" s="1"/>
  <c r="C64" i="1" a="1"/>
  <c r="C64" i="1" s="1"/>
  <c r="C74" i="1" a="1"/>
  <c r="C74" i="1" s="1"/>
  <c r="E77" i="1"/>
  <c r="F77" i="1" s="1"/>
  <c r="C80" i="1" a="1"/>
  <c r="C80" i="1" s="1"/>
  <c r="E83" i="1"/>
  <c r="F83" i="1" s="1"/>
  <c r="C86" i="1" a="1"/>
  <c r="C86" i="1" s="1"/>
  <c r="E89" i="1"/>
  <c r="F89" i="1" s="1"/>
  <c r="C92" i="1" a="1"/>
  <c r="C92" i="1" s="1"/>
  <c r="E95" i="1"/>
  <c r="F95" i="1" s="1"/>
  <c r="C98" i="1" a="1"/>
  <c r="C98" i="1" s="1"/>
  <c r="E101" i="1"/>
  <c r="F101" i="1" s="1"/>
  <c r="C104" i="1" a="1"/>
  <c r="C104" i="1" s="1"/>
  <c r="E107" i="1"/>
  <c r="F107" i="1" s="1"/>
  <c r="C110" i="1" a="1"/>
  <c r="C110" i="1" s="1"/>
  <c r="E113" i="1"/>
  <c r="F113" i="1" s="1"/>
  <c r="C116" i="1" a="1"/>
  <c r="C116" i="1" s="1"/>
  <c r="E119" i="1"/>
  <c r="F119" i="1" s="1"/>
  <c r="C122" i="1" a="1"/>
  <c r="C122" i="1" s="1"/>
  <c r="E125" i="1"/>
  <c r="F125" i="1" s="1"/>
  <c r="C128" i="1" a="1"/>
  <c r="C128" i="1" s="1"/>
  <c r="E131" i="1"/>
  <c r="F131" i="1" s="1"/>
  <c r="C134" i="1" a="1"/>
  <c r="C134" i="1" s="1"/>
  <c r="E137" i="1"/>
  <c r="F137" i="1" s="1"/>
  <c r="C140" i="1" a="1"/>
  <c r="C140" i="1" s="1"/>
  <c r="E143" i="1"/>
  <c r="F143" i="1" s="1"/>
  <c r="C147" i="1" a="1"/>
  <c r="C147" i="1" s="1"/>
  <c r="G151" i="1"/>
  <c r="C151" i="1" a="1"/>
  <c r="C151" i="1" s="1"/>
  <c r="G155" i="1"/>
  <c r="C155" i="1" a="1"/>
  <c r="C155" i="1" s="1"/>
  <c r="G169" i="1"/>
  <c r="C169" i="1" a="1"/>
  <c r="C169" i="1" s="1"/>
  <c r="G197" i="1"/>
  <c r="E197" i="1"/>
  <c r="F197" i="1" s="1"/>
  <c r="C197" i="1" a="1"/>
  <c r="C197" i="1" s="1"/>
  <c r="G66" i="1"/>
  <c r="G164" i="1"/>
  <c r="E164" i="1"/>
  <c r="F164" i="1" s="1"/>
  <c r="C164" i="1" a="1"/>
  <c r="C164" i="1" s="1"/>
  <c r="G174" i="1"/>
  <c r="E174" i="1"/>
  <c r="F174" i="1" s="1"/>
  <c r="C174" i="1" a="1"/>
  <c r="C174" i="1" s="1"/>
  <c r="G180" i="1"/>
  <c r="E180" i="1"/>
  <c r="F180" i="1" s="1"/>
  <c r="C180" i="1" a="1"/>
  <c r="C180" i="1" s="1"/>
  <c r="G186" i="1"/>
  <c r="E186" i="1"/>
  <c r="F186" i="1" s="1"/>
  <c r="C186" i="1" a="1"/>
  <c r="C186" i="1" s="1"/>
  <c r="G192" i="1"/>
  <c r="E192" i="1"/>
  <c r="F192" i="1" s="1"/>
  <c r="C192" i="1" a="1"/>
  <c r="C192" i="1" s="1"/>
  <c r="C75" i="1" a="1"/>
  <c r="C75" i="1" s="1"/>
  <c r="C81" i="1" a="1"/>
  <c r="C81" i="1" s="1"/>
  <c r="C87" i="1" a="1"/>
  <c r="C87" i="1" s="1"/>
  <c r="C93" i="1" a="1"/>
  <c r="C93" i="1" s="1"/>
  <c r="C99" i="1" a="1"/>
  <c r="C99" i="1" s="1"/>
  <c r="C105" i="1" a="1"/>
  <c r="C105" i="1" s="1"/>
  <c r="C111" i="1" a="1"/>
  <c r="C111" i="1" s="1"/>
  <c r="C117" i="1" a="1"/>
  <c r="C117" i="1" s="1"/>
  <c r="C123" i="1" a="1"/>
  <c r="C123" i="1" s="1"/>
  <c r="C129" i="1" a="1"/>
  <c r="C129" i="1" s="1"/>
  <c r="C135" i="1" a="1"/>
  <c r="C135" i="1" s="1"/>
  <c r="C141" i="1" a="1"/>
  <c r="C141" i="1" s="1"/>
  <c r="G144" i="1"/>
  <c r="E144" i="1"/>
  <c r="F144" i="1" s="1"/>
  <c r="E147" i="1"/>
  <c r="F147" i="1" s="1"/>
  <c r="E151" i="1"/>
  <c r="F151" i="1" s="1"/>
  <c r="E155" i="1"/>
  <c r="F155" i="1" s="1"/>
  <c r="G165" i="1"/>
  <c r="C165" i="1" a="1"/>
  <c r="C165" i="1" s="1"/>
  <c r="E169" i="1"/>
  <c r="F169" i="1" s="1"/>
  <c r="G175" i="1"/>
  <c r="E175" i="1"/>
  <c r="F175" i="1" s="1"/>
  <c r="C175" i="1" a="1"/>
  <c r="C175" i="1" s="1"/>
  <c r="G181" i="1"/>
  <c r="E181" i="1"/>
  <c r="F181" i="1" s="1"/>
  <c r="C181" i="1" a="1"/>
  <c r="C181" i="1" s="1"/>
  <c r="G187" i="1"/>
  <c r="E187" i="1"/>
  <c r="F187" i="1" s="1"/>
  <c r="C187" i="1" a="1"/>
  <c r="C187" i="1" s="1"/>
  <c r="G193" i="1"/>
  <c r="E193" i="1"/>
  <c r="F193" i="1" s="1"/>
  <c r="C193" i="1" a="1"/>
  <c r="C193" i="1" s="1"/>
  <c r="G199" i="1"/>
  <c r="E199" i="1"/>
  <c r="F199" i="1" s="1"/>
  <c r="C199" i="1" a="1"/>
  <c r="C199" i="1" s="1"/>
  <c r="G205" i="1"/>
  <c r="E205" i="1"/>
  <c r="F205" i="1" s="1"/>
  <c r="C205" i="1" a="1"/>
  <c r="C205" i="1" s="1"/>
  <c r="G211" i="1"/>
  <c r="E211" i="1"/>
  <c r="F211" i="1" s="1"/>
  <c r="C211" i="1" a="1"/>
  <c r="C211" i="1" s="1"/>
  <c r="G217" i="1"/>
  <c r="E217" i="1"/>
  <c r="F217" i="1" s="1"/>
  <c r="C217" i="1" a="1"/>
  <c r="C217" i="1" s="1"/>
  <c r="G223" i="1"/>
  <c r="E223" i="1"/>
  <c r="F223" i="1" s="1"/>
  <c r="C223" i="1" a="1"/>
  <c r="C223" i="1" s="1"/>
  <c r="G229" i="1"/>
  <c r="E229" i="1"/>
  <c r="F229" i="1" s="1"/>
  <c r="C229" i="1" a="1"/>
  <c r="C229" i="1" s="1"/>
  <c r="C72" i="1" a="1"/>
  <c r="C72" i="1" s="1"/>
  <c r="G78" i="1"/>
  <c r="E78" i="1"/>
  <c r="F78" i="1" s="1"/>
  <c r="G84" i="1"/>
  <c r="E84" i="1"/>
  <c r="F84" i="1" s="1"/>
  <c r="G90" i="1"/>
  <c r="E90" i="1"/>
  <c r="F90" i="1" s="1"/>
  <c r="G96" i="1"/>
  <c r="E96" i="1"/>
  <c r="F96" i="1" s="1"/>
  <c r="G102" i="1"/>
  <c r="E102" i="1"/>
  <c r="F102" i="1" s="1"/>
  <c r="G108" i="1"/>
  <c r="E108" i="1"/>
  <c r="F108" i="1" s="1"/>
  <c r="G114" i="1"/>
  <c r="E114" i="1"/>
  <c r="F114" i="1" s="1"/>
  <c r="G120" i="1"/>
  <c r="E120" i="1"/>
  <c r="F120" i="1" s="1"/>
  <c r="G126" i="1"/>
  <c r="E126" i="1"/>
  <c r="F126" i="1" s="1"/>
  <c r="G132" i="1"/>
  <c r="E132" i="1"/>
  <c r="F132" i="1" s="1"/>
  <c r="G138" i="1"/>
  <c r="E138" i="1"/>
  <c r="F138" i="1" s="1"/>
  <c r="C144" i="1" a="1"/>
  <c r="C144" i="1" s="1"/>
  <c r="G160" i="1"/>
  <c r="E160" i="1"/>
  <c r="F160" i="1" s="1"/>
  <c r="C160" i="1" a="1"/>
  <c r="C160" i="1" s="1"/>
  <c r="E99" i="1"/>
  <c r="F99" i="1" s="1"/>
  <c r="E105" i="1"/>
  <c r="F105" i="1" s="1"/>
  <c r="E111" i="1"/>
  <c r="F111" i="1" s="1"/>
  <c r="E117" i="1"/>
  <c r="F117" i="1" s="1"/>
  <c r="E123" i="1"/>
  <c r="F123" i="1" s="1"/>
  <c r="E129" i="1"/>
  <c r="F129" i="1" s="1"/>
  <c r="E135" i="1"/>
  <c r="F135" i="1" s="1"/>
  <c r="E141" i="1"/>
  <c r="F141" i="1" s="1"/>
  <c r="G148" i="1"/>
  <c r="E148" i="1"/>
  <c r="F148" i="1" s="1"/>
  <c r="G152" i="1"/>
  <c r="E152" i="1"/>
  <c r="F152" i="1" s="1"/>
  <c r="G156" i="1"/>
  <c r="E156" i="1"/>
  <c r="F156" i="1" s="1"/>
  <c r="G161" i="1"/>
  <c r="C161" i="1" a="1"/>
  <c r="C161" i="1" s="1"/>
  <c r="E165" i="1"/>
  <c r="F165" i="1" s="1"/>
  <c r="G170" i="1"/>
  <c r="E170" i="1"/>
  <c r="F170" i="1" s="1"/>
  <c r="C170" i="1" a="1"/>
  <c r="C170" i="1" s="1"/>
  <c r="C65" i="1" a="1"/>
  <c r="C65" i="1" s="1"/>
  <c r="G171" i="1"/>
  <c r="C171" i="1" a="1"/>
  <c r="C171" i="1" s="1"/>
  <c r="G176" i="1"/>
  <c r="E176" i="1"/>
  <c r="F176" i="1" s="1"/>
  <c r="C176" i="1" a="1"/>
  <c r="C176" i="1" s="1"/>
  <c r="G182" i="1"/>
  <c r="E182" i="1"/>
  <c r="F182" i="1" s="1"/>
  <c r="C182" i="1" a="1"/>
  <c r="C182" i="1" s="1"/>
  <c r="G188" i="1"/>
  <c r="E188" i="1"/>
  <c r="F188" i="1" s="1"/>
  <c r="C188" i="1" a="1"/>
  <c r="C188" i="1" s="1"/>
  <c r="G68" i="1"/>
  <c r="C70" i="1" a="1"/>
  <c r="C70" i="1" s="1"/>
  <c r="G149" i="1"/>
  <c r="C149" i="1" a="1"/>
  <c r="C149" i="1" s="1"/>
  <c r="G153" i="1"/>
  <c r="C153" i="1" a="1"/>
  <c r="C153" i="1" s="1"/>
  <c r="G157" i="1"/>
  <c r="C157" i="1" a="1"/>
  <c r="C157" i="1" s="1"/>
  <c r="E161" i="1"/>
  <c r="F161" i="1" s="1"/>
  <c r="G166" i="1"/>
  <c r="E166" i="1"/>
  <c r="F166" i="1" s="1"/>
  <c r="C166" i="1" a="1"/>
  <c r="C166" i="1" s="1"/>
  <c r="G177" i="1"/>
  <c r="E177" i="1"/>
  <c r="F177" i="1" s="1"/>
  <c r="C177" i="1" a="1"/>
  <c r="C177" i="1" s="1"/>
  <c r="G183" i="1"/>
  <c r="E183" i="1"/>
  <c r="F183" i="1" s="1"/>
  <c r="C183" i="1" a="1"/>
  <c r="C183" i="1" s="1"/>
  <c r="G189" i="1"/>
  <c r="E189" i="1"/>
  <c r="F189" i="1" s="1"/>
  <c r="C189" i="1" a="1"/>
  <c r="C189" i="1" s="1"/>
  <c r="G195" i="1"/>
  <c r="E195" i="1"/>
  <c r="F195" i="1" s="1"/>
  <c r="C195" i="1" a="1"/>
  <c r="C195" i="1" s="1"/>
  <c r="G201" i="1"/>
  <c r="E201" i="1"/>
  <c r="F201" i="1" s="1"/>
  <c r="C201" i="1" a="1"/>
  <c r="C201" i="1" s="1"/>
  <c r="G207" i="1"/>
  <c r="E207" i="1"/>
  <c r="F207" i="1" s="1"/>
  <c r="C207" i="1" a="1"/>
  <c r="C207" i="1" s="1"/>
  <c r="G213" i="1"/>
  <c r="E213" i="1"/>
  <c r="F213" i="1" s="1"/>
  <c r="C213" i="1" a="1"/>
  <c r="C213" i="1" s="1"/>
  <c r="G219" i="1"/>
  <c r="E219" i="1"/>
  <c r="F219" i="1" s="1"/>
  <c r="C219" i="1" a="1"/>
  <c r="C219" i="1" s="1"/>
  <c r="G225" i="1"/>
  <c r="E225" i="1"/>
  <c r="F225" i="1" s="1"/>
  <c r="C225" i="1" a="1"/>
  <c r="C225" i="1" s="1"/>
  <c r="G231" i="1"/>
  <c r="E231" i="1"/>
  <c r="F231" i="1" s="1"/>
  <c r="C231" i="1" a="1"/>
  <c r="C231" i="1" s="1"/>
  <c r="G70" i="1"/>
  <c r="G76" i="1"/>
  <c r="E76" i="1"/>
  <c r="F76" i="1" s="1"/>
  <c r="G82" i="1"/>
  <c r="E82" i="1"/>
  <c r="F82" i="1" s="1"/>
  <c r="G88" i="1"/>
  <c r="E88" i="1"/>
  <c r="F88" i="1" s="1"/>
  <c r="G94" i="1"/>
  <c r="E94" i="1"/>
  <c r="F94" i="1" s="1"/>
  <c r="G100" i="1"/>
  <c r="E100" i="1"/>
  <c r="F100" i="1" s="1"/>
  <c r="G106" i="1"/>
  <c r="E106" i="1"/>
  <c r="F106" i="1" s="1"/>
  <c r="G112" i="1"/>
  <c r="E112" i="1"/>
  <c r="F112" i="1" s="1"/>
  <c r="G118" i="1"/>
  <c r="E118" i="1"/>
  <c r="F118" i="1" s="1"/>
  <c r="G124" i="1"/>
  <c r="E124" i="1"/>
  <c r="F124" i="1" s="1"/>
  <c r="G130" i="1"/>
  <c r="E130" i="1"/>
  <c r="F130" i="1" s="1"/>
  <c r="G136" i="1"/>
  <c r="E136" i="1"/>
  <c r="F136" i="1" s="1"/>
  <c r="G142" i="1"/>
  <c r="E142" i="1"/>
  <c r="F142" i="1" s="1"/>
  <c r="G167" i="1"/>
  <c r="C167" i="1" a="1"/>
  <c r="C167" i="1" s="1"/>
  <c r="E171" i="1"/>
  <c r="F171" i="1" s="1"/>
  <c r="C194" i="1" a="1"/>
  <c r="C194" i="1" s="1"/>
  <c r="C196" i="1" a="1"/>
  <c r="C196" i="1" s="1"/>
  <c r="C198" i="1" a="1"/>
  <c r="C198" i="1" s="1"/>
  <c r="C200" i="1" a="1"/>
  <c r="C200" i="1" s="1"/>
  <c r="C202" i="1" a="1"/>
  <c r="C202" i="1" s="1"/>
  <c r="C204" i="1" a="1"/>
  <c r="C204" i="1" s="1"/>
  <c r="C206" i="1" a="1"/>
  <c r="C206" i="1" s="1"/>
  <c r="C208" i="1" a="1"/>
  <c r="C208" i="1" s="1"/>
  <c r="C210" i="1" a="1"/>
  <c r="C210" i="1" s="1"/>
  <c r="C212" i="1" a="1"/>
  <c r="C212" i="1" s="1"/>
  <c r="C214" i="1" a="1"/>
  <c r="C214" i="1" s="1"/>
  <c r="C216" i="1" a="1"/>
  <c r="C216" i="1" s="1"/>
  <c r="C218" i="1" a="1"/>
  <c r="C218" i="1" s="1"/>
  <c r="C220" i="1" a="1"/>
  <c r="C220" i="1" s="1"/>
  <c r="C222" i="1" a="1"/>
  <c r="C222" i="1" s="1"/>
  <c r="C224" i="1" a="1"/>
  <c r="C224" i="1" s="1"/>
  <c r="C226" i="1" a="1"/>
  <c r="C226" i="1" s="1"/>
  <c r="C228" i="1" a="1"/>
  <c r="C228" i="1" s="1"/>
  <c r="C230" i="1" a="1"/>
  <c r="C230" i="1" s="1"/>
  <c r="C232" i="1" a="1"/>
  <c r="C232" i="1" s="1"/>
  <c r="E194" i="1"/>
  <c r="F194" i="1" s="1"/>
  <c r="E196" i="1"/>
  <c r="F196" i="1" s="1"/>
  <c r="E198" i="1"/>
  <c r="F198" i="1" s="1"/>
  <c r="E200" i="1"/>
  <c r="F200" i="1" s="1"/>
  <c r="E202" i="1"/>
  <c r="F202" i="1" s="1"/>
  <c r="E204" i="1"/>
  <c r="F204" i="1" s="1"/>
  <c r="E206" i="1"/>
  <c r="F206" i="1" s="1"/>
  <c r="E208" i="1"/>
  <c r="F208" i="1" s="1"/>
  <c r="E210" i="1"/>
  <c r="F210" i="1" s="1"/>
  <c r="E212" i="1"/>
  <c r="F212" i="1" s="1"/>
  <c r="E214" i="1"/>
  <c r="F214" i="1" s="1"/>
  <c r="E216" i="1"/>
  <c r="F216" i="1" s="1"/>
  <c r="E218" i="1"/>
  <c r="F218" i="1" s="1"/>
  <c r="E220" i="1"/>
  <c r="F220" i="1" s="1"/>
  <c r="E222" i="1"/>
  <c r="F222" i="1" s="1"/>
  <c r="E224" i="1"/>
  <c r="F224" i="1" s="1"/>
  <c r="E226" i="1"/>
  <c r="F226" i="1" s="1"/>
  <c r="E228" i="1"/>
  <c r="F228" i="1" s="1"/>
  <c r="E230" i="1"/>
  <c r="F230" i="1" s="1"/>
  <c r="E232" i="1"/>
  <c r="F23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<sst xmlns="http://schemas.openxmlformats.org/spreadsheetml/2006/main" count="10" uniqueCount="10">
  <si>
    <t>SECRETARÍA DE CIENCIAS, HUMANIDADES, TECNOLOGÍA E INNOVACIÓN</t>
  </si>
  <si>
    <t>DIRECCIÓN GENERAL DE RECURSOS HUMANOS Y ORGANIZACIÓN</t>
  </si>
  <si>
    <t>RELACIÓN DE COLABORADORES PARA EL "SEGURO DE VIDA INSTITUCIONAL (4 MESES)"</t>
  </si>
  <si>
    <t>CONS</t>
  </si>
  <si>
    <t>ID EMPLEDO</t>
  </si>
  <si>
    <t>NOMBRE</t>
  </si>
  <si>
    <t>SEXO</t>
  </si>
  <si>
    <t>FCHA NACIMIENTO</t>
  </si>
  <si>
    <t>EDAD</t>
  </si>
  <si>
    <t>PERCEPCIÓN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</si>
</sst>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Noto Sans"/>
      <family val="2"/>
    </font>
    <font>
      <sz val="11"/>
      <color theme="1"/>
      <name val="Noto Sans"/>
      <family val="2"/>
    </font>
    <font>
      <b/>
      <sz val="11"/>
      <name val="Noto Sans"/>
      <family val="2"/>
    </font>
    <font>
      <b/>
      <sz val="10"/>
      <color theme="0"/>
      <name val="Noto Sans"/>
      <family val="2"/>
    </font>
    <font>
      <sz val="9"/>
      <color theme="1"/>
      <name val="Noto Sans"/>
      <family val="2"/>
    </font>
    <font>
      <sz val="10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8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/>
    <xf numFmtId="4" fontId="3" fillId="0" borderId="0" xfId="1" applyNumberFormat="1" applyFont="1" applyAlignment="1">
      <alignment horizontal="left" vertical="center"/>
    </xf>
    <xf numFmtId="4" fontId="5" fillId="0" borderId="0" xfId="1" applyNumberFormat="1" applyFont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vertical="center"/>
    </xf>
    <xf numFmtId="14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4" fontId="7" fillId="0" borderId="0" xfId="2" applyNumberFormat="1" applyFont="1" applyAlignment="1">
      <alignment vertical="center"/>
    </xf>
    <xf numFmtId="14" fontId="4" fillId="0" borderId="0" xfId="0" applyNumberFormat="1" applyFont="1"/>
    <xf numFmtId="0" fontId="4" fillId="0" borderId="0" xfId="0" applyFont="1" applyAlignment="1">
      <alignment horizontal="center"/>
    </xf>
    <xf numFmtId="4" fontId="8" fillId="0" borderId="0" xfId="0" applyNumberFormat="1" applyFont="1"/>
  </cellXfs>
  <cellStyles count="3">
    <cellStyle name="Normal" xfId="0" builtinId="0"/>
    <cellStyle name="Normal 2" xfId="2" xr:uid="{22042E62-ED0C-455E-B180-65B1E7039685}"/>
    <cellStyle name="Normal 3" xfId="1" xr:uid="{A97FA965-B1EF-4A81-9DBD-E3E7691CAB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307119</xdr:colOff>
      <xdr:row>0</xdr:row>
      <xdr:rowOff>0</xdr:rowOff>
    </xdr:from>
    <xdr:to>
      <xdr:col>6</xdr:col>
      <xdr:colOff>809624</xdr:colOff>
      <xdr:row>1</xdr:row>
      <xdr:rowOff>180976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9A12E2-2412-4DB9-BC96-5B84A700D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36219" y="0"/>
          <a:ext cx="2178905" cy="3905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4%20Relaci&#243;n%20de%20Colaboradores%20Seguro%20de%20Vida%20Institucional%20(4%20meses)%202025-2026.xlsx" TargetMode="External"/><Relationship Id="rId2" Type="http://schemas.openxmlformats.org/officeDocument/2006/relationships/externalLinkPath" Target="https://secihtimx-my.sharepoint.com/personal/dayan_martinez_secihti_mx/Documents/DMS/Seguros/Procesos%20adquisitivos/4%20meses/14%20Relaci&#243;n%20de%20Colaboradores%20Seguro%20de%20Vida%20Institucional%20(4%20meses)%202025-2026.xlsx" TargetMode="External"/><Relationship Id="rId1" Type="http://schemas.openxmlformats.org/officeDocument/2006/relationships/externalLinkPath" Target="/personal/dayan_martinez_secihti_mx/Documents/DMS/Seguros/Procesos%20adquisitivos/4%20meses/14%20Relaci&#243;n%20de%20Colaboradores%20Seguro%20de%20Vida%20Institucional%20(4%20meses)%202025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  <sheetName val="Hoja2"/>
      <sheetName val="Hoja1 (2)"/>
    </sheetNames>
    <sheetDataSet>
      <sheetData sheetId="0"/>
      <sheetData sheetId="1">
        <row r="1">
          <cell r="A1" t="str">
            <v>Clave People</v>
          </cell>
          <cell r="B1" t="str">
            <v>Nombre</v>
          </cell>
          <cell r="C1" t="str">
            <v>Posición</v>
          </cell>
          <cell r="D1" t="str">
            <v>Nivel</v>
          </cell>
          <cell r="E1" t="str">
            <v>Escala</v>
          </cell>
          <cell r="F1" t="str">
            <v>Sueldo Mensual</v>
          </cell>
          <cell r="G1" t="str">
            <v>Sueldo Neto</v>
          </cell>
          <cell r="H1" t="str">
            <v>RFC</v>
          </cell>
          <cell r="I1" t="str">
            <v>CURP</v>
          </cell>
          <cell r="J1" t="str">
            <v>Nivel Supervisor</v>
          </cell>
          <cell r="K1" t="str">
            <v>Sexo</v>
          </cell>
          <cell r="L1" t="str">
            <v xml:space="preserve">Sueldo </v>
          </cell>
          <cell r="M1" t="str">
            <v>Compensación</v>
          </cell>
          <cell r="N1" t="str">
            <v>Total</v>
          </cell>
        </row>
        <row r="2">
          <cell r="A2" t="str">
            <v>00000032448</v>
          </cell>
          <cell r="B2" t="str">
            <v>SAMUEL MORALES GARCIA</v>
          </cell>
          <cell r="C2" t="str">
            <v>00000175</v>
          </cell>
          <cell r="D2" t="str">
            <v>011</v>
          </cell>
          <cell r="E2" t="str">
            <v>3</v>
          </cell>
          <cell r="F2">
            <v>16744.55</v>
          </cell>
          <cell r="G2">
            <v>13165.51</v>
          </cell>
          <cell r="H2" t="str">
            <v>MOGS630525TX5</v>
          </cell>
          <cell r="I2" t="str">
            <v>MOGS630525HDFRRM00</v>
          </cell>
          <cell r="J2" t="str">
            <v>210</v>
          </cell>
          <cell r="K2" t="str">
            <v>H</v>
          </cell>
          <cell r="L2">
            <v>15581.1</v>
          </cell>
          <cell r="M2">
            <v>1163.45</v>
          </cell>
          <cell r="N2">
            <v>16744.55</v>
          </cell>
        </row>
        <row r="3">
          <cell r="A3" t="str">
            <v>00000035560</v>
          </cell>
          <cell r="B3" t="str">
            <v>ANDRES RIVERA LOZADA</v>
          </cell>
          <cell r="C3" t="str">
            <v>00000699</v>
          </cell>
          <cell r="D3" t="str">
            <v>011</v>
          </cell>
          <cell r="E3" t="str">
            <v>3</v>
          </cell>
          <cell r="F3">
            <v>16744.55</v>
          </cell>
          <cell r="G3">
            <v>13165.51</v>
          </cell>
          <cell r="H3" t="str">
            <v>RILA591226JJ1</v>
          </cell>
          <cell r="I3" t="str">
            <v>RILA591226HDFVZN09</v>
          </cell>
          <cell r="J3" t="str">
            <v>230</v>
          </cell>
          <cell r="K3" t="str">
            <v>H</v>
          </cell>
          <cell r="L3">
            <v>15581.1</v>
          </cell>
          <cell r="M3">
            <v>1163.45</v>
          </cell>
          <cell r="N3">
            <v>16744.55</v>
          </cell>
        </row>
        <row r="4">
          <cell r="A4" t="str">
            <v>00000037770</v>
          </cell>
          <cell r="B4" t="str">
            <v>MIGUEL SALINAS FRAUSTO</v>
          </cell>
          <cell r="C4" t="str">
            <v>00000480</v>
          </cell>
          <cell r="D4" t="str">
            <v>009</v>
          </cell>
          <cell r="E4" t="str">
            <v>3</v>
          </cell>
          <cell r="F4">
            <v>15136.6</v>
          </cell>
          <cell r="G4">
            <v>12058.21</v>
          </cell>
          <cell r="H4" t="str">
            <v>SAFM510520C79</v>
          </cell>
          <cell r="I4" t="str">
            <v>SAFM510520HDFLRG08</v>
          </cell>
          <cell r="J4" t="str">
            <v>520</v>
          </cell>
          <cell r="K4" t="str">
            <v>H</v>
          </cell>
          <cell r="L4">
            <v>13993.85</v>
          </cell>
          <cell r="M4">
            <v>1142.75</v>
          </cell>
          <cell r="N4">
            <v>15136.6</v>
          </cell>
        </row>
        <row r="5">
          <cell r="A5" t="str">
            <v>00000038069</v>
          </cell>
          <cell r="B5" t="str">
            <v>AMELIA ORTIZ MUÑIZ</v>
          </cell>
          <cell r="C5" t="str">
            <v>00000030</v>
          </cell>
          <cell r="D5" t="str">
            <v>011</v>
          </cell>
          <cell r="E5" t="str">
            <v>3</v>
          </cell>
          <cell r="F5">
            <v>16744.55</v>
          </cell>
          <cell r="G5">
            <v>13165.51</v>
          </cell>
          <cell r="H5" t="str">
            <v>OIMA520122Q82</v>
          </cell>
          <cell r="I5" t="str">
            <v>OIMA520122MDFRXM08</v>
          </cell>
          <cell r="J5" t="str">
            <v>610</v>
          </cell>
          <cell r="K5" t="str">
            <v>M</v>
          </cell>
          <cell r="L5">
            <v>15581.1</v>
          </cell>
          <cell r="M5">
            <v>1163.45</v>
          </cell>
          <cell r="N5">
            <v>16744.55</v>
          </cell>
        </row>
        <row r="6">
          <cell r="A6" t="str">
            <v>00000042441</v>
          </cell>
          <cell r="B6" t="str">
            <v>JOSE FRANCISCO MIRANDA JUAREZ</v>
          </cell>
          <cell r="C6" t="str">
            <v>00000471</v>
          </cell>
          <cell r="D6" t="str">
            <v>011</v>
          </cell>
          <cell r="E6" t="str">
            <v>3</v>
          </cell>
          <cell r="F6">
            <v>16744.55</v>
          </cell>
          <cell r="G6">
            <v>13165.51</v>
          </cell>
          <cell r="H6" t="str">
            <v>MIJF660129I5A</v>
          </cell>
          <cell r="I6" t="str">
            <v>MIJF660129HPLRRR05</v>
          </cell>
          <cell r="J6" t="str">
            <v>220</v>
          </cell>
          <cell r="K6" t="str">
            <v>H</v>
          </cell>
          <cell r="L6">
            <v>15581.1</v>
          </cell>
          <cell r="M6">
            <v>1163.45</v>
          </cell>
          <cell r="N6">
            <v>16744.55</v>
          </cell>
        </row>
        <row r="7">
          <cell r="A7" t="str">
            <v>00000047966</v>
          </cell>
          <cell r="B7" t="str">
            <v>MARTHA ISELA SANCHEZ RODRIGUEZ</v>
          </cell>
          <cell r="C7" t="str">
            <v>00000224</v>
          </cell>
          <cell r="D7" t="str">
            <v>011</v>
          </cell>
          <cell r="E7" t="str">
            <v>3</v>
          </cell>
          <cell r="F7">
            <v>16744.55</v>
          </cell>
          <cell r="G7">
            <v>13165.51</v>
          </cell>
          <cell r="H7" t="str">
            <v>SARM661025J27</v>
          </cell>
          <cell r="I7" t="str">
            <v>SARM661025MDFNDR03</v>
          </cell>
          <cell r="J7" t="str">
            <v>220</v>
          </cell>
          <cell r="K7" t="str">
            <v>M</v>
          </cell>
          <cell r="L7">
            <v>15581.1</v>
          </cell>
          <cell r="M7">
            <v>1163.45</v>
          </cell>
          <cell r="N7">
            <v>16744.55</v>
          </cell>
        </row>
        <row r="8">
          <cell r="A8" t="str">
            <v>00000051330</v>
          </cell>
          <cell r="B8" t="str">
            <v>MARGARITA ESPINOSA LORETO</v>
          </cell>
          <cell r="C8" t="str">
            <v>00000579</v>
          </cell>
          <cell r="D8" t="str">
            <v>011</v>
          </cell>
          <cell r="E8" t="str">
            <v>3</v>
          </cell>
          <cell r="F8">
            <v>16744.55</v>
          </cell>
          <cell r="G8">
            <v>13165.51</v>
          </cell>
          <cell r="H8" t="str">
            <v>EILM710222K10</v>
          </cell>
          <cell r="I8" t="str">
            <v>EILM710222MDFSRR07</v>
          </cell>
          <cell r="J8" t="str">
            <v>320</v>
          </cell>
          <cell r="K8" t="str">
            <v>M</v>
          </cell>
          <cell r="L8">
            <v>15581.1</v>
          </cell>
          <cell r="M8">
            <v>1163.45</v>
          </cell>
          <cell r="N8">
            <v>16744.55</v>
          </cell>
        </row>
        <row r="9">
          <cell r="A9" t="str">
            <v>00000052106</v>
          </cell>
          <cell r="B9" t="str">
            <v>LEON GRANADA SANCHEZ</v>
          </cell>
          <cell r="C9" t="str">
            <v>00000626</v>
          </cell>
          <cell r="D9" t="str">
            <v>011</v>
          </cell>
          <cell r="E9" t="str">
            <v>3</v>
          </cell>
          <cell r="F9">
            <v>16744.55</v>
          </cell>
          <cell r="G9">
            <v>13165.51</v>
          </cell>
          <cell r="H9" t="str">
            <v>GASL690419QF7</v>
          </cell>
          <cell r="I9" t="str">
            <v>GASL690419HMCRNN04</v>
          </cell>
          <cell r="J9" t="str">
            <v>220</v>
          </cell>
          <cell r="K9" t="str">
            <v>H</v>
          </cell>
          <cell r="L9">
            <v>15581.1</v>
          </cell>
          <cell r="M9">
            <v>1163.45</v>
          </cell>
          <cell r="N9">
            <v>16744.55</v>
          </cell>
        </row>
        <row r="10">
          <cell r="A10" t="str">
            <v>00000054622</v>
          </cell>
          <cell r="B10" t="str">
            <v>PAUL DELARRUE OSNAYA</v>
          </cell>
          <cell r="C10" t="str">
            <v>00000906</v>
          </cell>
          <cell r="D10" t="str">
            <v>011</v>
          </cell>
          <cell r="E10" t="str">
            <v>3</v>
          </cell>
          <cell r="F10">
            <v>16744.55</v>
          </cell>
          <cell r="G10">
            <v>13165.51</v>
          </cell>
          <cell r="H10" t="str">
            <v>DEOP610718AR1</v>
          </cell>
          <cell r="I10" t="str">
            <v>DEOP610718HDFLSL01</v>
          </cell>
          <cell r="J10" t="str">
            <v>520</v>
          </cell>
          <cell r="K10" t="str">
            <v>H</v>
          </cell>
          <cell r="L10">
            <v>15581.1</v>
          </cell>
          <cell r="M10">
            <v>1163.45</v>
          </cell>
          <cell r="N10">
            <v>16744.55</v>
          </cell>
        </row>
        <row r="11">
          <cell r="A11" t="str">
            <v>00000056060</v>
          </cell>
          <cell r="B11" t="str">
            <v>MIRIAM REYNOSO ZAVALA</v>
          </cell>
          <cell r="C11" t="str">
            <v>00000309</v>
          </cell>
          <cell r="D11" t="str">
            <v>009</v>
          </cell>
          <cell r="E11" t="str">
            <v>3</v>
          </cell>
          <cell r="F11">
            <v>15136.6</v>
          </cell>
          <cell r="G11">
            <v>12058.21</v>
          </cell>
          <cell r="H11" t="str">
            <v>REZM6707261B5</v>
          </cell>
          <cell r="I11" t="str">
            <v>REZM670726MDFYVR02</v>
          </cell>
          <cell r="J11" t="str">
            <v>220</v>
          </cell>
          <cell r="K11" t="str">
            <v>M</v>
          </cell>
          <cell r="L11">
            <v>13993.85</v>
          </cell>
          <cell r="M11">
            <v>1142.75</v>
          </cell>
          <cell r="N11">
            <v>15136.6</v>
          </cell>
        </row>
        <row r="12">
          <cell r="A12" t="str">
            <v>00000056130</v>
          </cell>
          <cell r="B12" t="str">
            <v>JOSE JESUS BORBON MONCAYO</v>
          </cell>
          <cell r="C12" t="str">
            <v>00000722</v>
          </cell>
          <cell r="D12" t="str">
            <v>011</v>
          </cell>
          <cell r="E12" t="str">
            <v>3</v>
          </cell>
          <cell r="F12">
            <v>16744.55</v>
          </cell>
          <cell r="G12">
            <v>13165.51</v>
          </cell>
          <cell r="H12" t="str">
            <v>BOMJ700729QU8</v>
          </cell>
          <cell r="I12" t="str">
            <v>BOMJ700729HDFRNS08</v>
          </cell>
          <cell r="J12" t="str">
            <v>520</v>
          </cell>
          <cell r="K12" t="str">
            <v>H</v>
          </cell>
          <cell r="L12">
            <v>15581.1</v>
          </cell>
          <cell r="M12">
            <v>1163.45</v>
          </cell>
          <cell r="N12">
            <v>16744.55</v>
          </cell>
        </row>
        <row r="13">
          <cell r="A13" t="str">
            <v>00000057074</v>
          </cell>
          <cell r="B13" t="str">
            <v>ALICIA HERNANDEZ</v>
          </cell>
          <cell r="C13" t="str">
            <v>00000785</v>
          </cell>
          <cell r="D13" t="str">
            <v>009</v>
          </cell>
          <cell r="E13" t="str">
            <v>1</v>
          </cell>
          <cell r="F13">
            <v>14121.9</v>
          </cell>
          <cell r="G13">
            <v>11337.92</v>
          </cell>
          <cell r="H13" t="str">
            <v>HEAL720204KF7</v>
          </cell>
          <cell r="I13" t="str">
            <v>HEXA720204MDFRXL04</v>
          </cell>
          <cell r="J13" t="str">
            <v>220</v>
          </cell>
          <cell r="K13" t="str">
            <v>M</v>
          </cell>
          <cell r="L13">
            <v>12935.8</v>
          </cell>
          <cell r="M13">
            <v>1186.0999999999999</v>
          </cell>
          <cell r="N13">
            <v>14121.9</v>
          </cell>
        </row>
        <row r="14">
          <cell r="A14" t="str">
            <v>00000057143</v>
          </cell>
          <cell r="B14" t="str">
            <v>JUAN CARLOS GONZALEZ MARTINEZ</v>
          </cell>
          <cell r="C14" t="str">
            <v>00000665</v>
          </cell>
          <cell r="D14" t="str">
            <v>011</v>
          </cell>
          <cell r="E14" t="str">
            <v>3</v>
          </cell>
          <cell r="F14">
            <v>16744.55</v>
          </cell>
          <cell r="G14">
            <v>13165.51</v>
          </cell>
          <cell r="H14" t="str">
            <v>GOMJ680712E51</v>
          </cell>
          <cell r="I14" t="str">
            <v>GOMJ680712HDFNRN04</v>
          </cell>
          <cell r="J14" t="str">
            <v>620</v>
          </cell>
          <cell r="K14" t="str">
            <v>H</v>
          </cell>
          <cell r="L14">
            <v>15581.1</v>
          </cell>
          <cell r="M14">
            <v>1163.45</v>
          </cell>
          <cell r="N14">
            <v>16744.55</v>
          </cell>
        </row>
        <row r="15">
          <cell r="A15" t="str">
            <v>00000057325</v>
          </cell>
          <cell r="B15" t="str">
            <v>HERLINDA OCELOTL PAREDES</v>
          </cell>
          <cell r="C15" t="str">
            <v>00000728</v>
          </cell>
          <cell r="D15" t="str">
            <v>011</v>
          </cell>
          <cell r="E15" t="str">
            <v>3</v>
          </cell>
          <cell r="F15">
            <v>16744.55</v>
          </cell>
          <cell r="G15">
            <v>13165.51</v>
          </cell>
          <cell r="H15" t="str">
            <v>OEPH690323TP8</v>
          </cell>
          <cell r="I15" t="str">
            <v>OEPH690323MDFCRR07</v>
          </cell>
          <cell r="J15" t="str">
            <v>510</v>
          </cell>
          <cell r="K15" t="str">
            <v>M</v>
          </cell>
          <cell r="L15">
            <v>15581.1</v>
          </cell>
          <cell r="M15">
            <v>1163.45</v>
          </cell>
          <cell r="N15">
            <v>16744.55</v>
          </cell>
        </row>
        <row r="16">
          <cell r="A16" t="str">
            <v>00000058146</v>
          </cell>
          <cell r="B16" t="str">
            <v>ALICIA CONTRERAS CAMPOS</v>
          </cell>
          <cell r="C16" t="str">
            <v>00000345</v>
          </cell>
          <cell r="D16" t="str">
            <v>011</v>
          </cell>
          <cell r="E16" t="str">
            <v>3</v>
          </cell>
          <cell r="F16">
            <v>16744.55</v>
          </cell>
          <cell r="G16">
            <v>13165.51</v>
          </cell>
          <cell r="H16" t="str">
            <v>COCA720922IK2</v>
          </cell>
          <cell r="I16" t="str">
            <v>COCA720922MDFNML03</v>
          </cell>
          <cell r="J16" t="str">
            <v>220</v>
          </cell>
          <cell r="K16" t="str">
            <v>M</v>
          </cell>
          <cell r="L16">
            <v>15581.1</v>
          </cell>
          <cell r="M16">
            <v>1163.45</v>
          </cell>
          <cell r="N16">
            <v>16744.55</v>
          </cell>
        </row>
        <row r="17">
          <cell r="A17" t="str">
            <v>00000058634</v>
          </cell>
          <cell r="B17" t="str">
            <v>ELDAA FLORES GALICIA</v>
          </cell>
          <cell r="C17" t="str">
            <v>00000137</v>
          </cell>
          <cell r="D17" t="str">
            <v>011</v>
          </cell>
          <cell r="E17" t="str">
            <v>3</v>
          </cell>
          <cell r="F17">
            <v>16744.55</v>
          </cell>
          <cell r="G17">
            <v>13165.51</v>
          </cell>
          <cell r="H17" t="str">
            <v>FOGE730421JE2</v>
          </cell>
          <cell r="I17" t="str">
            <v>FOGE730421MDFLLL00</v>
          </cell>
          <cell r="J17" t="str">
            <v>230</v>
          </cell>
          <cell r="K17" t="str">
            <v>M</v>
          </cell>
          <cell r="L17">
            <v>15581.1</v>
          </cell>
          <cell r="M17">
            <v>1163.45</v>
          </cell>
          <cell r="N17">
            <v>16744.55</v>
          </cell>
        </row>
        <row r="18">
          <cell r="A18" t="str">
            <v>00000059466</v>
          </cell>
          <cell r="B18" t="str">
            <v>CLARICELI BAZA ROMAN</v>
          </cell>
          <cell r="C18" t="str">
            <v>00000749</v>
          </cell>
          <cell r="D18" t="str">
            <v>009</v>
          </cell>
          <cell r="E18" t="str">
            <v>3</v>
          </cell>
          <cell r="F18">
            <v>15136.6</v>
          </cell>
          <cell r="G18">
            <v>12058.21</v>
          </cell>
          <cell r="H18" t="str">
            <v>BARC720117TW3</v>
          </cell>
          <cell r="I18" t="str">
            <v>BARC720117MDFZML08</v>
          </cell>
          <cell r="J18" t="str">
            <v>210</v>
          </cell>
          <cell r="K18" t="str">
            <v>M</v>
          </cell>
          <cell r="L18">
            <v>13993.85</v>
          </cell>
          <cell r="M18">
            <v>1142.75</v>
          </cell>
          <cell r="N18">
            <v>15136.6</v>
          </cell>
        </row>
        <row r="19">
          <cell r="A19" t="str">
            <v>00000059820</v>
          </cell>
          <cell r="B19" t="str">
            <v>GUILLERMO CHAVEZ SANCHEZ</v>
          </cell>
          <cell r="C19" t="str">
            <v>00000451</v>
          </cell>
          <cell r="D19" t="str">
            <v>009</v>
          </cell>
          <cell r="E19" t="str">
            <v>3</v>
          </cell>
          <cell r="F19">
            <v>15136.6</v>
          </cell>
          <cell r="G19">
            <v>12058.21</v>
          </cell>
          <cell r="H19" t="str">
            <v>CASG521115CY8</v>
          </cell>
          <cell r="I19" t="str">
            <v>CASG521115HHGHNL13</v>
          </cell>
          <cell r="J19" t="str">
            <v>230</v>
          </cell>
          <cell r="K19" t="str">
            <v>H</v>
          </cell>
          <cell r="L19">
            <v>13993.85</v>
          </cell>
          <cell r="M19">
            <v>1142.75</v>
          </cell>
          <cell r="N19">
            <v>15136.6</v>
          </cell>
        </row>
        <row r="20">
          <cell r="A20" t="str">
            <v>00000059954</v>
          </cell>
          <cell r="B20" t="str">
            <v>MARICELA LOPEZ ROJO</v>
          </cell>
          <cell r="C20" t="str">
            <v>00000677</v>
          </cell>
          <cell r="D20" t="str">
            <v>009</v>
          </cell>
          <cell r="E20" t="str">
            <v>3</v>
          </cell>
          <cell r="F20">
            <v>15136.6</v>
          </cell>
          <cell r="G20">
            <v>12058.21</v>
          </cell>
          <cell r="H20" t="str">
            <v>LORM600312B37</v>
          </cell>
          <cell r="I20" t="str">
            <v>LORM600312MSLPJR09</v>
          </cell>
          <cell r="J20" t="str">
            <v>330</v>
          </cell>
          <cell r="K20" t="str">
            <v>M</v>
          </cell>
          <cell r="L20">
            <v>13993.85</v>
          </cell>
          <cell r="M20">
            <v>1142.75</v>
          </cell>
          <cell r="N20">
            <v>15136.6</v>
          </cell>
        </row>
        <row r="21">
          <cell r="A21" t="str">
            <v>00000060035</v>
          </cell>
          <cell r="B21" t="str">
            <v>GABRIELA GUAGNELLI BAHENA</v>
          </cell>
          <cell r="C21" t="str">
            <v>00000346</v>
          </cell>
          <cell r="D21" t="str">
            <v>009</v>
          </cell>
          <cell r="E21" t="str">
            <v>3</v>
          </cell>
          <cell r="F21">
            <v>15136.6</v>
          </cell>
          <cell r="G21">
            <v>12058.21</v>
          </cell>
          <cell r="H21" t="str">
            <v>GUBG750213CW5</v>
          </cell>
          <cell r="I21" t="str">
            <v>GUBG750213MDFGHB09</v>
          </cell>
          <cell r="J21" t="str">
            <v>110</v>
          </cell>
          <cell r="K21" t="str">
            <v>M</v>
          </cell>
          <cell r="L21">
            <v>13993.85</v>
          </cell>
          <cell r="M21">
            <v>1142.75</v>
          </cell>
          <cell r="N21">
            <v>15136.6</v>
          </cell>
        </row>
        <row r="22">
          <cell r="A22" t="str">
            <v>00000060782</v>
          </cell>
          <cell r="B22" t="str">
            <v>RUBEN ESLAVA GUZMAN</v>
          </cell>
          <cell r="C22" t="str">
            <v>00000214</v>
          </cell>
          <cell r="D22" t="str">
            <v>006</v>
          </cell>
          <cell r="E22" t="str">
            <v>3</v>
          </cell>
          <cell r="F22">
            <v>12751.55</v>
          </cell>
          <cell r="G22">
            <v>10352.16</v>
          </cell>
          <cell r="H22" t="str">
            <v>EAGR7109057Y7</v>
          </cell>
          <cell r="I22" t="str">
            <v>EAGR710905HDFSZB08</v>
          </cell>
          <cell r="J22" t="str">
            <v>310</v>
          </cell>
          <cell r="K22" t="str">
            <v>H</v>
          </cell>
          <cell r="L22">
            <v>11593.85</v>
          </cell>
          <cell r="M22">
            <v>1157.7</v>
          </cell>
          <cell r="N22">
            <v>12751.550000000001</v>
          </cell>
        </row>
        <row r="23">
          <cell r="A23" t="str">
            <v>00000060862</v>
          </cell>
          <cell r="B23" t="str">
            <v>MARIA LUISA OCELOLT PAREDES</v>
          </cell>
          <cell r="C23" t="str">
            <v>00000129</v>
          </cell>
          <cell r="D23" t="str">
            <v>011</v>
          </cell>
          <cell r="E23" t="str">
            <v>3</v>
          </cell>
          <cell r="F23">
            <v>16744.55</v>
          </cell>
          <cell r="G23">
            <v>13165.51</v>
          </cell>
          <cell r="H23" t="str">
            <v>OEPL7309101J1</v>
          </cell>
          <cell r="I23" t="str">
            <v>OEPL730910MDFCRS09</v>
          </cell>
          <cell r="J23" t="str">
            <v>510</v>
          </cell>
          <cell r="K23" t="str">
            <v>M</v>
          </cell>
          <cell r="L23">
            <v>15581.1</v>
          </cell>
          <cell r="M23">
            <v>1163.45</v>
          </cell>
          <cell r="N23">
            <v>16744.55</v>
          </cell>
        </row>
        <row r="24">
          <cell r="A24" t="str">
            <v>00000060920</v>
          </cell>
          <cell r="B24" t="str">
            <v>ELIZABETH GARCIA CHAVERO</v>
          </cell>
          <cell r="C24" t="str">
            <v>00000491</v>
          </cell>
          <cell r="D24" t="str">
            <v>011</v>
          </cell>
          <cell r="E24" t="str">
            <v>3</v>
          </cell>
          <cell r="F24">
            <v>16744.55</v>
          </cell>
          <cell r="G24">
            <v>13165.51</v>
          </cell>
          <cell r="H24" t="str">
            <v>GACE7106301L3</v>
          </cell>
          <cell r="I24" t="str">
            <v>GACE710630MDFRHL05</v>
          </cell>
          <cell r="J24" t="str">
            <v>220</v>
          </cell>
          <cell r="K24" t="str">
            <v>M</v>
          </cell>
          <cell r="L24">
            <v>15581.1</v>
          </cell>
          <cell r="M24">
            <v>1163.45</v>
          </cell>
          <cell r="N24">
            <v>16744.55</v>
          </cell>
        </row>
        <row r="25">
          <cell r="A25" t="str">
            <v>00000061366</v>
          </cell>
          <cell r="B25" t="str">
            <v>IVAN RICARDO MORENO CASTILLO</v>
          </cell>
          <cell r="C25" t="str">
            <v>00000105</v>
          </cell>
          <cell r="D25" t="str">
            <v>011</v>
          </cell>
          <cell r="E25" t="str">
            <v>3</v>
          </cell>
          <cell r="F25">
            <v>16744.55</v>
          </cell>
          <cell r="G25">
            <v>13165.51</v>
          </cell>
          <cell r="H25" t="str">
            <v>MOCI710602N23</v>
          </cell>
          <cell r="I25" t="str">
            <v>MOCI710602HDFRSV03</v>
          </cell>
          <cell r="J25" t="str">
            <v>220</v>
          </cell>
          <cell r="K25" t="str">
            <v>H</v>
          </cell>
          <cell r="L25">
            <v>15581.1</v>
          </cell>
          <cell r="M25">
            <v>1163.45</v>
          </cell>
          <cell r="N25">
            <v>16744.55</v>
          </cell>
        </row>
        <row r="26">
          <cell r="A26" t="str">
            <v>00000061661</v>
          </cell>
          <cell r="B26" t="str">
            <v>MARTIN ARTURO FLORES SANCHEZ</v>
          </cell>
          <cell r="C26" t="str">
            <v>00000817</v>
          </cell>
          <cell r="D26" t="str">
            <v>009</v>
          </cell>
          <cell r="E26" t="str">
            <v>3</v>
          </cell>
          <cell r="F26">
            <v>15136.6</v>
          </cell>
          <cell r="G26">
            <v>12058.21</v>
          </cell>
          <cell r="H26" t="str">
            <v>FOSM730729CH8</v>
          </cell>
          <cell r="I26" t="str">
            <v>FOSM730729HDFLNR08</v>
          </cell>
          <cell r="J26" t="str">
            <v>230</v>
          </cell>
          <cell r="K26" t="str">
            <v>H</v>
          </cell>
          <cell r="L26">
            <v>13993.85</v>
          </cell>
          <cell r="M26">
            <v>1142.75</v>
          </cell>
          <cell r="N26">
            <v>15136.6</v>
          </cell>
        </row>
        <row r="27">
          <cell r="A27" t="str">
            <v>00000061821</v>
          </cell>
          <cell r="B27" t="str">
            <v>GILDARDO INZUNZA CONTRERAS</v>
          </cell>
          <cell r="C27" t="str">
            <v>00000729</v>
          </cell>
          <cell r="D27" t="str">
            <v>009</v>
          </cell>
          <cell r="E27" t="str">
            <v>3</v>
          </cell>
          <cell r="F27">
            <v>15981.75</v>
          </cell>
          <cell r="G27">
            <v>12645.98</v>
          </cell>
          <cell r="H27" t="str">
            <v>IUCG651010F66</v>
          </cell>
          <cell r="I27" t="str">
            <v>IUCG651010HSLNNL01</v>
          </cell>
          <cell r="J27" t="str">
            <v>330</v>
          </cell>
          <cell r="K27" t="str">
            <v>H</v>
          </cell>
          <cell r="L27">
            <v>13993.85</v>
          </cell>
          <cell r="M27">
            <v>1142.75</v>
          </cell>
          <cell r="N27">
            <v>15136.6</v>
          </cell>
        </row>
        <row r="28">
          <cell r="A28" t="str">
            <v>00000061934</v>
          </cell>
          <cell r="B28" t="str">
            <v>JOSE ANTONIO PEREZ JIMENEZ</v>
          </cell>
          <cell r="C28" t="str">
            <v>00000653</v>
          </cell>
          <cell r="D28" t="str">
            <v>009</v>
          </cell>
          <cell r="E28" t="str">
            <v>3</v>
          </cell>
          <cell r="F28">
            <v>15136.6</v>
          </cell>
          <cell r="G28">
            <v>12058.21</v>
          </cell>
          <cell r="H28" t="str">
            <v>PEJA700610R33</v>
          </cell>
          <cell r="I28" t="str">
            <v>PEJA700610HDFRMN02</v>
          </cell>
          <cell r="J28" t="str">
            <v>330</v>
          </cell>
          <cell r="K28" t="str">
            <v>H</v>
          </cell>
          <cell r="L28">
            <v>13993.85</v>
          </cell>
          <cell r="M28">
            <v>1142.75</v>
          </cell>
          <cell r="N28">
            <v>15136.6</v>
          </cell>
        </row>
        <row r="29">
          <cell r="A29" t="str">
            <v>00000062063</v>
          </cell>
          <cell r="B29" t="str">
            <v>LORENZO PAULINO DOMINGUEZ</v>
          </cell>
          <cell r="C29" t="str">
            <v>00000850</v>
          </cell>
          <cell r="D29" t="str">
            <v>009</v>
          </cell>
          <cell r="E29" t="str">
            <v>3</v>
          </cell>
          <cell r="F29">
            <v>15136.6</v>
          </cell>
          <cell r="G29">
            <v>12058.21</v>
          </cell>
          <cell r="H29" t="str">
            <v>PADL650511FB1</v>
          </cell>
          <cell r="I29" t="str">
            <v>PADL650511HDFLMR02</v>
          </cell>
          <cell r="J29" t="str">
            <v>510</v>
          </cell>
          <cell r="K29" t="str">
            <v>H</v>
          </cell>
          <cell r="L29">
            <v>13993.85</v>
          </cell>
          <cell r="M29">
            <v>1142.75</v>
          </cell>
          <cell r="N29">
            <v>15136.6</v>
          </cell>
        </row>
        <row r="30">
          <cell r="A30" t="str">
            <v>00000062370</v>
          </cell>
          <cell r="B30" t="str">
            <v>MARTIN RUIZ RAMIREZ</v>
          </cell>
          <cell r="C30" t="str">
            <v>00000912</v>
          </cell>
          <cell r="D30" t="str">
            <v>009</v>
          </cell>
          <cell r="E30" t="str">
            <v>3</v>
          </cell>
          <cell r="F30">
            <v>15136.6</v>
          </cell>
          <cell r="G30">
            <v>12058.21</v>
          </cell>
          <cell r="H30" t="str">
            <v>RURM720102KN0</v>
          </cell>
          <cell r="I30" t="str">
            <v>RURM720102HDFZMR09</v>
          </cell>
          <cell r="J30" t="str">
            <v>220</v>
          </cell>
          <cell r="K30" t="str">
            <v>H</v>
          </cell>
          <cell r="L30">
            <v>13993.85</v>
          </cell>
          <cell r="M30">
            <v>1142.75</v>
          </cell>
          <cell r="N30">
            <v>15136.6</v>
          </cell>
        </row>
        <row r="31">
          <cell r="A31" t="str">
            <v>00000062686</v>
          </cell>
          <cell r="B31" t="str">
            <v>MARIO MORENO RAMIREZ</v>
          </cell>
          <cell r="C31" t="str">
            <v>00000420</v>
          </cell>
          <cell r="D31" t="str">
            <v>011</v>
          </cell>
          <cell r="E31" t="str">
            <v>3</v>
          </cell>
          <cell r="F31">
            <v>16744.55</v>
          </cell>
          <cell r="G31">
            <v>13165.51</v>
          </cell>
          <cell r="H31" t="str">
            <v>MORM711224827</v>
          </cell>
          <cell r="I31" t="str">
            <v>MORM711224HDFRMR01</v>
          </cell>
          <cell r="J31" t="str">
            <v>530</v>
          </cell>
          <cell r="K31" t="str">
            <v>H</v>
          </cell>
          <cell r="L31">
            <v>15581.1</v>
          </cell>
          <cell r="M31">
            <v>1163.45</v>
          </cell>
          <cell r="N31">
            <v>16744.55</v>
          </cell>
        </row>
        <row r="32">
          <cell r="A32" t="str">
            <v>00000062722</v>
          </cell>
          <cell r="B32" t="str">
            <v>GERARDO LABRA GARCIA</v>
          </cell>
          <cell r="C32" t="str">
            <v>00000143</v>
          </cell>
          <cell r="D32" t="str">
            <v>006</v>
          </cell>
          <cell r="E32" t="str">
            <v>1</v>
          </cell>
          <cell r="F32">
            <v>12199</v>
          </cell>
          <cell r="G32">
            <v>9941.57</v>
          </cell>
          <cell r="H32" t="str">
            <v>LAGG711111RZ1</v>
          </cell>
          <cell r="I32" t="str">
            <v>LAGG711111HDFBRR05</v>
          </cell>
          <cell r="J32" t="str">
            <v>530</v>
          </cell>
          <cell r="K32" t="str">
            <v>H</v>
          </cell>
          <cell r="L32">
            <v>11085.8</v>
          </cell>
          <cell r="M32">
            <v>1113.2</v>
          </cell>
          <cell r="N32">
            <v>12199</v>
          </cell>
        </row>
        <row r="33">
          <cell r="A33" t="str">
            <v>00000063270</v>
          </cell>
          <cell r="B33" t="str">
            <v>ARMANDO ROSALES GONZALEZ</v>
          </cell>
          <cell r="C33" t="str">
            <v>00000196</v>
          </cell>
          <cell r="D33" t="str">
            <v>008</v>
          </cell>
          <cell r="E33" t="str">
            <v>3</v>
          </cell>
          <cell r="F33">
            <v>14272.65</v>
          </cell>
          <cell r="G33">
            <v>11434.94</v>
          </cell>
          <cell r="H33" t="str">
            <v>ROGA670911DK7</v>
          </cell>
          <cell r="I33" t="str">
            <v>ROGA670911HMSSNR07</v>
          </cell>
          <cell r="J33" t="str">
            <v>410</v>
          </cell>
          <cell r="K33" t="str">
            <v>H</v>
          </cell>
          <cell r="L33">
            <v>13187.35</v>
          </cell>
          <cell r="M33">
            <v>1085.3</v>
          </cell>
          <cell r="N33">
            <v>14272.65</v>
          </cell>
        </row>
        <row r="34">
          <cell r="A34" t="str">
            <v>00000063510</v>
          </cell>
          <cell r="B34" t="str">
            <v>ALMA DELIA GONZALEZ LOZANO</v>
          </cell>
          <cell r="C34" t="str">
            <v>00000380</v>
          </cell>
          <cell r="D34" t="str">
            <v>011</v>
          </cell>
          <cell r="E34" t="str">
            <v>3</v>
          </cell>
          <cell r="F34">
            <v>16744.55</v>
          </cell>
          <cell r="G34">
            <v>13165.51</v>
          </cell>
          <cell r="H34" t="str">
            <v>GOLA7611289V4</v>
          </cell>
          <cell r="I34" t="str">
            <v>GOLA761128MNLNZL05</v>
          </cell>
          <cell r="J34" t="str">
            <v>330</v>
          </cell>
          <cell r="K34" t="str">
            <v>M</v>
          </cell>
          <cell r="L34">
            <v>15581.1</v>
          </cell>
          <cell r="M34">
            <v>1163.45</v>
          </cell>
          <cell r="N34">
            <v>16744.55</v>
          </cell>
        </row>
        <row r="35">
          <cell r="A35" t="str">
            <v>00000063973</v>
          </cell>
          <cell r="B35" t="str">
            <v>GABRIELA PASTEUR VALDES</v>
          </cell>
          <cell r="C35" t="str">
            <v>00000455</v>
          </cell>
          <cell r="D35" t="str">
            <v>007</v>
          </cell>
          <cell r="E35" t="str">
            <v>3</v>
          </cell>
          <cell r="F35">
            <v>14347.1</v>
          </cell>
          <cell r="G35">
            <v>11487.56</v>
          </cell>
          <cell r="H35" t="str">
            <v>PAVG711111853</v>
          </cell>
          <cell r="I35" t="str">
            <v>PAVG711111MCHSLB03</v>
          </cell>
          <cell r="J35" t="str">
            <v>330</v>
          </cell>
          <cell r="K35" t="str">
            <v>M</v>
          </cell>
          <cell r="L35">
            <v>12365.3</v>
          </cell>
          <cell r="M35">
            <v>1180.5999999999999</v>
          </cell>
          <cell r="N35">
            <v>13545.9</v>
          </cell>
        </row>
        <row r="36">
          <cell r="A36" t="str">
            <v>00000064819</v>
          </cell>
          <cell r="B36" t="str">
            <v>ANA LAURA GONZALEZ TREJO</v>
          </cell>
          <cell r="C36" t="str">
            <v>00000666</v>
          </cell>
          <cell r="D36" t="str">
            <v>009</v>
          </cell>
          <cell r="E36" t="str">
            <v>3</v>
          </cell>
          <cell r="F36">
            <v>15136.6</v>
          </cell>
          <cell r="G36">
            <v>12058.21</v>
          </cell>
          <cell r="H36" t="str">
            <v>GOTA701223R58</v>
          </cell>
          <cell r="I36" t="str">
            <v>GOTA701223MDFNRN05</v>
          </cell>
          <cell r="J36" t="str">
            <v>510</v>
          </cell>
          <cell r="K36" t="str">
            <v>M</v>
          </cell>
          <cell r="L36">
            <v>13993.85</v>
          </cell>
          <cell r="M36">
            <v>1142.75</v>
          </cell>
          <cell r="N36">
            <v>15136.6</v>
          </cell>
        </row>
        <row r="37">
          <cell r="A37" t="str">
            <v>00000065040</v>
          </cell>
          <cell r="B37" t="str">
            <v>ANDRES SOLANO SANTIAGO</v>
          </cell>
          <cell r="C37" t="str">
            <v>00000654</v>
          </cell>
          <cell r="D37" t="str">
            <v>009</v>
          </cell>
          <cell r="E37" t="str">
            <v>3</v>
          </cell>
          <cell r="F37">
            <v>15136.6</v>
          </cell>
          <cell r="G37">
            <v>12058.21</v>
          </cell>
          <cell r="H37" t="str">
            <v>SOSA7310025VA</v>
          </cell>
          <cell r="I37" t="str">
            <v>SOSA731002HDFLNN09</v>
          </cell>
          <cell r="J37" t="str">
            <v>520</v>
          </cell>
          <cell r="K37" t="str">
            <v>H</v>
          </cell>
          <cell r="L37">
            <v>13993.85</v>
          </cell>
          <cell r="M37">
            <v>1142.75</v>
          </cell>
          <cell r="N37">
            <v>15136.6</v>
          </cell>
        </row>
        <row r="38">
          <cell r="A38" t="str">
            <v>00000065334</v>
          </cell>
          <cell r="B38" t="str">
            <v>JOSE LUIS GUTIERREZ CANCHE</v>
          </cell>
          <cell r="C38" t="str">
            <v>00000307</v>
          </cell>
          <cell r="D38" t="str">
            <v>005</v>
          </cell>
          <cell r="E38" t="str">
            <v>3</v>
          </cell>
          <cell r="F38">
            <v>11961.05</v>
          </cell>
          <cell r="G38">
            <v>9766.68</v>
          </cell>
          <cell r="H38" t="str">
            <v>GUCL750331JF6</v>
          </cell>
          <cell r="I38" t="str">
            <v>GUCL750331HDFTNS07</v>
          </cell>
          <cell r="J38" t="str">
            <v>310</v>
          </cell>
          <cell r="K38" t="str">
            <v>H</v>
          </cell>
          <cell r="L38">
            <v>10850.1</v>
          </cell>
          <cell r="M38">
            <v>1110.95</v>
          </cell>
          <cell r="N38">
            <v>11961.050000000001</v>
          </cell>
        </row>
        <row r="39">
          <cell r="A39" t="str">
            <v>00000065345</v>
          </cell>
          <cell r="B39" t="str">
            <v>GETZAEL QUIROZ GONZALEZ</v>
          </cell>
          <cell r="C39" t="str">
            <v>00000044</v>
          </cell>
          <cell r="D39" t="str">
            <v>009</v>
          </cell>
          <cell r="E39" t="str">
            <v>3</v>
          </cell>
          <cell r="F39">
            <v>15136.6</v>
          </cell>
          <cell r="G39">
            <v>12058.21</v>
          </cell>
          <cell r="H39" t="str">
            <v>QUGG720904EZ9</v>
          </cell>
          <cell r="I39" t="str">
            <v>QUGG720904MDFRNT03</v>
          </cell>
          <cell r="J39" t="str">
            <v>220</v>
          </cell>
          <cell r="K39" t="str">
            <v>M</v>
          </cell>
          <cell r="L39">
            <v>13993.85</v>
          </cell>
          <cell r="M39">
            <v>1142.75</v>
          </cell>
          <cell r="N39">
            <v>15136.6</v>
          </cell>
        </row>
        <row r="40">
          <cell r="A40" t="str">
            <v>00000065491</v>
          </cell>
          <cell r="B40" t="str">
            <v>MARIA VIRGINIA GIRON RODRIGUEZ</v>
          </cell>
          <cell r="C40" t="str">
            <v>00000652</v>
          </cell>
          <cell r="D40" t="str">
            <v>009</v>
          </cell>
          <cell r="E40" t="str">
            <v>3</v>
          </cell>
          <cell r="F40">
            <v>15136.6</v>
          </cell>
          <cell r="G40">
            <v>12058.21</v>
          </cell>
          <cell r="H40" t="str">
            <v>GIRV631105K84</v>
          </cell>
          <cell r="I40" t="str">
            <v>GIRV631105MDFRDR04</v>
          </cell>
          <cell r="J40" t="str">
            <v>210</v>
          </cell>
          <cell r="K40" t="str">
            <v>M</v>
          </cell>
          <cell r="L40">
            <v>13993.85</v>
          </cell>
          <cell r="M40">
            <v>1142.75</v>
          </cell>
          <cell r="N40">
            <v>15136.6</v>
          </cell>
        </row>
        <row r="41">
          <cell r="A41" t="str">
            <v>00000065549</v>
          </cell>
          <cell r="B41" t="str">
            <v>NOEL DAMIAN ARJONA RODRIGUEZ</v>
          </cell>
          <cell r="C41" t="str">
            <v>00000467</v>
          </cell>
          <cell r="D41" t="str">
            <v>008</v>
          </cell>
          <cell r="E41" t="str">
            <v>3</v>
          </cell>
          <cell r="F41">
            <v>14272.65</v>
          </cell>
          <cell r="G41">
            <v>11434.94</v>
          </cell>
          <cell r="H41" t="str">
            <v>AORN740512SKA</v>
          </cell>
          <cell r="I41" t="str">
            <v>AORN740512HDFRDL07</v>
          </cell>
          <cell r="J41" t="str">
            <v>530</v>
          </cell>
          <cell r="K41" t="str">
            <v>H</v>
          </cell>
          <cell r="L41">
            <v>13187.35</v>
          </cell>
          <cell r="M41">
            <v>1085.3</v>
          </cell>
          <cell r="N41">
            <v>14272.65</v>
          </cell>
        </row>
        <row r="42">
          <cell r="A42" t="str">
            <v>00000065775</v>
          </cell>
          <cell r="B42" t="str">
            <v>SANDRA LUNA JUAREZ</v>
          </cell>
          <cell r="C42" t="str">
            <v>00000862</v>
          </cell>
          <cell r="D42" t="str">
            <v>009</v>
          </cell>
          <cell r="E42" t="str">
            <v>3</v>
          </cell>
          <cell r="F42">
            <v>15136.6</v>
          </cell>
          <cell r="G42">
            <v>12058.21</v>
          </cell>
          <cell r="H42" t="str">
            <v>LUJS750311IN1</v>
          </cell>
          <cell r="I42" t="str">
            <v>LUJS750311MDFNRN08</v>
          </cell>
          <cell r="J42" t="str">
            <v>530</v>
          </cell>
          <cell r="K42" t="str">
            <v>M</v>
          </cell>
          <cell r="L42">
            <v>13993.85</v>
          </cell>
          <cell r="M42">
            <v>1142.75</v>
          </cell>
          <cell r="N42">
            <v>15136.6</v>
          </cell>
        </row>
        <row r="43">
          <cell r="A43" t="str">
            <v>00000065800</v>
          </cell>
          <cell r="B43" t="str">
            <v>JACOBO RODRIGUEZ MORALES</v>
          </cell>
          <cell r="C43" t="str">
            <v>00000022</v>
          </cell>
          <cell r="D43" t="str">
            <v>009</v>
          </cell>
          <cell r="E43" t="str">
            <v>3</v>
          </cell>
          <cell r="F43">
            <v>15136.6</v>
          </cell>
          <cell r="G43">
            <v>12058.21</v>
          </cell>
          <cell r="H43" t="str">
            <v>ROMJ600416BX5</v>
          </cell>
          <cell r="I43" t="str">
            <v>ROMJ600416HDFDRC02</v>
          </cell>
          <cell r="J43" t="str">
            <v>520</v>
          </cell>
          <cell r="K43" t="str">
            <v>H</v>
          </cell>
          <cell r="L43">
            <v>13993.85</v>
          </cell>
          <cell r="M43">
            <v>1142.75</v>
          </cell>
          <cell r="N43">
            <v>15136.6</v>
          </cell>
        </row>
        <row r="44">
          <cell r="A44" t="str">
            <v>00000065811</v>
          </cell>
          <cell r="B44" t="str">
            <v>OFELIA HERNANDEZ COLIN</v>
          </cell>
          <cell r="C44" t="str">
            <v>00000318</v>
          </cell>
          <cell r="D44" t="str">
            <v>009</v>
          </cell>
          <cell r="E44" t="str">
            <v>3</v>
          </cell>
          <cell r="F44">
            <v>15136.6</v>
          </cell>
          <cell r="G44">
            <v>12058.21</v>
          </cell>
          <cell r="H44" t="str">
            <v>HECO690401PX7</v>
          </cell>
          <cell r="I44" t="str">
            <v>HECO690401MDFRLF09</v>
          </cell>
          <cell r="J44" t="str">
            <v>330</v>
          </cell>
          <cell r="K44" t="str">
            <v>M</v>
          </cell>
          <cell r="L44">
            <v>13993.85</v>
          </cell>
          <cell r="M44">
            <v>1142.75</v>
          </cell>
          <cell r="N44">
            <v>15136.6</v>
          </cell>
        </row>
        <row r="45">
          <cell r="A45" t="str">
            <v>00000065855</v>
          </cell>
          <cell r="B45" t="str">
            <v>CARLOS VEGA GRANADOS</v>
          </cell>
          <cell r="C45" t="str">
            <v>00000403</v>
          </cell>
          <cell r="D45" t="str">
            <v>008</v>
          </cell>
          <cell r="E45" t="str">
            <v>1</v>
          </cell>
          <cell r="F45">
            <v>13660.7</v>
          </cell>
          <cell r="G45">
            <v>11007.26</v>
          </cell>
          <cell r="H45" t="str">
            <v>VEGC5102172KA</v>
          </cell>
          <cell r="I45" t="str">
            <v>VEGC510217HDFGRR09</v>
          </cell>
          <cell r="J45" t="str">
            <v>100</v>
          </cell>
          <cell r="K45" t="str">
            <v>H</v>
          </cell>
          <cell r="L45">
            <v>12479.05</v>
          </cell>
          <cell r="M45">
            <v>1181.6500000000001</v>
          </cell>
          <cell r="N45">
            <v>13660.699999999999</v>
          </cell>
        </row>
        <row r="46">
          <cell r="A46" t="str">
            <v>00000065888</v>
          </cell>
          <cell r="B46" t="str">
            <v>MARIA DOLORES MORENO GARCIA</v>
          </cell>
          <cell r="C46" t="str">
            <v>00000837</v>
          </cell>
          <cell r="D46" t="str">
            <v>008</v>
          </cell>
          <cell r="E46" t="str">
            <v>3</v>
          </cell>
          <cell r="F46">
            <v>14272.65</v>
          </cell>
          <cell r="G46">
            <v>11434.94</v>
          </cell>
          <cell r="H46" t="str">
            <v>MOGD700810I99</v>
          </cell>
          <cell r="I46" t="str">
            <v>MOGD700810MDFRRL00</v>
          </cell>
          <cell r="J46" t="str">
            <v>220</v>
          </cell>
          <cell r="K46" t="str">
            <v>M</v>
          </cell>
          <cell r="L46">
            <v>13187.35</v>
          </cell>
          <cell r="M46">
            <v>1085.3</v>
          </cell>
          <cell r="N46">
            <v>14272.65</v>
          </cell>
        </row>
        <row r="47">
          <cell r="A47" t="str">
            <v>00000066064</v>
          </cell>
          <cell r="B47" t="str">
            <v>LUCIA CARMELA HERNANDEZ CASTILLO</v>
          </cell>
          <cell r="C47" t="str">
            <v>00000718</v>
          </cell>
          <cell r="D47" t="str">
            <v>011</v>
          </cell>
          <cell r="E47" t="str">
            <v>3</v>
          </cell>
          <cell r="F47">
            <v>16744.55</v>
          </cell>
          <cell r="G47">
            <v>13165.51</v>
          </cell>
          <cell r="H47" t="str">
            <v>HECL760619N37</v>
          </cell>
          <cell r="I47" t="str">
            <v>HECL760619MDFRSC07</v>
          </cell>
          <cell r="J47" t="str">
            <v>520</v>
          </cell>
          <cell r="K47" t="str">
            <v>M</v>
          </cell>
          <cell r="L47">
            <v>15581.1</v>
          </cell>
          <cell r="M47">
            <v>1163.45</v>
          </cell>
          <cell r="N47">
            <v>16744.55</v>
          </cell>
        </row>
        <row r="48">
          <cell r="A48" t="str">
            <v>00000066155</v>
          </cell>
          <cell r="B48" t="str">
            <v>CYNTHIA LIZET RAMIREZ ROJAS</v>
          </cell>
          <cell r="C48" t="str">
            <v>00000572</v>
          </cell>
          <cell r="D48" t="str">
            <v>008</v>
          </cell>
          <cell r="E48" t="str">
            <v>3</v>
          </cell>
          <cell r="F48">
            <v>14272.65</v>
          </cell>
          <cell r="G48">
            <v>11434.94</v>
          </cell>
          <cell r="H48" t="str">
            <v>RARC810117GZ4</v>
          </cell>
          <cell r="I48" t="str">
            <v>RARC810117MJCMJY07</v>
          </cell>
          <cell r="J48" t="str">
            <v>330</v>
          </cell>
          <cell r="K48" t="str">
            <v>M</v>
          </cell>
          <cell r="L48">
            <v>13187.35</v>
          </cell>
          <cell r="M48">
            <v>1085.3</v>
          </cell>
          <cell r="N48">
            <v>14272.65</v>
          </cell>
        </row>
        <row r="49">
          <cell r="A49" t="str">
            <v>00000066360</v>
          </cell>
          <cell r="B49" t="str">
            <v>DIANA COLOME ZUMARRAGA</v>
          </cell>
          <cell r="C49" t="str">
            <v>00000446</v>
          </cell>
          <cell r="D49" t="str">
            <v>009</v>
          </cell>
          <cell r="E49" t="str">
            <v>3</v>
          </cell>
          <cell r="F49">
            <v>15981.75</v>
          </cell>
          <cell r="G49">
            <v>12645.98</v>
          </cell>
          <cell r="H49" t="str">
            <v>COZD730816JW7</v>
          </cell>
          <cell r="I49" t="str">
            <v>COZD730816MYNLMN08</v>
          </cell>
          <cell r="J49" t="str">
            <v>330</v>
          </cell>
          <cell r="K49" t="str">
            <v>M</v>
          </cell>
          <cell r="L49">
            <v>13993.85</v>
          </cell>
          <cell r="M49">
            <v>1142.75</v>
          </cell>
          <cell r="N49">
            <v>15136.6</v>
          </cell>
        </row>
        <row r="50">
          <cell r="A50" t="str">
            <v>00000066439</v>
          </cell>
          <cell r="B50" t="str">
            <v>ROBERTO RAMIREZ JARALILLO</v>
          </cell>
          <cell r="C50" t="str">
            <v>00000355</v>
          </cell>
          <cell r="D50" t="str">
            <v>007</v>
          </cell>
          <cell r="E50" t="str">
            <v>1</v>
          </cell>
          <cell r="F50">
            <v>12828.15</v>
          </cell>
          <cell r="G50">
            <v>10407.68</v>
          </cell>
          <cell r="H50" t="str">
            <v>RAJR740223SL1</v>
          </cell>
          <cell r="I50" t="str">
            <v>RAJR740223HDFMRB01</v>
          </cell>
          <cell r="J50" t="str">
            <v>340</v>
          </cell>
          <cell r="K50" t="str">
            <v>H</v>
          </cell>
          <cell r="L50">
            <v>11669.75</v>
          </cell>
          <cell r="M50">
            <v>1158.4000000000001</v>
          </cell>
          <cell r="N50">
            <v>12828.15</v>
          </cell>
        </row>
        <row r="51">
          <cell r="A51" t="str">
            <v>00000066712</v>
          </cell>
          <cell r="B51" t="str">
            <v>MARIA EUGENIA GARCIA LECONA</v>
          </cell>
          <cell r="C51" t="str">
            <v>00000913</v>
          </cell>
          <cell r="D51" t="str">
            <v>009</v>
          </cell>
          <cell r="E51" t="str">
            <v>3</v>
          </cell>
          <cell r="F51">
            <v>15136.6</v>
          </cell>
          <cell r="G51">
            <v>12058.21</v>
          </cell>
          <cell r="H51" t="str">
            <v>GALE610805N55</v>
          </cell>
          <cell r="I51" t="str">
            <v>GALE610805MDFRCG03</v>
          </cell>
          <cell r="J51" t="str">
            <v>210</v>
          </cell>
          <cell r="K51" t="str">
            <v>M</v>
          </cell>
          <cell r="L51">
            <v>13993.85</v>
          </cell>
          <cell r="M51">
            <v>1142.75</v>
          </cell>
          <cell r="N51">
            <v>15136.6</v>
          </cell>
        </row>
        <row r="52">
          <cell r="A52" t="str">
            <v>00000066745</v>
          </cell>
          <cell r="B52" t="str">
            <v>JOVANA RIVAS TELLEZ</v>
          </cell>
          <cell r="C52" t="str">
            <v>00000416</v>
          </cell>
          <cell r="D52" t="str">
            <v>008</v>
          </cell>
          <cell r="E52" t="str">
            <v>3</v>
          </cell>
          <cell r="F52">
            <v>14272.65</v>
          </cell>
          <cell r="G52">
            <v>11434.94</v>
          </cell>
          <cell r="H52" t="str">
            <v>RITJ7706274N2</v>
          </cell>
          <cell r="I52" t="str">
            <v>RITJ770627MDFVLV00</v>
          </cell>
          <cell r="J52" t="str">
            <v>220</v>
          </cell>
          <cell r="K52" t="str">
            <v>M</v>
          </cell>
          <cell r="L52">
            <v>13187.35</v>
          </cell>
          <cell r="M52">
            <v>1085.3</v>
          </cell>
          <cell r="N52">
            <v>14272.65</v>
          </cell>
        </row>
        <row r="53">
          <cell r="A53" t="str">
            <v>00000066814</v>
          </cell>
          <cell r="B53" t="str">
            <v>ANA ELENA CUETO RAMIREZ</v>
          </cell>
          <cell r="C53" t="str">
            <v>00000627</v>
          </cell>
          <cell r="D53" t="str">
            <v>011</v>
          </cell>
          <cell r="E53" t="str">
            <v>3</v>
          </cell>
          <cell r="F53">
            <v>16744.55</v>
          </cell>
          <cell r="G53">
            <v>13165.51</v>
          </cell>
          <cell r="H53" t="str">
            <v>CURA810228HF4</v>
          </cell>
          <cell r="I53" t="str">
            <v>CURA810228MDFTMN06</v>
          </cell>
          <cell r="J53" t="str">
            <v>610</v>
          </cell>
          <cell r="K53" t="str">
            <v>M</v>
          </cell>
          <cell r="L53">
            <v>15581.1</v>
          </cell>
          <cell r="M53">
            <v>1163.45</v>
          </cell>
          <cell r="N53">
            <v>16744.55</v>
          </cell>
        </row>
        <row r="54">
          <cell r="A54" t="str">
            <v>00000066869</v>
          </cell>
          <cell r="B54" t="str">
            <v>MARTHA ALICIA GARCIA GARCIA</v>
          </cell>
          <cell r="C54" t="str">
            <v>00000437</v>
          </cell>
          <cell r="D54" t="str">
            <v>008</v>
          </cell>
          <cell r="E54" t="str">
            <v>3</v>
          </cell>
          <cell r="F54">
            <v>14272.65</v>
          </cell>
          <cell r="G54">
            <v>11434.94</v>
          </cell>
          <cell r="H54" t="str">
            <v>GAGM700321KK5</v>
          </cell>
          <cell r="I54" t="str">
            <v>GAGM700321MDFRRR03</v>
          </cell>
          <cell r="J54" t="str">
            <v>420</v>
          </cell>
          <cell r="K54" t="str">
            <v>M</v>
          </cell>
          <cell r="L54">
            <v>13187.35</v>
          </cell>
          <cell r="M54">
            <v>1085.3</v>
          </cell>
          <cell r="N54">
            <v>14272.65</v>
          </cell>
        </row>
        <row r="55">
          <cell r="A55" t="str">
            <v>00000067307</v>
          </cell>
          <cell r="B55" t="str">
            <v>ESTHER ALICIA ACUÑA IBARRA</v>
          </cell>
          <cell r="C55" t="str">
            <v>00000450</v>
          </cell>
          <cell r="D55" t="str">
            <v>009</v>
          </cell>
          <cell r="E55" t="str">
            <v>3</v>
          </cell>
          <cell r="F55">
            <v>15981.75</v>
          </cell>
          <cell r="G55">
            <v>12645.98</v>
          </cell>
          <cell r="H55" t="str">
            <v>AUIE710401Q70</v>
          </cell>
          <cell r="I55" t="str">
            <v>AUIE710401MSRCBS03</v>
          </cell>
          <cell r="J55" t="str">
            <v>330</v>
          </cell>
          <cell r="K55" t="str">
            <v>M</v>
          </cell>
          <cell r="L55">
            <v>13993.85</v>
          </cell>
          <cell r="M55">
            <v>1142.75</v>
          </cell>
          <cell r="N55">
            <v>15136.6</v>
          </cell>
        </row>
        <row r="56">
          <cell r="A56" t="str">
            <v>00000067657</v>
          </cell>
          <cell r="B56" t="str">
            <v>JOEL ESTRADA SALAZAR</v>
          </cell>
          <cell r="C56" t="str">
            <v>00000439</v>
          </cell>
          <cell r="D56" t="str">
            <v>009</v>
          </cell>
          <cell r="E56" t="str">
            <v>3</v>
          </cell>
          <cell r="F56">
            <v>15136.6</v>
          </cell>
          <cell r="G56">
            <v>12058.21</v>
          </cell>
          <cell r="H56" t="str">
            <v>EASJ660917H13</v>
          </cell>
          <cell r="I56" t="str">
            <v>EASJ660917HDFSLL06</v>
          </cell>
          <cell r="J56" t="str">
            <v>520</v>
          </cell>
          <cell r="K56" t="str">
            <v>H</v>
          </cell>
          <cell r="L56">
            <v>13993.85</v>
          </cell>
          <cell r="M56">
            <v>1142.75</v>
          </cell>
          <cell r="N56">
            <v>15136.6</v>
          </cell>
        </row>
        <row r="57">
          <cell r="A57" t="str">
            <v>00000067748</v>
          </cell>
          <cell r="B57" t="str">
            <v>LILIANA PERON GONZALEZ</v>
          </cell>
          <cell r="C57" t="str">
            <v>00000476</v>
          </cell>
          <cell r="D57" t="str">
            <v>009</v>
          </cell>
          <cell r="E57" t="str">
            <v>3</v>
          </cell>
          <cell r="F57">
            <v>15136.6</v>
          </cell>
          <cell r="G57">
            <v>12058.21</v>
          </cell>
          <cell r="H57" t="str">
            <v>PEGL810103AL5</v>
          </cell>
          <cell r="I57" t="str">
            <v>PEGL810103MDFRNL08</v>
          </cell>
          <cell r="J57" t="str">
            <v>530</v>
          </cell>
          <cell r="K57" t="str">
            <v>M</v>
          </cell>
          <cell r="L57">
            <v>13993.85</v>
          </cell>
          <cell r="M57">
            <v>1142.75</v>
          </cell>
          <cell r="N57">
            <v>15136.6</v>
          </cell>
        </row>
        <row r="58">
          <cell r="A58" t="str">
            <v>00000067781</v>
          </cell>
          <cell r="B58" t="str">
            <v>MA. JUANA RUBIO GALLEGOS</v>
          </cell>
          <cell r="C58" t="str">
            <v>00000328</v>
          </cell>
          <cell r="D58" t="str">
            <v>009</v>
          </cell>
          <cell r="E58" t="str">
            <v>3</v>
          </cell>
          <cell r="F58">
            <v>15136.6</v>
          </cell>
          <cell r="G58">
            <v>12058.21</v>
          </cell>
          <cell r="H58" t="str">
            <v>RUGJ741207PH8</v>
          </cell>
          <cell r="I58" t="str">
            <v>RUGJ741207MGTBLN05</v>
          </cell>
          <cell r="J58" t="str">
            <v>330</v>
          </cell>
          <cell r="K58" t="str">
            <v>M</v>
          </cell>
          <cell r="L58">
            <v>13993.85</v>
          </cell>
          <cell r="M58">
            <v>1142.75</v>
          </cell>
          <cell r="N58">
            <v>15136.6</v>
          </cell>
        </row>
        <row r="59">
          <cell r="A59" t="str">
            <v>00000068037</v>
          </cell>
          <cell r="B59" t="str">
            <v>ROCIO GONZALEZ VARGAS</v>
          </cell>
          <cell r="C59" t="str">
            <v>00000213</v>
          </cell>
          <cell r="D59" t="str">
            <v>009</v>
          </cell>
          <cell r="E59" t="str">
            <v>3</v>
          </cell>
          <cell r="F59">
            <v>15136.6</v>
          </cell>
          <cell r="G59">
            <v>12058.21</v>
          </cell>
          <cell r="H59" t="str">
            <v>GOVR7101105T1</v>
          </cell>
          <cell r="I59" t="str">
            <v>GOVR710110MDFNRC03</v>
          </cell>
          <cell r="J59" t="str">
            <v>220</v>
          </cell>
          <cell r="K59" t="str">
            <v>M</v>
          </cell>
          <cell r="L59">
            <v>13993.85</v>
          </cell>
          <cell r="M59">
            <v>1142.75</v>
          </cell>
          <cell r="N59">
            <v>15136.6</v>
          </cell>
        </row>
        <row r="60">
          <cell r="A60" t="str">
            <v>00000068230</v>
          </cell>
          <cell r="B60" t="str">
            <v>HECTOR MANUEL FLORES LOVERA</v>
          </cell>
          <cell r="C60" t="str">
            <v>00000458</v>
          </cell>
          <cell r="D60" t="str">
            <v>009</v>
          </cell>
          <cell r="E60" t="str">
            <v>3</v>
          </cell>
          <cell r="F60">
            <v>15136.6</v>
          </cell>
          <cell r="G60">
            <v>12058.21</v>
          </cell>
          <cell r="H60" t="str">
            <v>FOLH690509J26</v>
          </cell>
          <cell r="I60" t="str">
            <v>FOLH690509HDFLVC01</v>
          </cell>
          <cell r="J60" t="str">
            <v>210</v>
          </cell>
          <cell r="K60" t="str">
            <v>H</v>
          </cell>
          <cell r="L60">
            <v>13993.85</v>
          </cell>
          <cell r="M60">
            <v>1142.75</v>
          </cell>
          <cell r="N60">
            <v>15136.6</v>
          </cell>
        </row>
        <row r="61">
          <cell r="A61" t="str">
            <v>00000068310</v>
          </cell>
          <cell r="B61" t="str">
            <v>CECILIA GUTIERREZ BARRON</v>
          </cell>
          <cell r="C61" t="str">
            <v>00000270</v>
          </cell>
          <cell r="D61" t="str">
            <v>006</v>
          </cell>
          <cell r="E61" t="str">
            <v>1</v>
          </cell>
          <cell r="F61">
            <v>12199</v>
          </cell>
          <cell r="G61">
            <v>9941.57</v>
          </cell>
          <cell r="H61" t="str">
            <v>GUBC770820TB1</v>
          </cell>
          <cell r="I61" t="str">
            <v>GUBC770820MDFTRC07</v>
          </cell>
          <cell r="J61" t="str">
            <v>530</v>
          </cell>
          <cell r="K61" t="str">
            <v>M</v>
          </cell>
          <cell r="L61">
            <v>11085.8</v>
          </cell>
          <cell r="M61">
            <v>1113.2</v>
          </cell>
          <cell r="N61">
            <v>12199</v>
          </cell>
        </row>
        <row r="62">
          <cell r="A62" t="str">
            <v>00000068423</v>
          </cell>
          <cell r="B62" t="str">
            <v>ESTHEFANY IMELDA VAZQUEZ CAMPOS</v>
          </cell>
          <cell r="C62" t="str">
            <v>00000612</v>
          </cell>
          <cell r="D62" t="str">
            <v>009</v>
          </cell>
          <cell r="E62" t="str">
            <v>3</v>
          </cell>
          <cell r="F62">
            <v>15136.6</v>
          </cell>
          <cell r="G62">
            <v>12058.21</v>
          </cell>
          <cell r="H62" t="str">
            <v>VACE820413IF2</v>
          </cell>
          <cell r="I62" t="str">
            <v>VACE820413MDFZMS01</v>
          </cell>
          <cell r="J62" t="str">
            <v>510</v>
          </cell>
          <cell r="K62" t="str">
            <v>M</v>
          </cell>
          <cell r="L62">
            <v>13993.85</v>
          </cell>
          <cell r="M62">
            <v>1142.75</v>
          </cell>
          <cell r="N62">
            <v>15136.6</v>
          </cell>
        </row>
        <row r="63">
          <cell r="A63" t="str">
            <v>00000068569</v>
          </cell>
          <cell r="B63" t="str">
            <v>LILIANA GONZALEZ GARCIA</v>
          </cell>
          <cell r="C63" t="str">
            <v>00000849</v>
          </cell>
          <cell r="D63" t="str">
            <v>008</v>
          </cell>
          <cell r="E63" t="str">
            <v>3</v>
          </cell>
          <cell r="F63">
            <v>14272.65</v>
          </cell>
          <cell r="G63">
            <v>11434.94</v>
          </cell>
          <cell r="H63" t="str">
            <v>GOGL730808U36</v>
          </cell>
          <cell r="I63" t="str">
            <v>GOGL730808MDFNRL02</v>
          </cell>
          <cell r="J63" t="str">
            <v>220</v>
          </cell>
          <cell r="K63" t="str">
            <v>M</v>
          </cell>
          <cell r="L63">
            <v>13187.35</v>
          </cell>
          <cell r="M63">
            <v>1085.3</v>
          </cell>
          <cell r="N63">
            <v>14272.65</v>
          </cell>
        </row>
        <row r="64">
          <cell r="A64" t="str">
            <v>00000068570</v>
          </cell>
          <cell r="B64" t="str">
            <v>ALEJANDRO VALDEZ GARZA</v>
          </cell>
          <cell r="C64" t="str">
            <v>00000601</v>
          </cell>
          <cell r="D64" t="str">
            <v>009</v>
          </cell>
          <cell r="E64" t="str">
            <v>3</v>
          </cell>
          <cell r="F64">
            <v>15136.6</v>
          </cell>
          <cell r="G64">
            <v>12058.21</v>
          </cell>
          <cell r="H64" t="str">
            <v>VAGA671218HS2</v>
          </cell>
          <cell r="I64" t="str">
            <v>VAGA671218HNLLRL04</v>
          </cell>
          <cell r="J64" t="str">
            <v>330</v>
          </cell>
          <cell r="K64" t="str">
            <v>H</v>
          </cell>
          <cell r="L64">
            <v>13993.85</v>
          </cell>
          <cell r="M64">
            <v>1142.75</v>
          </cell>
          <cell r="N64">
            <v>15136.6</v>
          </cell>
        </row>
        <row r="65">
          <cell r="A65" t="str">
            <v>00000068707</v>
          </cell>
          <cell r="B65" t="str">
            <v>IRMA CRUZ ROJAS NAVA</v>
          </cell>
          <cell r="C65" t="str">
            <v>00000325</v>
          </cell>
          <cell r="D65" t="str">
            <v>006</v>
          </cell>
          <cell r="E65" t="str">
            <v>1</v>
          </cell>
          <cell r="F65">
            <v>12199</v>
          </cell>
          <cell r="G65">
            <v>9941.57</v>
          </cell>
          <cell r="H65" t="str">
            <v>RONI630503H83</v>
          </cell>
          <cell r="I65" t="str">
            <v>RONI630503MDFJVR04</v>
          </cell>
          <cell r="J65" t="str">
            <v>220</v>
          </cell>
          <cell r="K65" t="str">
            <v>M</v>
          </cell>
          <cell r="L65">
            <v>11085.8</v>
          </cell>
          <cell r="M65">
            <v>1113.2</v>
          </cell>
          <cell r="N65">
            <v>12199</v>
          </cell>
        </row>
        <row r="66">
          <cell r="A66" t="str">
            <v>00000068740</v>
          </cell>
          <cell r="B66" t="str">
            <v>MARIA NOHEMI MORENO GARCIA</v>
          </cell>
          <cell r="C66" t="str">
            <v>00000067</v>
          </cell>
          <cell r="D66" t="str">
            <v>009</v>
          </cell>
          <cell r="E66" t="str">
            <v>3</v>
          </cell>
          <cell r="F66">
            <v>15136.6</v>
          </cell>
          <cell r="G66">
            <v>12058.21</v>
          </cell>
          <cell r="H66" t="str">
            <v>MOGN7310128S7</v>
          </cell>
          <cell r="I66" t="str">
            <v>MOGN731012MDFRRH01</v>
          </cell>
          <cell r="J66" t="str">
            <v>530</v>
          </cell>
          <cell r="K66" t="str">
            <v>M</v>
          </cell>
          <cell r="L66">
            <v>13993.85</v>
          </cell>
          <cell r="M66">
            <v>1142.75</v>
          </cell>
          <cell r="N66">
            <v>15136.6</v>
          </cell>
        </row>
        <row r="67">
          <cell r="A67" t="str">
            <v>00000069051</v>
          </cell>
          <cell r="B67" t="str">
            <v>JOSEFINA RAYA LOPEZ</v>
          </cell>
          <cell r="C67" t="str">
            <v>00000026</v>
          </cell>
          <cell r="D67" t="str">
            <v>005</v>
          </cell>
          <cell r="E67" t="str">
            <v>1</v>
          </cell>
          <cell r="F67">
            <v>11229.75</v>
          </cell>
          <cell r="G67">
            <v>9228.75</v>
          </cell>
          <cell r="H67" t="str">
            <v>RALJ720210BU4</v>
          </cell>
          <cell r="I67" t="str">
            <v>RALJ720210MDFYPS06</v>
          </cell>
          <cell r="J67" t="str">
            <v>530</v>
          </cell>
          <cell r="K67" t="str">
            <v>M</v>
          </cell>
          <cell r="L67">
            <v>10131.200000000001</v>
          </cell>
          <cell r="M67">
            <v>1098.55</v>
          </cell>
          <cell r="N67">
            <v>11229.75</v>
          </cell>
        </row>
        <row r="68">
          <cell r="A68" t="str">
            <v>00000069084</v>
          </cell>
          <cell r="B68" t="str">
            <v>ALICIA LORENA VELEZ MELENDEZ</v>
          </cell>
          <cell r="C68" t="str">
            <v>00000284</v>
          </cell>
          <cell r="D68" t="str">
            <v>008</v>
          </cell>
          <cell r="E68" t="str">
            <v>3</v>
          </cell>
          <cell r="F68">
            <v>14272.65</v>
          </cell>
          <cell r="G68">
            <v>11434.94</v>
          </cell>
          <cell r="H68" t="str">
            <v>VEMA800207DQ2</v>
          </cell>
          <cell r="I68" t="str">
            <v>VEMA800207MDFLLL08</v>
          </cell>
          <cell r="J68" t="str">
            <v>220</v>
          </cell>
          <cell r="K68" t="str">
            <v>M</v>
          </cell>
          <cell r="L68">
            <v>13187.35</v>
          </cell>
          <cell r="M68">
            <v>1085.3</v>
          </cell>
          <cell r="N68">
            <v>14272.65</v>
          </cell>
        </row>
        <row r="69">
          <cell r="A69" t="str">
            <v>00000069200</v>
          </cell>
          <cell r="B69" t="str">
            <v>CARLOS REGALADO MAURICIO</v>
          </cell>
          <cell r="C69" t="str">
            <v>00000058</v>
          </cell>
          <cell r="D69" t="str">
            <v>009</v>
          </cell>
          <cell r="E69" t="str">
            <v>3</v>
          </cell>
          <cell r="F69">
            <v>15136.6</v>
          </cell>
          <cell r="G69">
            <v>12058.21</v>
          </cell>
          <cell r="H69" t="str">
            <v>REMC771109Q95</v>
          </cell>
          <cell r="I69" t="str">
            <v>REMC771109HVZGRR01</v>
          </cell>
          <cell r="J69" t="str">
            <v>330</v>
          </cell>
          <cell r="K69" t="str">
            <v>H</v>
          </cell>
          <cell r="L69">
            <v>13993.85</v>
          </cell>
          <cell r="M69">
            <v>1142.75</v>
          </cell>
          <cell r="N69">
            <v>15136.6</v>
          </cell>
        </row>
        <row r="70">
          <cell r="A70" t="str">
            <v>00000069492</v>
          </cell>
          <cell r="B70" t="str">
            <v>NANCY OLIVA MARAVILLA</v>
          </cell>
          <cell r="C70" t="str">
            <v>00000839</v>
          </cell>
          <cell r="D70" t="str">
            <v>009</v>
          </cell>
          <cell r="E70" t="str">
            <v>3</v>
          </cell>
          <cell r="F70">
            <v>15136.6</v>
          </cell>
          <cell r="G70">
            <v>12058.21</v>
          </cell>
          <cell r="H70" t="str">
            <v>OIMN770309A21</v>
          </cell>
          <cell r="I70" t="str">
            <v>OIMN770309MJCLRN07</v>
          </cell>
          <cell r="J70" t="str">
            <v>330</v>
          </cell>
          <cell r="K70" t="str">
            <v>M</v>
          </cell>
          <cell r="L70">
            <v>13993.85</v>
          </cell>
          <cell r="M70">
            <v>1142.75</v>
          </cell>
          <cell r="N70">
            <v>15136.6</v>
          </cell>
        </row>
        <row r="71">
          <cell r="A71" t="str">
            <v>00000069534</v>
          </cell>
          <cell r="B71" t="str">
            <v>MARIA ALONSO NAVA</v>
          </cell>
          <cell r="C71" t="str">
            <v>00000763</v>
          </cell>
          <cell r="D71" t="str">
            <v>009</v>
          </cell>
          <cell r="E71" t="str">
            <v>3</v>
          </cell>
          <cell r="F71">
            <v>15136.6</v>
          </cell>
          <cell r="G71">
            <v>12058.21</v>
          </cell>
          <cell r="H71" t="str">
            <v>AONM6905218T9</v>
          </cell>
          <cell r="I71" t="str">
            <v>AONM690521MDFLVR08</v>
          </cell>
          <cell r="J71" t="str">
            <v>100</v>
          </cell>
          <cell r="K71" t="str">
            <v>M</v>
          </cell>
          <cell r="L71">
            <v>13993.85</v>
          </cell>
          <cell r="M71">
            <v>1142.75</v>
          </cell>
          <cell r="N71">
            <v>15136.6</v>
          </cell>
        </row>
        <row r="72">
          <cell r="A72" t="str">
            <v>00000069571</v>
          </cell>
          <cell r="B72" t="str">
            <v>ENITH LORENA SALDAÑA GARCIA</v>
          </cell>
          <cell r="C72" t="str">
            <v>00000622</v>
          </cell>
          <cell r="D72" t="str">
            <v>008</v>
          </cell>
          <cell r="E72" t="str">
            <v>3</v>
          </cell>
          <cell r="F72">
            <v>14272.65</v>
          </cell>
          <cell r="G72">
            <v>11434.94</v>
          </cell>
          <cell r="H72" t="str">
            <v>SAGE770403GX5</v>
          </cell>
          <cell r="I72" t="str">
            <v>SAGE770403MDFLRN09</v>
          </cell>
          <cell r="J72" t="str">
            <v>210</v>
          </cell>
          <cell r="K72" t="str">
            <v>M</v>
          </cell>
          <cell r="L72">
            <v>13187.35</v>
          </cell>
          <cell r="M72">
            <v>1085.3</v>
          </cell>
          <cell r="N72">
            <v>14272.65</v>
          </cell>
        </row>
        <row r="73">
          <cell r="A73" t="str">
            <v>00000069754</v>
          </cell>
          <cell r="B73" t="str">
            <v>VIRGINIA ALEJANDRA SANCHEZ VAZQUEZ</v>
          </cell>
          <cell r="C73" t="str">
            <v>00000115</v>
          </cell>
          <cell r="D73" t="str">
            <v>008</v>
          </cell>
          <cell r="E73" t="str">
            <v>1</v>
          </cell>
          <cell r="F73">
            <v>13660.7</v>
          </cell>
          <cell r="G73">
            <v>11007.26</v>
          </cell>
          <cell r="H73" t="str">
            <v>SAVV7905157Z0</v>
          </cell>
          <cell r="I73" t="str">
            <v>SAVV790515MDFNZR01</v>
          </cell>
          <cell r="J73" t="str">
            <v>320</v>
          </cell>
          <cell r="K73" t="str">
            <v>M</v>
          </cell>
          <cell r="L73">
            <v>12479.05</v>
          </cell>
          <cell r="M73">
            <v>1181.6500000000001</v>
          </cell>
          <cell r="N73">
            <v>13660.699999999999</v>
          </cell>
        </row>
        <row r="74">
          <cell r="A74" t="str">
            <v>00000069908</v>
          </cell>
          <cell r="B74" t="str">
            <v>MEYALI BANDIN DE AGUSTIN</v>
          </cell>
          <cell r="C74" t="str">
            <v>00000832</v>
          </cell>
          <cell r="D74" t="str">
            <v>011</v>
          </cell>
          <cell r="E74" t="str">
            <v>3</v>
          </cell>
          <cell r="F74">
            <v>16744.55</v>
          </cell>
          <cell r="G74">
            <v>13165.51</v>
          </cell>
          <cell r="H74" t="str">
            <v>BAAM811219E14</v>
          </cell>
          <cell r="I74" t="str">
            <v>BAAM811219MDFNGY01</v>
          </cell>
          <cell r="J74" t="str">
            <v>510</v>
          </cell>
          <cell r="K74" t="str">
            <v>M</v>
          </cell>
          <cell r="L74">
            <v>15581.1</v>
          </cell>
          <cell r="M74">
            <v>1163.45</v>
          </cell>
          <cell r="N74">
            <v>16744.55</v>
          </cell>
        </row>
        <row r="75">
          <cell r="A75" t="str">
            <v>00000069947</v>
          </cell>
          <cell r="B75" t="str">
            <v>JOSAFATH YAIR RINCON RODRIGUEZ</v>
          </cell>
          <cell r="C75" t="str">
            <v>00000507</v>
          </cell>
          <cell r="D75" t="str">
            <v>004</v>
          </cell>
          <cell r="E75" t="str">
            <v>3</v>
          </cell>
          <cell r="F75">
            <v>11235.05</v>
          </cell>
          <cell r="G75">
            <v>9232.51</v>
          </cell>
          <cell r="H75" t="str">
            <v>RIRJ850809TC9</v>
          </cell>
          <cell r="I75" t="str">
            <v>RIRJ850809HDFNDS00</v>
          </cell>
          <cell r="J75" t="str">
            <v>210</v>
          </cell>
          <cell r="K75" t="str">
            <v>H</v>
          </cell>
          <cell r="L75">
            <v>10136.450000000001</v>
          </cell>
          <cell r="M75">
            <v>1098.5999999999999</v>
          </cell>
          <cell r="N75">
            <v>11235.050000000001</v>
          </cell>
        </row>
        <row r="76">
          <cell r="A76" t="str">
            <v>00000070124</v>
          </cell>
          <cell r="B76" t="str">
            <v>GUADALUPE ESCALONA PIÑA</v>
          </cell>
          <cell r="C76" t="str">
            <v>00000715</v>
          </cell>
          <cell r="D76" t="str">
            <v>008</v>
          </cell>
          <cell r="E76" t="str">
            <v>3</v>
          </cell>
          <cell r="F76">
            <v>14272.65</v>
          </cell>
          <cell r="G76">
            <v>11434.94</v>
          </cell>
          <cell r="H76" t="str">
            <v>EAPG840309848</v>
          </cell>
          <cell r="I76" t="str">
            <v>EAPG840309MDFSXD07</v>
          </cell>
          <cell r="J76" t="str">
            <v>220</v>
          </cell>
          <cell r="K76" t="str">
            <v>M</v>
          </cell>
          <cell r="L76">
            <v>13187.35</v>
          </cell>
          <cell r="M76">
            <v>1085.3</v>
          </cell>
          <cell r="N76">
            <v>14272.65</v>
          </cell>
        </row>
        <row r="77">
          <cell r="A77" t="str">
            <v>00000070214</v>
          </cell>
          <cell r="B77" t="str">
            <v>SILVIA VAZQUEZ NERIA</v>
          </cell>
          <cell r="C77" t="str">
            <v>00000341</v>
          </cell>
          <cell r="D77" t="str">
            <v>011</v>
          </cell>
          <cell r="E77" t="str">
            <v>3</v>
          </cell>
          <cell r="F77">
            <v>16744.55</v>
          </cell>
          <cell r="G77">
            <v>13165.51</v>
          </cell>
          <cell r="H77" t="str">
            <v>VANS7010275K1</v>
          </cell>
          <cell r="I77" t="str">
            <v>VANS701027MDFZRL06</v>
          </cell>
          <cell r="J77" t="str">
            <v>220</v>
          </cell>
          <cell r="K77" t="str">
            <v>M</v>
          </cell>
          <cell r="L77">
            <v>15581.1</v>
          </cell>
          <cell r="M77">
            <v>1163.45</v>
          </cell>
          <cell r="N77">
            <v>16744.55</v>
          </cell>
        </row>
        <row r="78">
          <cell r="A78" t="str">
            <v>00000070406</v>
          </cell>
          <cell r="B78" t="str">
            <v>GENNY LUCELY QUIJANO DIAZ</v>
          </cell>
          <cell r="C78" t="str">
            <v>00000498</v>
          </cell>
          <cell r="D78" t="str">
            <v>009</v>
          </cell>
          <cell r="E78" t="str">
            <v>3</v>
          </cell>
          <cell r="F78">
            <v>15981.75</v>
          </cell>
          <cell r="G78">
            <v>12645.98</v>
          </cell>
          <cell r="H78" t="str">
            <v>QUDG780108F4A</v>
          </cell>
          <cell r="I78" t="str">
            <v>QUDG780108MYNJZN07</v>
          </cell>
          <cell r="J78" t="str">
            <v>330</v>
          </cell>
          <cell r="K78" t="str">
            <v>M</v>
          </cell>
          <cell r="L78">
            <v>13993.85</v>
          </cell>
          <cell r="M78">
            <v>1142.75</v>
          </cell>
          <cell r="N78">
            <v>15136.6</v>
          </cell>
        </row>
        <row r="79">
          <cell r="A79" t="str">
            <v>00000070509</v>
          </cell>
          <cell r="B79" t="str">
            <v>ROSALINA GONZALEZ REYES</v>
          </cell>
          <cell r="C79" t="str">
            <v>00000860</v>
          </cell>
          <cell r="D79" t="str">
            <v>009</v>
          </cell>
          <cell r="E79" t="str">
            <v>3</v>
          </cell>
          <cell r="F79">
            <v>15136.6</v>
          </cell>
          <cell r="G79">
            <v>12058.21</v>
          </cell>
          <cell r="H79" t="str">
            <v>GORR831125Q47</v>
          </cell>
          <cell r="I79" t="str">
            <v>GORR831125MPLNYS04</v>
          </cell>
          <cell r="J79" t="str">
            <v>330</v>
          </cell>
          <cell r="K79" t="str">
            <v>M</v>
          </cell>
          <cell r="L79">
            <v>13993.85</v>
          </cell>
          <cell r="M79">
            <v>1142.75</v>
          </cell>
          <cell r="N79">
            <v>15136.6</v>
          </cell>
        </row>
        <row r="80">
          <cell r="A80" t="str">
            <v>00000070716</v>
          </cell>
          <cell r="B80" t="str">
            <v>GERARDO DIAZ GONZALEZ MARMOLEJO</v>
          </cell>
          <cell r="C80" t="str">
            <v>00000124</v>
          </cell>
          <cell r="D80" t="str">
            <v>006</v>
          </cell>
          <cell r="E80" t="str">
            <v>1</v>
          </cell>
          <cell r="F80">
            <v>12199</v>
          </cell>
          <cell r="G80">
            <v>9941.57</v>
          </cell>
          <cell r="H80" t="str">
            <v>DIMG730803M44</v>
          </cell>
          <cell r="I80" t="str">
            <v>DIMG730803HPLZRR06</v>
          </cell>
          <cell r="J80" t="str">
            <v>330</v>
          </cell>
          <cell r="K80" t="str">
            <v>H</v>
          </cell>
          <cell r="L80">
            <v>11085.8</v>
          </cell>
          <cell r="M80">
            <v>1113.2</v>
          </cell>
          <cell r="N80">
            <v>12199</v>
          </cell>
        </row>
        <row r="81">
          <cell r="A81" t="str">
            <v>00000070717</v>
          </cell>
          <cell r="B81" t="str">
            <v>SEHILA MONSERRAT GARCIA CEBALLOS</v>
          </cell>
          <cell r="C81" t="str">
            <v>00000461</v>
          </cell>
          <cell r="D81" t="str">
            <v>006</v>
          </cell>
          <cell r="E81" t="str">
            <v>1</v>
          </cell>
          <cell r="F81">
            <v>12199</v>
          </cell>
          <cell r="G81">
            <v>9941.57</v>
          </cell>
          <cell r="H81" t="str">
            <v>GACS851016MU8</v>
          </cell>
          <cell r="I81" t="str">
            <v>GACS851016MVZRBH01</v>
          </cell>
          <cell r="J81" t="str">
            <v>330</v>
          </cell>
          <cell r="K81" t="str">
            <v>M</v>
          </cell>
          <cell r="L81">
            <v>11085.8</v>
          </cell>
          <cell r="M81">
            <v>1113.2</v>
          </cell>
          <cell r="N81">
            <v>12199</v>
          </cell>
        </row>
        <row r="82">
          <cell r="A82" t="str">
            <v>00000070751</v>
          </cell>
          <cell r="B82" t="str">
            <v>LYDIA PELAEZ RODRIGUEZ</v>
          </cell>
          <cell r="C82" t="str">
            <v>00000466</v>
          </cell>
          <cell r="D82" t="str">
            <v>007</v>
          </cell>
          <cell r="E82" t="str">
            <v>3</v>
          </cell>
          <cell r="F82">
            <v>13545.9</v>
          </cell>
          <cell r="G82">
            <v>10925.54</v>
          </cell>
          <cell r="H82" t="str">
            <v>PERL680520IK0</v>
          </cell>
          <cell r="I82" t="str">
            <v>PERL680520MDFLDY09</v>
          </cell>
          <cell r="J82" t="str">
            <v>510</v>
          </cell>
          <cell r="K82" t="str">
            <v>M</v>
          </cell>
          <cell r="L82">
            <v>12365.3</v>
          </cell>
          <cell r="M82">
            <v>1180.5999999999999</v>
          </cell>
          <cell r="N82">
            <v>13545.9</v>
          </cell>
        </row>
        <row r="83">
          <cell r="A83" t="str">
            <v>00000071023</v>
          </cell>
          <cell r="B83" t="str">
            <v>FABIOLA GUEVARA CUBOS</v>
          </cell>
          <cell r="C83" t="str">
            <v>00000322</v>
          </cell>
          <cell r="D83" t="str">
            <v>008</v>
          </cell>
          <cell r="E83" t="str">
            <v>3</v>
          </cell>
          <cell r="F83">
            <v>14272.65</v>
          </cell>
          <cell r="G83">
            <v>11434.94</v>
          </cell>
          <cell r="H83" t="str">
            <v>GUCF810120530</v>
          </cell>
          <cell r="I83" t="str">
            <v>GUCF810120MDFVBB08</v>
          </cell>
          <cell r="J83" t="str">
            <v>220</v>
          </cell>
          <cell r="K83" t="str">
            <v>M</v>
          </cell>
          <cell r="L83">
            <v>13187.35</v>
          </cell>
          <cell r="M83">
            <v>1085.3</v>
          </cell>
          <cell r="N83">
            <v>14272.65</v>
          </cell>
        </row>
        <row r="84">
          <cell r="A84" t="str">
            <v>00000071152</v>
          </cell>
          <cell r="B84" t="str">
            <v>MELANIA SALGADO LUNA</v>
          </cell>
          <cell r="C84" t="str">
            <v>00000237</v>
          </cell>
          <cell r="D84" t="str">
            <v>004</v>
          </cell>
          <cell r="E84" t="str">
            <v>1</v>
          </cell>
          <cell r="F84">
            <v>10461</v>
          </cell>
          <cell r="G84">
            <v>8625.2000000000007</v>
          </cell>
          <cell r="H84" t="str">
            <v>SALM7203267HA</v>
          </cell>
          <cell r="I84" t="str">
            <v>SALM720326MDFLNL04</v>
          </cell>
          <cell r="J84" t="str">
            <v>520</v>
          </cell>
          <cell r="K84" t="str">
            <v>M</v>
          </cell>
          <cell r="L84">
            <v>9414</v>
          </cell>
          <cell r="M84">
            <v>1047</v>
          </cell>
          <cell r="N84">
            <v>10461</v>
          </cell>
        </row>
        <row r="85">
          <cell r="A85" t="str">
            <v>00000071249</v>
          </cell>
          <cell r="B85" t="str">
            <v>MAYRA RANGEL SANCHEZ</v>
          </cell>
          <cell r="C85" t="str">
            <v>00000453</v>
          </cell>
          <cell r="D85" t="str">
            <v>007</v>
          </cell>
          <cell r="E85" t="str">
            <v>1</v>
          </cell>
          <cell r="F85">
            <v>12828.15</v>
          </cell>
          <cell r="G85">
            <v>10407.68</v>
          </cell>
          <cell r="H85" t="str">
            <v>RASM84120179A</v>
          </cell>
          <cell r="I85" t="str">
            <v>RASM841201MMCNNY01</v>
          </cell>
          <cell r="J85" t="str">
            <v>330</v>
          </cell>
          <cell r="K85" t="str">
            <v>M</v>
          </cell>
          <cell r="L85">
            <v>11669.75</v>
          </cell>
          <cell r="M85">
            <v>1158.4000000000001</v>
          </cell>
          <cell r="N85">
            <v>12828.15</v>
          </cell>
        </row>
        <row r="86">
          <cell r="A86" t="str">
            <v>00000071250</v>
          </cell>
          <cell r="B86" t="str">
            <v>ANA FLORENCIA HERNANDEZ HUESCA</v>
          </cell>
          <cell r="C86" t="str">
            <v>00000020</v>
          </cell>
          <cell r="D86" t="str">
            <v>007</v>
          </cell>
          <cell r="E86" t="str">
            <v>3</v>
          </cell>
          <cell r="F86">
            <v>13545.9</v>
          </cell>
          <cell r="G86">
            <v>10925.54</v>
          </cell>
          <cell r="H86" t="str">
            <v>HEHA831126PG6</v>
          </cell>
          <cell r="I86" t="str">
            <v>HEHA831126MVZRSN05</v>
          </cell>
          <cell r="J86" t="str">
            <v>330</v>
          </cell>
          <cell r="K86" t="str">
            <v>M</v>
          </cell>
          <cell r="L86">
            <v>12365.3</v>
          </cell>
          <cell r="M86">
            <v>1180.5999999999999</v>
          </cell>
          <cell r="N86">
            <v>13545.9</v>
          </cell>
        </row>
        <row r="87">
          <cell r="A87" t="str">
            <v>00000071251</v>
          </cell>
          <cell r="B87" t="str">
            <v>JESUS BANDALA LUNA</v>
          </cell>
          <cell r="C87" t="str">
            <v>00000584</v>
          </cell>
          <cell r="D87" t="str">
            <v>008</v>
          </cell>
          <cell r="E87" t="str">
            <v>3</v>
          </cell>
          <cell r="F87">
            <v>14272.65</v>
          </cell>
          <cell r="G87">
            <v>11434.94</v>
          </cell>
          <cell r="H87" t="str">
            <v>BALJ870331PVA</v>
          </cell>
          <cell r="I87" t="str">
            <v>BALJ870331HVZNNS06</v>
          </cell>
          <cell r="J87" t="str">
            <v>330</v>
          </cell>
          <cell r="K87" t="str">
            <v>H</v>
          </cell>
          <cell r="L87">
            <v>13187.35</v>
          </cell>
          <cell r="M87">
            <v>1085.3</v>
          </cell>
          <cell r="N87">
            <v>14272.65</v>
          </cell>
        </row>
        <row r="88">
          <cell r="A88" t="str">
            <v>00000071437</v>
          </cell>
          <cell r="B88" t="str">
            <v>MARLA QUIROZ MENDOZA</v>
          </cell>
          <cell r="C88" t="str">
            <v>00000344</v>
          </cell>
          <cell r="D88" t="str">
            <v>007</v>
          </cell>
          <cell r="E88" t="str">
            <v>3</v>
          </cell>
          <cell r="F88">
            <v>13545.9</v>
          </cell>
          <cell r="G88">
            <v>10925.54</v>
          </cell>
          <cell r="H88" t="str">
            <v>QUMM920521AB8</v>
          </cell>
          <cell r="I88" t="str">
            <v>QUMM920521MDFRNR06</v>
          </cell>
          <cell r="J88" t="str">
            <v>230</v>
          </cell>
          <cell r="K88" t="str">
            <v>M</v>
          </cell>
          <cell r="L88">
            <v>12365.3</v>
          </cell>
          <cell r="M88">
            <v>1180.5999999999999</v>
          </cell>
          <cell r="N88">
            <v>13545.9</v>
          </cell>
        </row>
        <row r="89">
          <cell r="A89" t="str">
            <v>00000071964</v>
          </cell>
          <cell r="B89" t="str">
            <v>SUSANA LONA CRUZ</v>
          </cell>
          <cell r="C89" t="str">
            <v>00000327</v>
          </cell>
          <cell r="D89" t="str">
            <v>007</v>
          </cell>
          <cell r="E89" t="str">
            <v>3</v>
          </cell>
          <cell r="F89">
            <v>13545.9</v>
          </cell>
          <cell r="G89">
            <v>10925.54</v>
          </cell>
          <cell r="H89" t="str">
            <v>LOCS830508I11</v>
          </cell>
          <cell r="I89" t="str">
            <v>LOCS830508MDFNRS01</v>
          </cell>
          <cell r="J89" t="str">
            <v>420</v>
          </cell>
          <cell r="K89" t="str">
            <v>M</v>
          </cell>
          <cell r="L89">
            <v>12365.3</v>
          </cell>
          <cell r="M89">
            <v>1180.5999999999999</v>
          </cell>
          <cell r="N89">
            <v>13545.9</v>
          </cell>
        </row>
        <row r="90">
          <cell r="A90" t="str">
            <v>00000071965</v>
          </cell>
          <cell r="B90" t="str">
            <v>ANA ALONSO NAVA</v>
          </cell>
          <cell r="C90" t="str">
            <v>00000119</v>
          </cell>
          <cell r="D90" t="str">
            <v>007</v>
          </cell>
          <cell r="E90" t="str">
            <v>3</v>
          </cell>
          <cell r="F90">
            <v>13545.9</v>
          </cell>
          <cell r="G90">
            <v>10925.54</v>
          </cell>
          <cell r="H90" t="str">
            <v>AONA880417L81</v>
          </cell>
          <cell r="I90" t="str">
            <v>AONA880417MMCLVN00</v>
          </cell>
          <cell r="J90" t="str">
            <v>220</v>
          </cell>
          <cell r="K90" t="str">
            <v>M</v>
          </cell>
          <cell r="L90">
            <v>12365.3</v>
          </cell>
          <cell r="M90">
            <v>1180.5999999999999</v>
          </cell>
          <cell r="N90">
            <v>13545.9</v>
          </cell>
        </row>
        <row r="91">
          <cell r="A91" t="str">
            <v>00000071971</v>
          </cell>
          <cell r="B91" t="str">
            <v>GUILLERMO FRANCISCO ISLAS VILLAR</v>
          </cell>
          <cell r="C91" t="str">
            <v>00000063</v>
          </cell>
          <cell r="D91" t="str">
            <v>008</v>
          </cell>
          <cell r="E91" t="str">
            <v>3</v>
          </cell>
          <cell r="F91">
            <v>14272.65</v>
          </cell>
          <cell r="G91">
            <v>11434.94</v>
          </cell>
          <cell r="H91" t="str">
            <v>IAVG801004IS5</v>
          </cell>
          <cell r="I91" t="str">
            <v>IAVG801004HDFSLL05</v>
          </cell>
          <cell r="J91" t="str">
            <v>220</v>
          </cell>
          <cell r="K91" t="str">
            <v>H</v>
          </cell>
          <cell r="L91">
            <v>13187.35</v>
          </cell>
          <cell r="M91">
            <v>1085.3</v>
          </cell>
          <cell r="N91">
            <v>14272.65</v>
          </cell>
        </row>
        <row r="92">
          <cell r="A92" t="str">
            <v>00000071972</v>
          </cell>
          <cell r="B92" t="str">
            <v>DAVID GABRIEL DIAZ GIL</v>
          </cell>
          <cell r="C92" t="str">
            <v>00000590</v>
          </cell>
          <cell r="D92" t="str">
            <v>007</v>
          </cell>
          <cell r="E92" t="str">
            <v>3</v>
          </cell>
          <cell r="F92">
            <v>13545.9</v>
          </cell>
          <cell r="G92">
            <v>10925.54</v>
          </cell>
          <cell r="H92" t="str">
            <v>DIGD920510789</v>
          </cell>
          <cell r="I92" t="str">
            <v>DIGD920510HGTZLV04</v>
          </cell>
          <cell r="J92" t="str">
            <v>620</v>
          </cell>
          <cell r="K92" t="str">
            <v>H</v>
          </cell>
          <cell r="L92">
            <v>12365.3</v>
          </cell>
          <cell r="M92">
            <v>1180.5999999999999</v>
          </cell>
          <cell r="N92">
            <v>13545.9</v>
          </cell>
        </row>
        <row r="93">
          <cell r="A93" t="str">
            <v>00000071973</v>
          </cell>
          <cell r="B93" t="str">
            <v>BERENICE GARCIA VEGA</v>
          </cell>
          <cell r="C93" t="str">
            <v>00000469</v>
          </cell>
          <cell r="D93" t="str">
            <v>008</v>
          </cell>
          <cell r="E93" t="str">
            <v>3</v>
          </cell>
          <cell r="F93">
            <v>14272.65</v>
          </cell>
          <cell r="G93">
            <v>11434.94</v>
          </cell>
          <cell r="H93" t="str">
            <v>GAVB790719Q78</v>
          </cell>
          <cell r="I93" t="str">
            <v>GAVB790719MDFRGR07</v>
          </cell>
          <cell r="J93" t="str">
            <v>220</v>
          </cell>
          <cell r="K93" t="str">
            <v>M</v>
          </cell>
          <cell r="L93">
            <v>13187.35</v>
          </cell>
          <cell r="M93">
            <v>1085.3</v>
          </cell>
          <cell r="N93">
            <v>14272.65</v>
          </cell>
        </row>
        <row r="94">
          <cell r="A94" t="str">
            <v>00000071974</v>
          </cell>
          <cell r="B94" t="str">
            <v>MIGUEL ANGEL MENDOZA RODRIGUEZ</v>
          </cell>
          <cell r="C94" t="str">
            <v>00000784</v>
          </cell>
          <cell r="D94" t="str">
            <v>007</v>
          </cell>
          <cell r="E94" t="str">
            <v>3</v>
          </cell>
          <cell r="F94">
            <v>13545.9</v>
          </cell>
          <cell r="G94">
            <v>10925.54</v>
          </cell>
          <cell r="H94" t="str">
            <v>MERM871121NN2</v>
          </cell>
          <cell r="I94" t="str">
            <v>MERM871121HDFNDG01</v>
          </cell>
          <cell r="J94" t="str">
            <v>220</v>
          </cell>
          <cell r="K94" t="str">
            <v>H</v>
          </cell>
          <cell r="L94">
            <v>12365.3</v>
          </cell>
          <cell r="M94">
            <v>1180.5999999999999</v>
          </cell>
          <cell r="N94">
            <v>13545.9</v>
          </cell>
        </row>
        <row r="95">
          <cell r="A95" t="str">
            <v>00000071975</v>
          </cell>
          <cell r="B95" t="str">
            <v>ELIZABETH MARTINEZ ROMERO</v>
          </cell>
          <cell r="C95" t="str">
            <v>00000854</v>
          </cell>
          <cell r="D95" t="str">
            <v>008</v>
          </cell>
          <cell r="E95" t="str">
            <v>3</v>
          </cell>
          <cell r="F95">
            <v>14272.65</v>
          </cell>
          <cell r="G95">
            <v>11434.94</v>
          </cell>
          <cell r="H95" t="str">
            <v>MARE921231BG2</v>
          </cell>
          <cell r="I95" t="str">
            <v>MARE921231MDFRML03</v>
          </cell>
          <cell r="J95" t="str">
            <v>220</v>
          </cell>
          <cell r="K95" t="str">
            <v>M</v>
          </cell>
          <cell r="L95">
            <v>13187.35</v>
          </cell>
          <cell r="M95">
            <v>1085.3</v>
          </cell>
          <cell r="N95">
            <v>14272.65</v>
          </cell>
        </row>
        <row r="96">
          <cell r="A96" t="str">
            <v>00000071977</v>
          </cell>
          <cell r="B96" t="str">
            <v>MILDRED LETICIA SOLIS SALAZAR</v>
          </cell>
          <cell r="C96" t="str">
            <v>00000094</v>
          </cell>
          <cell r="D96" t="str">
            <v>008</v>
          </cell>
          <cell r="E96" t="str">
            <v>3</v>
          </cell>
          <cell r="F96">
            <v>15103.3</v>
          </cell>
          <cell r="G96">
            <v>12034.4</v>
          </cell>
          <cell r="H96" t="str">
            <v>SOSM581118BX9</v>
          </cell>
          <cell r="I96" t="str">
            <v>SOSM581118MYNLLL09</v>
          </cell>
          <cell r="J96" t="str">
            <v>330</v>
          </cell>
          <cell r="K96" t="str">
            <v>M</v>
          </cell>
          <cell r="L96">
            <v>13187.35</v>
          </cell>
          <cell r="M96">
            <v>1085.3</v>
          </cell>
          <cell r="N96">
            <v>14272.65</v>
          </cell>
        </row>
        <row r="97">
          <cell r="A97" t="str">
            <v>00000071978</v>
          </cell>
          <cell r="B97" t="str">
            <v>RAMON CHACON MARTINEZ</v>
          </cell>
          <cell r="C97" t="str">
            <v>00000721</v>
          </cell>
          <cell r="D97" t="str">
            <v>007</v>
          </cell>
          <cell r="E97" t="str">
            <v>3</v>
          </cell>
          <cell r="F97">
            <v>13545.9</v>
          </cell>
          <cell r="G97">
            <v>10925.54</v>
          </cell>
          <cell r="H97" t="str">
            <v>CAMR780228NH7</v>
          </cell>
          <cell r="I97" t="str">
            <v>CAMR780228HJCHRM02</v>
          </cell>
          <cell r="J97" t="str">
            <v>320</v>
          </cell>
          <cell r="K97" t="str">
            <v>H</v>
          </cell>
          <cell r="L97">
            <v>12365.3</v>
          </cell>
          <cell r="M97">
            <v>1180.5999999999999</v>
          </cell>
          <cell r="N97">
            <v>13545.9</v>
          </cell>
        </row>
        <row r="98">
          <cell r="A98" t="str">
            <v>00000071981</v>
          </cell>
          <cell r="B98" t="str">
            <v>MARCELA PAULINO SANCHEZ</v>
          </cell>
          <cell r="C98" t="str">
            <v>00000348</v>
          </cell>
          <cell r="D98" t="str">
            <v>007</v>
          </cell>
          <cell r="E98" t="str">
            <v>3</v>
          </cell>
          <cell r="F98">
            <v>13545.9</v>
          </cell>
          <cell r="G98">
            <v>10925.54</v>
          </cell>
          <cell r="H98" t="str">
            <v>PASM880505E66</v>
          </cell>
          <cell r="I98" t="str">
            <v>PASM880505MDFLNR04</v>
          </cell>
          <cell r="J98" t="str">
            <v>510</v>
          </cell>
          <cell r="K98" t="str">
            <v>M</v>
          </cell>
          <cell r="L98">
            <v>12365.3</v>
          </cell>
          <cell r="M98">
            <v>1180.5999999999999</v>
          </cell>
          <cell r="N98">
            <v>13545.9</v>
          </cell>
        </row>
        <row r="99">
          <cell r="A99" t="str">
            <v>00000071984</v>
          </cell>
          <cell r="B99" t="str">
            <v>LIVINGSTONNE MONTAÑEZ TORRES</v>
          </cell>
          <cell r="C99" t="str">
            <v>00000733</v>
          </cell>
          <cell r="D99" t="str">
            <v>008</v>
          </cell>
          <cell r="E99" t="str">
            <v>3</v>
          </cell>
          <cell r="F99">
            <v>14272.65</v>
          </cell>
          <cell r="G99">
            <v>11434.94</v>
          </cell>
          <cell r="H99" t="str">
            <v>MOTL821102P23</v>
          </cell>
          <cell r="I99" t="str">
            <v>MOTL821102HDFNRV05</v>
          </cell>
          <cell r="J99" t="str">
            <v>520</v>
          </cell>
          <cell r="K99" t="str">
            <v>H</v>
          </cell>
          <cell r="L99">
            <v>13187.35</v>
          </cell>
          <cell r="M99">
            <v>1085.3</v>
          </cell>
          <cell r="N99">
            <v>14272.65</v>
          </cell>
        </row>
        <row r="100">
          <cell r="A100" t="str">
            <v>00000071985</v>
          </cell>
          <cell r="B100" t="str">
            <v>MARIA FERNANDA GALLEGOS JIMENEZ</v>
          </cell>
          <cell r="C100" t="str">
            <v>00000545</v>
          </cell>
          <cell r="D100" t="str">
            <v>008</v>
          </cell>
          <cell r="E100" t="str">
            <v>3</v>
          </cell>
          <cell r="F100">
            <v>14272.65</v>
          </cell>
          <cell r="G100">
            <v>11434.94</v>
          </cell>
          <cell r="H100" t="str">
            <v>GAJF890709PM3</v>
          </cell>
          <cell r="I100" t="str">
            <v>GAJF890709MDFLMR02</v>
          </cell>
          <cell r="J100" t="str">
            <v>530</v>
          </cell>
          <cell r="K100" t="str">
            <v>M</v>
          </cell>
          <cell r="L100">
            <v>13187.35</v>
          </cell>
          <cell r="M100">
            <v>1085.3</v>
          </cell>
          <cell r="N100">
            <v>14272.65</v>
          </cell>
        </row>
        <row r="101">
          <cell r="A101" t="str">
            <v>00000071986</v>
          </cell>
          <cell r="B101" t="str">
            <v>J. REYES PABLO ESPINO TORRES</v>
          </cell>
          <cell r="C101" t="str">
            <v>00000789</v>
          </cell>
          <cell r="D101" t="str">
            <v>005</v>
          </cell>
          <cell r="E101" t="str">
            <v>1</v>
          </cell>
          <cell r="F101">
            <v>11229.75</v>
          </cell>
          <cell r="G101">
            <v>9228.75</v>
          </cell>
          <cell r="H101" t="str">
            <v>EITJ560106QG1</v>
          </cell>
          <cell r="I101" t="str">
            <v>EITR560106HGTSRY17</v>
          </cell>
          <cell r="J101" t="str">
            <v>510</v>
          </cell>
          <cell r="K101" t="str">
            <v>H</v>
          </cell>
          <cell r="L101">
            <v>10131.200000000001</v>
          </cell>
          <cell r="M101">
            <v>1098.55</v>
          </cell>
          <cell r="N101">
            <v>11229.75</v>
          </cell>
        </row>
        <row r="102">
          <cell r="A102" t="str">
            <v>00000071987</v>
          </cell>
          <cell r="B102" t="str">
            <v>TERESA DE JESUS VALERA RAMIREZ</v>
          </cell>
          <cell r="C102" t="str">
            <v>00000845</v>
          </cell>
          <cell r="D102" t="str">
            <v>007</v>
          </cell>
          <cell r="E102" t="str">
            <v>3</v>
          </cell>
          <cell r="F102">
            <v>13545.9</v>
          </cell>
          <cell r="G102">
            <v>10925.54</v>
          </cell>
          <cell r="H102" t="str">
            <v>VART651014JR7</v>
          </cell>
          <cell r="I102" t="str">
            <v>VART651014MDFLMR05</v>
          </cell>
          <cell r="J102" t="str">
            <v>530</v>
          </cell>
          <cell r="K102" t="str">
            <v>M</v>
          </cell>
          <cell r="L102">
            <v>12365.3</v>
          </cell>
          <cell r="M102">
            <v>1180.5999999999999</v>
          </cell>
          <cell r="N102">
            <v>13545.9</v>
          </cell>
        </row>
        <row r="103">
          <cell r="A103" t="str">
            <v>00000071988</v>
          </cell>
          <cell r="B103" t="str">
            <v>PABLO CESAR ROMERO URRUTIA</v>
          </cell>
          <cell r="C103" t="str">
            <v>00000656</v>
          </cell>
          <cell r="D103" t="str">
            <v>008</v>
          </cell>
          <cell r="E103" t="str">
            <v>3</v>
          </cell>
          <cell r="F103">
            <v>14272.65</v>
          </cell>
          <cell r="G103">
            <v>11434.94</v>
          </cell>
          <cell r="H103" t="str">
            <v>ROUP840605R84</v>
          </cell>
          <cell r="I103" t="str">
            <v>ROUP840605HDFMRB08</v>
          </cell>
          <cell r="J103" t="str">
            <v>610</v>
          </cell>
          <cell r="K103" t="str">
            <v>H</v>
          </cell>
          <cell r="L103">
            <v>13187.35</v>
          </cell>
          <cell r="M103">
            <v>1085.3</v>
          </cell>
          <cell r="N103">
            <v>14272.65</v>
          </cell>
        </row>
        <row r="104">
          <cell r="A104" t="str">
            <v>00000072008</v>
          </cell>
          <cell r="B104" t="str">
            <v>ELIZABETH GALVEZ SANCHEZ</v>
          </cell>
          <cell r="C104" t="str">
            <v>00000032</v>
          </cell>
          <cell r="D104" t="str">
            <v>007</v>
          </cell>
          <cell r="E104" t="str">
            <v>3</v>
          </cell>
          <cell r="F104">
            <v>13545.9</v>
          </cell>
          <cell r="G104">
            <v>10925.54</v>
          </cell>
          <cell r="H104" t="str">
            <v>GASE82122652A</v>
          </cell>
          <cell r="I104" t="str">
            <v>GASE821226MDFLNL05</v>
          </cell>
          <cell r="J104" t="str">
            <v>530</v>
          </cell>
          <cell r="K104" t="str">
            <v>M</v>
          </cell>
          <cell r="L104">
            <v>12365.3</v>
          </cell>
          <cell r="M104">
            <v>1180.5999999999999</v>
          </cell>
          <cell r="N104">
            <v>13545.9</v>
          </cell>
        </row>
        <row r="105">
          <cell r="A105" t="str">
            <v>00000072009</v>
          </cell>
          <cell r="B105" t="str">
            <v>ROGELIO FRANCISCO URBIETA VELASCO</v>
          </cell>
          <cell r="C105" t="str">
            <v>00000141</v>
          </cell>
          <cell r="D105" t="str">
            <v>008</v>
          </cell>
          <cell r="E105" t="str">
            <v>3</v>
          </cell>
          <cell r="F105">
            <v>14272.65</v>
          </cell>
          <cell r="G105">
            <v>11434.94</v>
          </cell>
          <cell r="H105" t="str">
            <v>UIVR851106EP2</v>
          </cell>
          <cell r="I105" t="str">
            <v>UIVR851106HDFRLG01</v>
          </cell>
          <cell r="J105" t="str">
            <v>220</v>
          </cell>
          <cell r="K105" t="str">
            <v>H</v>
          </cell>
          <cell r="L105">
            <v>13187.35</v>
          </cell>
          <cell r="M105">
            <v>1085.3</v>
          </cell>
          <cell r="N105">
            <v>14272.65</v>
          </cell>
        </row>
        <row r="106">
          <cell r="A106" t="str">
            <v>00000072011</v>
          </cell>
          <cell r="B106" t="str">
            <v>JOSE GARCIA FLORES</v>
          </cell>
          <cell r="C106" t="str">
            <v>00000286</v>
          </cell>
          <cell r="D106" t="str">
            <v>008</v>
          </cell>
          <cell r="E106" t="str">
            <v>1</v>
          </cell>
          <cell r="F106">
            <v>13660.7</v>
          </cell>
          <cell r="G106">
            <v>11007.26</v>
          </cell>
          <cell r="H106" t="str">
            <v>GAFJ821008NCA</v>
          </cell>
          <cell r="I106" t="str">
            <v>GAFJ821008HHGRLS03</v>
          </cell>
          <cell r="J106" t="str">
            <v>520</v>
          </cell>
          <cell r="K106" t="str">
            <v>H</v>
          </cell>
          <cell r="L106">
            <v>12479.05</v>
          </cell>
          <cell r="M106">
            <v>1181.6500000000001</v>
          </cell>
          <cell r="N106">
            <v>13660.699999999999</v>
          </cell>
        </row>
        <row r="107">
          <cell r="A107" t="str">
            <v>00000072261</v>
          </cell>
          <cell r="B107" t="str">
            <v>MARISOL ORDAZ MARTINEZ</v>
          </cell>
          <cell r="C107" t="str">
            <v>00000535</v>
          </cell>
          <cell r="D107" t="str">
            <v>007</v>
          </cell>
          <cell r="E107" t="str">
            <v>3</v>
          </cell>
          <cell r="F107">
            <v>13545.9</v>
          </cell>
          <cell r="G107">
            <v>10925.54</v>
          </cell>
          <cell r="H107" t="str">
            <v>OAMM840726GM9</v>
          </cell>
          <cell r="I107" t="str">
            <v>OAMM840726MDFRRR00</v>
          </cell>
          <cell r="J107" t="str">
            <v>220</v>
          </cell>
          <cell r="K107" t="str">
            <v>M</v>
          </cell>
          <cell r="L107">
            <v>12365.3</v>
          </cell>
          <cell r="M107">
            <v>1180.5999999999999</v>
          </cell>
          <cell r="N107">
            <v>13545.9</v>
          </cell>
        </row>
        <row r="108">
          <cell r="A108" t="str">
            <v>00000072281</v>
          </cell>
          <cell r="B108" t="str">
            <v>CARLOS ALAN RUIZ TAPIA</v>
          </cell>
          <cell r="C108" t="str">
            <v>00000797</v>
          </cell>
          <cell r="D108" t="str">
            <v>004</v>
          </cell>
          <cell r="E108" t="str">
            <v>1</v>
          </cell>
          <cell r="F108">
            <v>10461</v>
          </cell>
          <cell r="G108">
            <v>8625.2000000000007</v>
          </cell>
          <cell r="H108" t="str">
            <v>RUTC921220J73</v>
          </cell>
          <cell r="I108" t="str">
            <v>RUTC921220HDFZPR08</v>
          </cell>
          <cell r="J108" t="str">
            <v>220</v>
          </cell>
          <cell r="K108" t="str">
            <v>H</v>
          </cell>
          <cell r="L108">
            <v>9414</v>
          </cell>
          <cell r="M108">
            <v>1047</v>
          </cell>
          <cell r="N108">
            <v>10461</v>
          </cell>
        </row>
        <row r="109">
          <cell r="A109" t="str">
            <v>00000072362</v>
          </cell>
          <cell r="B109" t="str">
            <v>YARIS ANA LUISA CRUZ ORTEGA</v>
          </cell>
          <cell r="C109" t="str">
            <v>00000255</v>
          </cell>
          <cell r="D109" t="str">
            <v>007</v>
          </cell>
          <cell r="E109" t="str">
            <v>3</v>
          </cell>
          <cell r="F109">
            <v>13545.9</v>
          </cell>
          <cell r="G109">
            <v>10925.54</v>
          </cell>
          <cell r="H109" t="str">
            <v>CUOY801128U37</v>
          </cell>
          <cell r="I109" t="str">
            <v>CUOY801128MDFRRR02</v>
          </cell>
          <cell r="J109" t="str">
            <v>220</v>
          </cell>
          <cell r="K109" t="str">
            <v>M</v>
          </cell>
          <cell r="L109">
            <v>12365.3</v>
          </cell>
          <cell r="M109">
            <v>1180.5999999999999</v>
          </cell>
          <cell r="N109">
            <v>13545.9</v>
          </cell>
        </row>
        <row r="110">
          <cell r="A110" t="str">
            <v>00000072363</v>
          </cell>
          <cell r="B110" t="str">
            <v>CLAUDIA ALEJANDRA DE LA CALLEJA GRANADA</v>
          </cell>
          <cell r="C110" t="str">
            <v>00000084</v>
          </cell>
          <cell r="D110" t="str">
            <v>006</v>
          </cell>
          <cell r="E110" t="str">
            <v>1</v>
          </cell>
          <cell r="F110">
            <v>12199</v>
          </cell>
          <cell r="G110">
            <v>9941.57</v>
          </cell>
          <cell r="H110" t="str">
            <v>CAGC890424KN8</v>
          </cell>
          <cell r="I110" t="str">
            <v>CAGC890424MDFLRL02</v>
          </cell>
          <cell r="J110" t="str">
            <v>300</v>
          </cell>
          <cell r="K110" t="str">
            <v>M</v>
          </cell>
          <cell r="L110">
            <v>11085.8</v>
          </cell>
          <cell r="M110">
            <v>1113.2</v>
          </cell>
          <cell r="N110">
            <v>12199</v>
          </cell>
        </row>
        <row r="111">
          <cell r="A111" t="str">
            <v>00000072555</v>
          </cell>
          <cell r="B111" t="str">
            <v>GABRIELA RAMIREZ GARCIA</v>
          </cell>
          <cell r="C111" t="str">
            <v>00000183</v>
          </cell>
          <cell r="D111" t="str">
            <v>007</v>
          </cell>
          <cell r="E111" t="str">
            <v>3</v>
          </cell>
          <cell r="F111">
            <v>13545.9</v>
          </cell>
          <cell r="G111">
            <v>10925.54</v>
          </cell>
          <cell r="H111" t="str">
            <v>RAGG920819T98</v>
          </cell>
          <cell r="I111" t="str">
            <v>RAGG920819MDFMRB07</v>
          </cell>
          <cell r="J111" t="str">
            <v>530</v>
          </cell>
          <cell r="K111" t="str">
            <v>M</v>
          </cell>
          <cell r="L111">
            <v>12365.3</v>
          </cell>
          <cell r="M111">
            <v>1180.5999999999999</v>
          </cell>
          <cell r="N111">
            <v>13545.9</v>
          </cell>
        </row>
        <row r="112">
          <cell r="A112" t="str">
            <v>00000072639</v>
          </cell>
          <cell r="B112" t="str">
            <v>DANIELA ANDREA LUNA BENITEZ</v>
          </cell>
          <cell r="C112" t="str">
            <v>00000413</v>
          </cell>
          <cell r="D112" t="str">
            <v>007</v>
          </cell>
          <cell r="E112" t="str">
            <v>3</v>
          </cell>
          <cell r="F112">
            <v>13545.9</v>
          </cell>
          <cell r="G112">
            <v>10925.54</v>
          </cell>
          <cell r="H112" t="str">
            <v>LUBD920829QX7</v>
          </cell>
          <cell r="I112" t="str">
            <v>LUBD920829MDFNNN00</v>
          </cell>
          <cell r="J112" t="str">
            <v>210</v>
          </cell>
          <cell r="K112" t="str">
            <v>M</v>
          </cell>
          <cell r="L112">
            <v>12365.3</v>
          </cell>
          <cell r="M112">
            <v>1180.5999999999999</v>
          </cell>
          <cell r="N112">
            <v>13545.9</v>
          </cell>
        </row>
        <row r="113">
          <cell r="A113" t="str">
            <v>00000072641</v>
          </cell>
          <cell r="B113" t="str">
            <v>JOSE FRANCISCO GUTIERREZ BARRON</v>
          </cell>
          <cell r="C113" t="str">
            <v>00000147</v>
          </cell>
          <cell r="D113" t="str">
            <v>007</v>
          </cell>
          <cell r="E113" t="str">
            <v>1</v>
          </cell>
          <cell r="F113">
            <v>12828.15</v>
          </cell>
          <cell r="G113">
            <v>10407.68</v>
          </cell>
          <cell r="H113" t="str">
            <v>GUBF6803104Z2</v>
          </cell>
          <cell r="I113" t="str">
            <v>GUBF680310HDFTRR00</v>
          </cell>
          <cell r="J113" t="str">
            <v>530</v>
          </cell>
          <cell r="K113" t="str">
            <v>H</v>
          </cell>
          <cell r="L113">
            <v>11669.75</v>
          </cell>
          <cell r="M113">
            <v>1158.4000000000001</v>
          </cell>
          <cell r="N113">
            <v>12828.15</v>
          </cell>
        </row>
        <row r="114">
          <cell r="A114" t="str">
            <v>00000072643</v>
          </cell>
          <cell r="B114" t="str">
            <v>TANIA CASTILLO FLORES</v>
          </cell>
          <cell r="C114" t="str">
            <v>00000548</v>
          </cell>
          <cell r="D114" t="str">
            <v>008</v>
          </cell>
          <cell r="E114" t="str">
            <v>3</v>
          </cell>
          <cell r="F114">
            <v>14272.65</v>
          </cell>
          <cell r="G114">
            <v>11434.94</v>
          </cell>
          <cell r="H114" t="str">
            <v>CAFT841031319</v>
          </cell>
          <cell r="I114" t="str">
            <v>CAFT841031MDFSLN04</v>
          </cell>
          <cell r="J114" t="str">
            <v>220</v>
          </cell>
          <cell r="K114" t="str">
            <v>M</v>
          </cell>
          <cell r="L114">
            <v>13187.35</v>
          </cell>
          <cell r="M114">
            <v>1085.3</v>
          </cell>
          <cell r="N114">
            <v>14272.65</v>
          </cell>
        </row>
        <row r="115">
          <cell r="A115" t="str">
            <v>00000072645</v>
          </cell>
          <cell r="B115" t="str">
            <v>JESSICA ANTONIA ENCINAS VARGAS</v>
          </cell>
          <cell r="C115" t="str">
            <v>00000772</v>
          </cell>
          <cell r="D115" t="str">
            <v>007</v>
          </cell>
          <cell r="E115" t="str">
            <v>3</v>
          </cell>
          <cell r="F115">
            <v>13545.9</v>
          </cell>
          <cell r="G115">
            <v>10925.54</v>
          </cell>
          <cell r="H115" t="str">
            <v>EIVJ920613271</v>
          </cell>
          <cell r="I115" t="str">
            <v>EIVJ920613MDFNRS09</v>
          </cell>
          <cell r="J115" t="str">
            <v>220</v>
          </cell>
          <cell r="K115" t="str">
            <v>M</v>
          </cell>
          <cell r="L115">
            <v>12365.3</v>
          </cell>
          <cell r="M115">
            <v>1180.5999999999999</v>
          </cell>
          <cell r="N115">
            <v>13545.9</v>
          </cell>
        </row>
        <row r="116">
          <cell r="A116" t="str">
            <v>00000072646</v>
          </cell>
          <cell r="B116" t="str">
            <v>GRECIA ALEJANDRA RINCON RODRIGUEZ</v>
          </cell>
          <cell r="C116" t="str">
            <v>00000489</v>
          </cell>
          <cell r="D116" t="str">
            <v>007</v>
          </cell>
          <cell r="E116" t="str">
            <v>3</v>
          </cell>
          <cell r="F116">
            <v>13545.9</v>
          </cell>
          <cell r="G116">
            <v>10925.54</v>
          </cell>
          <cell r="H116" t="str">
            <v>RIRG8711252T2</v>
          </cell>
          <cell r="I116" t="str">
            <v>RIRG871125MDFNDR03</v>
          </cell>
          <cell r="J116" t="str">
            <v>220</v>
          </cell>
          <cell r="K116" t="str">
            <v>M</v>
          </cell>
          <cell r="L116">
            <v>12365.3</v>
          </cell>
          <cell r="M116">
            <v>1180.5999999999999</v>
          </cell>
          <cell r="N116">
            <v>13545.9</v>
          </cell>
        </row>
        <row r="117">
          <cell r="A117" t="str">
            <v>00000072707</v>
          </cell>
          <cell r="B117" t="str">
            <v>MONTSERRAT MERCEDES BARRON ESPINOSA</v>
          </cell>
          <cell r="C117" t="str">
            <v>00000485</v>
          </cell>
          <cell r="D117" t="str">
            <v>007</v>
          </cell>
          <cell r="E117" t="str">
            <v>3</v>
          </cell>
          <cell r="F117">
            <v>13545.9</v>
          </cell>
          <cell r="G117">
            <v>10925.54</v>
          </cell>
          <cell r="H117" t="str">
            <v>BAEM950214DG7</v>
          </cell>
          <cell r="I117" t="str">
            <v>BAEM950214MDFRSN07</v>
          </cell>
          <cell r="J117" t="str">
            <v>210</v>
          </cell>
          <cell r="K117" t="str">
            <v>M</v>
          </cell>
          <cell r="L117">
            <v>12365.3</v>
          </cell>
          <cell r="M117">
            <v>1180.5999999999999</v>
          </cell>
          <cell r="N117">
            <v>13545.9</v>
          </cell>
        </row>
        <row r="118">
          <cell r="A118" t="str">
            <v>00000072709</v>
          </cell>
          <cell r="B118" t="str">
            <v>NORMAN LUCIO GARFIAS QUIROZ</v>
          </cell>
          <cell r="C118" t="str">
            <v>00000381</v>
          </cell>
          <cell r="D118" t="str">
            <v>004</v>
          </cell>
          <cell r="E118" t="str">
            <v>1</v>
          </cell>
          <cell r="F118">
            <v>10461</v>
          </cell>
          <cell r="G118">
            <v>8625.2000000000007</v>
          </cell>
          <cell r="H118" t="str">
            <v>GAQN950327E55</v>
          </cell>
          <cell r="I118" t="str">
            <v>GAQN950327HDFRRR05</v>
          </cell>
          <cell r="J118" t="str">
            <v>510</v>
          </cell>
          <cell r="K118" t="str">
            <v>H</v>
          </cell>
          <cell r="L118">
            <v>9414</v>
          </cell>
          <cell r="M118">
            <v>1047</v>
          </cell>
          <cell r="N118">
            <v>10461</v>
          </cell>
        </row>
        <row r="119">
          <cell r="A119" t="str">
            <v>00000072721</v>
          </cell>
          <cell r="B119" t="str">
            <v>ANA LAURA RUIZ AGUILAR</v>
          </cell>
          <cell r="C119" t="str">
            <v>00000808</v>
          </cell>
          <cell r="D119" t="str">
            <v>007</v>
          </cell>
          <cell r="E119" t="str">
            <v>3</v>
          </cell>
          <cell r="F119">
            <v>13545.9</v>
          </cell>
          <cell r="G119">
            <v>10925.54</v>
          </cell>
          <cell r="H119" t="str">
            <v>RUAA890912NP9</v>
          </cell>
          <cell r="I119" t="str">
            <v>RUAA890912MDFZGN03</v>
          </cell>
          <cell r="J119" t="str">
            <v>210</v>
          </cell>
          <cell r="K119" t="str">
            <v>M</v>
          </cell>
          <cell r="L119">
            <v>12365.3</v>
          </cell>
          <cell r="M119">
            <v>1180.5999999999999</v>
          </cell>
          <cell r="N119">
            <v>13545.9</v>
          </cell>
        </row>
        <row r="120">
          <cell r="A120" t="str">
            <v>00000072727</v>
          </cell>
          <cell r="B120" t="str">
            <v>ANDRES AGUILAR SAENZ</v>
          </cell>
          <cell r="C120" t="str">
            <v>00000038</v>
          </cell>
          <cell r="D120" t="str">
            <v>007</v>
          </cell>
          <cell r="E120" t="str">
            <v>3</v>
          </cell>
          <cell r="F120">
            <v>13545.9</v>
          </cell>
          <cell r="G120">
            <v>10925.54</v>
          </cell>
          <cell r="H120" t="str">
            <v>AUSA8902097I7</v>
          </cell>
          <cell r="I120" t="str">
            <v>AUSA890209HMCGNN04</v>
          </cell>
          <cell r="J120" t="str">
            <v>220</v>
          </cell>
          <cell r="K120" t="str">
            <v>H</v>
          </cell>
          <cell r="L120">
            <v>12365.3</v>
          </cell>
          <cell r="M120">
            <v>1180.5999999999999</v>
          </cell>
          <cell r="N120">
            <v>13545.9</v>
          </cell>
        </row>
        <row r="121">
          <cell r="A121" t="str">
            <v>00000072728</v>
          </cell>
          <cell r="B121" t="str">
            <v>NANCY MARTINEZ CORTES</v>
          </cell>
          <cell r="C121" t="str">
            <v>00000606</v>
          </cell>
          <cell r="D121" t="str">
            <v>006</v>
          </cell>
          <cell r="E121" t="str">
            <v>3</v>
          </cell>
          <cell r="F121">
            <v>12751.55</v>
          </cell>
          <cell r="G121">
            <v>10352.16</v>
          </cell>
          <cell r="H121" t="str">
            <v>MACN8705225C7</v>
          </cell>
          <cell r="I121" t="str">
            <v>MACN870522MDFRRN11</v>
          </cell>
          <cell r="J121" t="str">
            <v>330</v>
          </cell>
          <cell r="K121" t="str">
            <v>M</v>
          </cell>
          <cell r="L121">
            <v>11593.85</v>
          </cell>
          <cell r="M121">
            <v>1157.7</v>
          </cell>
          <cell r="N121">
            <v>12751.550000000001</v>
          </cell>
        </row>
        <row r="122">
          <cell r="A122" t="str">
            <v>00000073123</v>
          </cell>
          <cell r="B122" t="str">
            <v>LEONARDO RUBIO SUAREZ</v>
          </cell>
          <cell r="C122" t="str">
            <v>00000696</v>
          </cell>
          <cell r="D122" t="str">
            <v>006</v>
          </cell>
          <cell r="E122" t="str">
            <v>3</v>
          </cell>
          <cell r="F122">
            <v>12751.55</v>
          </cell>
          <cell r="G122">
            <v>10352.16</v>
          </cell>
          <cell r="H122" t="str">
            <v>RUSL980610V55</v>
          </cell>
          <cell r="I122" t="str">
            <v>RUSL980610HDFBRN01</v>
          </cell>
          <cell r="J122" t="str">
            <v>520</v>
          </cell>
          <cell r="K122" t="str">
            <v>H</v>
          </cell>
          <cell r="L122">
            <v>11593.85</v>
          </cell>
          <cell r="M122">
            <v>1157.7</v>
          </cell>
          <cell r="N122">
            <v>12751.550000000001</v>
          </cell>
        </row>
        <row r="123">
          <cell r="A123" t="str">
            <v>00000073125</v>
          </cell>
          <cell r="B123" t="str">
            <v>LILIANA CRISTOBAL CONTRERAS</v>
          </cell>
          <cell r="C123" t="str">
            <v>00000673</v>
          </cell>
          <cell r="D123" t="str">
            <v>005</v>
          </cell>
          <cell r="E123" t="str">
            <v>3</v>
          </cell>
          <cell r="F123">
            <v>11961.05</v>
          </cell>
          <cell r="G123">
            <v>9766.68</v>
          </cell>
          <cell r="H123" t="str">
            <v>CICL930116DX7</v>
          </cell>
          <cell r="I123" t="str">
            <v>CICL930116MDFRNL09</v>
          </cell>
          <cell r="J123" t="str">
            <v>210</v>
          </cell>
          <cell r="K123" t="str">
            <v>M</v>
          </cell>
          <cell r="L123">
            <v>10850.1</v>
          </cell>
          <cell r="M123">
            <v>1110.95</v>
          </cell>
          <cell r="N123">
            <v>11961.050000000001</v>
          </cell>
        </row>
        <row r="124">
          <cell r="A124" t="str">
            <v>00000073126</v>
          </cell>
          <cell r="B124" t="str">
            <v>MIGUEL ANGEL MIRANDA CASTILLO</v>
          </cell>
          <cell r="C124" t="str">
            <v>00000693</v>
          </cell>
          <cell r="D124" t="str">
            <v>006</v>
          </cell>
          <cell r="E124" t="str">
            <v>3</v>
          </cell>
          <cell r="F124">
            <v>12751.55</v>
          </cell>
          <cell r="G124">
            <v>10352.16</v>
          </cell>
          <cell r="H124" t="str">
            <v>MICM960904593</v>
          </cell>
          <cell r="I124" t="str">
            <v>MICM960904HDFRSG06</v>
          </cell>
          <cell r="J124" t="str">
            <v>330</v>
          </cell>
          <cell r="K124" t="str">
            <v>H</v>
          </cell>
          <cell r="L124">
            <v>11593.85</v>
          </cell>
          <cell r="M124">
            <v>1157.7</v>
          </cell>
          <cell r="N124">
            <v>12751.550000000001</v>
          </cell>
        </row>
        <row r="125">
          <cell r="A125" t="str">
            <v>00000073131</v>
          </cell>
          <cell r="B125" t="str">
            <v>GABRIELA FRANCO VELAZQUEZ</v>
          </cell>
          <cell r="C125" t="str">
            <v>00000842</v>
          </cell>
          <cell r="D125" t="str">
            <v>005</v>
          </cell>
          <cell r="E125" t="str">
            <v>3</v>
          </cell>
          <cell r="F125">
            <v>11961.05</v>
          </cell>
          <cell r="G125">
            <v>9766.68</v>
          </cell>
          <cell r="H125" t="str">
            <v>FAVG980608HJ4</v>
          </cell>
          <cell r="I125" t="str">
            <v>FAVG980608MDFRLB06</v>
          </cell>
          <cell r="J125" t="str">
            <v>210</v>
          </cell>
          <cell r="K125" t="str">
            <v>M</v>
          </cell>
          <cell r="L125">
            <v>10850.1</v>
          </cell>
          <cell r="M125">
            <v>1110.95</v>
          </cell>
          <cell r="N125">
            <v>11961.050000000001</v>
          </cell>
        </row>
        <row r="126">
          <cell r="A126" t="str">
            <v>00000073133</v>
          </cell>
          <cell r="B126" t="str">
            <v>ANA BELEN PEREA ZUMAYA</v>
          </cell>
          <cell r="C126" t="str">
            <v>00000336</v>
          </cell>
          <cell r="D126" t="str">
            <v>004</v>
          </cell>
          <cell r="E126" t="str">
            <v>3</v>
          </cell>
          <cell r="F126">
            <v>11235.05</v>
          </cell>
          <cell r="G126">
            <v>9232.51</v>
          </cell>
          <cell r="H126" t="str">
            <v>PEZA9105087N1</v>
          </cell>
          <cell r="I126" t="str">
            <v>PEZA910508MDFRMN08</v>
          </cell>
          <cell r="J126" t="str">
            <v>520</v>
          </cell>
          <cell r="K126" t="str">
            <v>M</v>
          </cell>
          <cell r="L126">
            <v>10136.450000000001</v>
          </cell>
          <cell r="M126">
            <v>1098.5999999999999</v>
          </cell>
          <cell r="N126">
            <v>11235.050000000001</v>
          </cell>
        </row>
        <row r="127">
          <cell r="A127" t="str">
            <v>00000073134</v>
          </cell>
          <cell r="B127" t="str">
            <v>MICHELE GUADALUPE VELAZQUEZ LOZANO</v>
          </cell>
          <cell r="C127" t="str">
            <v>00000827</v>
          </cell>
          <cell r="D127" t="str">
            <v>003</v>
          </cell>
          <cell r="E127" t="str">
            <v>2</v>
          </cell>
          <cell r="F127">
            <v>10245.6</v>
          </cell>
          <cell r="G127">
            <v>8455.49</v>
          </cell>
          <cell r="H127" t="str">
            <v>VELM9211134M3</v>
          </cell>
          <cell r="I127" t="str">
            <v>VELM921113MDFLZC06</v>
          </cell>
          <cell r="J127" t="str">
            <v>300</v>
          </cell>
          <cell r="K127" t="str">
            <v>M</v>
          </cell>
          <cell r="L127">
            <v>9200.6</v>
          </cell>
          <cell r="M127">
            <v>1045</v>
          </cell>
          <cell r="N127">
            <v>10245.6</v>
          </cell>
        </row>
        <row r="128">
          <cell r="A128" t="str">
            <v>00000073135</v>
          </cell>
          <cell r="B128" t="str">
            <v>GRISELDA GERALDY NAVA RAMIREZ</v>
          </cell>
          <cell r="C128" t="str">
            <v>00000358</v>
          </cell>
          <cell r="D128" t="str">
            <v>006</v>
          </cell>
          <cell r="E128" t="str">
            <v>3</v>
          </cell>
          <cell r="F128">
            <v>12751.55</v>
          </cell>
          <cell r="G128">
            <v>10352.16</v>
          </cell>
          <cell r="H128" t="str">
            <v>NARG90051862A</v>
          </cell>
          <cell r="I128" t="str">
            <v>NARG900518MDFVMR06</v>
          </cell>
          <cell r="J128" t="str">
            <v>410</v>
          </cell>
          <cell r="K128" t="str">
            <v>M</v>
          </cell>
          <cell r="L128">
            <v>11593.85</v>
          </cell>
          <cell r="M128">
            <v>1157.7</v>
          </cell>
          <cell r="N128">
            <v>12751.550000000001</v>
          </cell>
        </row>
        <row r="129">
          <cell r="A129" t="str">
            <v>00000073137</v>
          </cell>
          <cell r="B129" t="str">
            <v>JOSE MANUEL BENITEZ GUZMAN</v>
          </cell>
          <cell r="C129" t="str">
            <v>00000508</v>
          </cell>
          <cell r="D129" t="str">
            <v>006</v>
          </cell>
          <cell r="E129" t="str">
            <v>3</v>
          </cell>
          <cell r="F129">
            <v>12751.55</v>
          </cell>
          <cell r="G129">
            <v>10352.16</v>
          </cell>
          <cell r="H129" t="str">
            <v>BEGM730910DZ4</v>
          </cell>
          <cell r="I129" t="str">
            <v>BEGM730910HOCNZN01</v>
          </cell>
          <cell r="J129" t="str">
            <v>420</v>
          </cell>
          <cell r="K129" t="str">
            <v>H</v>
          </cell>
          <cell r="L129">
            <v>11593.85</v>
          </cell>
          <cell r="M129">
            <v>1157.7</v>
          </cell>
          <cell r="N129">
            <v>12751.550000000001</v>
          </cell>
        </row>
        <row r="130">
          <cell r="A130" t="str">
            <v>00000073138</v>
          </cell>
          <cell r="B130" t="str">
            <v>OSCAR EMMANUEL BORBON SALINAS</v>
          </cell>
          <cell r="C130" t="str">
            <v>00000384</v>
          </cell>
          <cell r="D130" t="str">
            <v>005</v>
          </cell>
          <cell r="E130" t="str">
            <v>1</v>
          </cell>
          <cell r="F130">
            <v>11229.75</v>
          </cell>
          <cell r="G130">
            <v>9228.75</v>
          </cell>
          <cell r="H130" t="str">
            <v>BOSO9307203MA</v>
          </cell>
          <cell r="I130" t="str">
            <v>BOSO930720HDFRLS08</v>
          </cell>
          <cell r="J130" t="str">
            <v>530</v>
          </cell>
          <cell r="K130" t="str">
            <v>H</v>
          </cell>
          <cell r="L130">
            <v>10131.200000000001</v>
          </cell>
          <cell r="M130">
            <v>1098.55</v>
          </cell>
          <cell r="N130">
            <v>11229.75</v>
          </cell>
        </row>
        <row r="131">
          <cell r="A131" t="str">
            <v>00000073140</v>
          </cell>
          <cell r="B131" t="str">
            <v>BENITO REYNALDO GUAGNELLI BAHENA</v>
          </cell>
          <cell r="C131" t="str">
            <v>00000343</v>
          </cell>
          <cell r="D131" t="str">
            <v>006</v>
          </cell>
          <cell r="E131" t="str">
            <v>3</v>
          </cell>
          <cell r="F131">
            <v>12751.55</v>
          </cell>
          <cell r="G131">
            <v>10352.16</v>
          </cell>
          <cell r="H131" t="str">
            <v>GUBB7310302L0</v>
          </cell>
          <cell r="I131" t="str">
            <v>GUBB731030HDFGHN01</v>
          </cell>
          <cell r="J131" t="str">
            <v>520</v>
          </cell>
          <cell r="K131" t="str">
            <v>H</v>
          </cell>
          <cell r="L131">
            <v>11593.85</v>
          </cell>
          <cell r="M131">
            <v>1157.7</v>
          </cell>
          <cell r="N131">
            <v>12751.550000000001</v>
          </cell>
        </row>
        <row r="132">
          <cell r="A132" t="str">
            <v>00000073141</v>
          </cell>
          <cell r="B132" t="str">
            <v>PATRICIA JUAREZ HERNANDEZ</v>
          </cell>
          <cell r="C132" t="str">
            <v>00000080</v>
          </cell>
          <cell r="D132" t="str">
            <v>006</v>
          </cell>
          <cell r="E132" t="str">
            <v>3</v>
          </cell>
          <cell r="F132">
            <v>12751.55</v>
          </cell>
          <cell r="G132">
            <v>10352.16</v>
          </cell>
          <cell r="H132" t="str">
            <v>JUHP800614HN6</v>
          </cell>
          <cell r="I132" t="str">
            <v>JUHP800614MDFRRT06</v>
          </cell>
          <cell r="J132" t="str">
            <v>320</v>
          </cell>
          <cell r="K132" t="str">
            <v>M</v>
          </cell>
          <cell r="L132">
            <v>11593.85</v>
          </cell>
          <cell r="M132">
            <v>1157.7</v>
          </cell>
          <cell r="N132">
            <v>12751.550000000001</v>
          </cell>
        </row>
        <row r="133">
          <cell r="A133" t="str">
            <v>00000073142</v>
          </cell>
          <cell r="B133" t="str">
            <v>ALICIA IRAIS CRISTIAN PEREZ HERNANDEZ</v>
          </cell>
          <cell r="C133" t="str">
            <v>00000447</v>
          </cell>
          <cell r="D133" t="str">
            <v>006</v>
          </cell>
          <cell r="E133" t="str">
            <v>3</v>
          </cell>
          <cell r="F133">
            <v>12751.55</v>
          </cell>
          <cell r="G133">
            <v>10352.16</v>
          </cell>
          <cell r="H133" t="str">
            <v>PEHA770809RR8</v>
          </cell>
          <cell r="I133" t="str">
            <v>PEHA770809MDFRRL02</v>
          </cell>
          <cell r="J133" t="str">
            <v>310</v>
          </cell>
          <cell r="K133" t="str">
            <v>M</v>
          </cell>
          <cell r="L133">
            <v>11593.85</v>
          </cell>
          <cell r="M133">
            <v>1157.7</v>
          </cell>
          <cell r="N133">
            <v>12751.550000000001</v>
          </cell>
        </row>
        <row r="134">
          <cell r="A134" t="str">
            <v>00000073143</v>
          </cell>
          <cell r="B134" t="str">
            <v>ALEXIA GALVEZ SANCHEZ</v>
          </cell>
          <cell r="C134" t="str">
            <v>00000373</v>
          </cell>
          <cell r="D134" t="str">
            <v>004</v>
          </cell>
          <cell r="E134" t="str">
            <v>3</v>
          </cell>
          <cell r="F134">
            <v>11235.05</v>
          </cell>
          <cell r="G134">
            <v>9232.51</v>
          </cell>
          <cell r="H134" t="str">
            <v>GASA940519BP7</v>
          </cell>
          <cell r="I134" t="str">
            <v>GASA940519MDFLNL07</v>
          </cell>
          <cell r="J134" t="str">
            <v>100</v>
          </cell>
          <cell r="K134" t="str">
            <v>M</v>
          </cell>
          <cell r="L134">
            <v>10136.450000000001</v>
          </cell>
          <cell r="M134">
            <v>1098.5999999999999</v>
          </cell>
          <cell r="N134">
            <v>11235.050000000001</v>
          </cell>
        </row>
        <row r="135">
          <cell r="A135" t="str">
            <v>00000073144</v>
          </cell>
          <cell r="B135" t="str">
            <v>ELEAZAR VELAZQUEZ GUTIERREZ</v>
          </cell>
          <cell r="C135" t="str">
            <v>00000036</v>
          </cell>
          <cell r="D135" t="str">
            <v>005</v>
          </cell>
          <cell r="E135" t="str">
            <v>3</v>
          </cell>
          <cell r="F135">
            <v>11961.05</v>
          </cell>
          <cell r="G135">
            <v>9766.68</v>
          </cell>
          <cell r="H135" t="str">
            <v>VEGE9405263I0</v>
          </cell>
          <cell r="I135" t="str">
            <v>VEGE940526HDFLTL08</v>
          </cell>
          <cell r="J135" t="str">
            <v>100</v>
          </cell>
          <cell r="K135" t="str">
            <v>H</v>
          </cell>
          <cell r="L135">
            <v>10850.1</v>
          </cell>
          <cell r="M135">
            <v>1110.95</v>
          </cell>
          <cell r="N135">
            <v>11961.050000000001</v>
          </cell>
        </row>
        <row r="136">
          <cell r="A136" t="str">
            <v>00000073149</v>
          </cell>
          <cell r="B136" t="str">
            <v>SANDRA LILIA TAPIA MIRAFUENTES</v>
          </cell>
          <cell r="C136" t="str">
            <v>00000805</v>
          </cell>
          <cell r="D136" t="str">
            <v>005</v>
          </cell>
          <cell r="E136" t="str">
            <v>3</v>
          </cell>
          <cell r="F136">
            <v>11961.05</v>
          </cell>
          <cell r="G136">
            <v>9766.68</v>
          </cell>
          <cell r="H136" t="str">
            <v>TAMS831216HS3</v>
          </cell>
          <cell r="I136" t="str">
            <v>TAMS831216MDFPRN06</v>
          </cell>
          <cell r="J136" t="str">
            <v>520</v>
          </cell>
          <cell r="K136" t="str">
            <v>M</v>
          </cell>
          <cell r="L136">
            <v>10850.1</v>
          </cell>
          <cell r="M136">
            <v>1110.95</v>
          </cell>
          <cell r="N136">
            <v>11961.050000000001</v>
          </cell>
        </row>
        <row r="137">
          <cell r="A137" t="str">
            <v>00000073155</v>
          </cell>
          <cell r="B137" t="str">
            <v>ANTONIO DE JESUS REYES RAMIREZ</v>
          </cell>
          <cell r="C137" t="str">
            <v>00000786</v>
          </cell>
          <cell r="D137" t="str">
            <v>006</v>
          </cell>
          <cell r="E137" t="str">
            <v>3</v>
          </cell>
          <cell r="F137">
            <v>12751.55</v>
          </cell>
          <cell r="G137">
            <v>10352.16</v>
          </cell>
          <cell r="H137" t="str">
            <v>RERA910901E71</v>
          </cell>
          <cell r="I137" t="str">
            <v>RERA910901HMCYMN09</v>
          </cell>
          <cell r="J137" t="str">
            <v>220</v>
          </cell>
          <cell r="K137" t="str">
            <v>H</v>
          </cell>
          <cell r="L137">
            <v>11593.85</v>
          </cell>
          <cell r="M137">
            <v>1157.7</v>
          </cell>
          <cell r="N137">
            <v>12751.550000000001</v>
          </cell>
        </row>
        <row r="138">
          <cell r="A138" t="str">
            <v>00000073159</v>
          </cell>
          <cell r="B138" t="str">
            <v>JUAN ARTURO VILCHIS MELENDREZ</v>
          </cell>
          <cell r="C138" t="str">
            <v>00000086</v>
          </cell>
          <cell r="D138" t="str">
            <v>005</v>
          </cell>
          <cell r="E138" t="str">
            <v>3</v>
          </cell>
          <cell r="F138">
            <v>11961.05</v>
          </cell>
          <cell r="G138">
            <v>9766.68</v>
          </cell>
          <cell r="H138" t="str">
            <v>VIMJ950201B84</v>
          </cell>
          <cell r="I138" t="str">
            <v>VIMJ950201HDFLLN04</v>
          </cell>
          <cell r="J138" t="str">
            <v>520</v>
          </cell>
          <cell r="K138" t="str">
            <v>H</v>
          </cell>
          <cell r="L138">
            <v>10850.1</v>
          </cell>
          <cell r="M138">
            <v>1110.95</v>
          </cell>
          <cell r="N138">
            <v>11961.050000000001</v>
          </cell>
        </row>
        <row r="139">
          <cell r="A139" t="str">
            <v>00000073168</v>
          </cell>
          <cell r="B139" t="str">
            <v>LAURA TERESA RAMIREZ RUIZ</v>
          </cell>
          <cell r="C139" t="str">
            <v>00000368</v>
          </cell>
          <cell r="D139" t="str">
            <v>006</v>
          </cell>
          <cell r="E139" t="str">
            <v>3</v>
          </cell>
          <cell r="F139">
            <v>12751.55</v>
          </cell>
          <cell r="G139">
            <v>10352.16</v>
          </cell>
          <cell r="H139" t="str">
            <v>RARL7005053C7</v>
          </cell>
          <cell r="I139" t="str">
            <v>RARL700505MDFMZR00</v>
          </cell>
          <cell r="J139" t="str">
            <v>520</v>
          </cell>
          <cell r="K139" t="str">
            <v>M</v>
          </cell>
          <cell r="L139">
            <v>11593.85</v>
          </cell>
          <cell r="M139">
            <v>1157.7</v>
          </cell>
          <cell r="N139">
            <v>12751.550000000001</v>
          </cell>
        </row>
        <row r="140">
          <cell r="A140" t="str">
            <v>00000073171</v>
          </cell>
          <cell r="B140" t="str">
            <v>GUADALUPE SANTIAGO FELICIANA</v>
          </cell>
          <cell r="C140" t="str">
            <v>00000180</v>
          </cell>
          <cell r="D140" t="str">
            <v>004</v>
          </cell>
          <cell r="E140" t="str">
            <v>3</v>
          </cell>
          <cell r="F140">
            <v>11235.05</v>
          </cell>
          <cell r="G140">
            <v>9232.51</v>
          </cell>
          <cell r="H140" t="str">
            <v>SAFG710921S91</v>
          </cell>
          <cell r="I140" t="str">
            <v>SAFG710921MDFNLD04</v>
          </cell>
          <cell r="J140" t="str">
            <v>510</v>
          </cell>
          <cell r="K140" t="str">
            <v>M</v>
          </cell>
          <cell r="L140">
            <v>10136.450000000001</v>
          </cell>
          <cell r="M140">
            <v>1098.5999999999999</v>
          </cell>
          <cell r="N140">
            <v>11235.050000000001</v>
          </cell>
        </row>
        <row r="141">
          <cell r="A141" t="str">
            <v>00000073172</v>
          </cell>
          <cell r="B141" t="str">
            <v>ELVIRA MONSERRAT CRUZ CASTILLEJOS</v>
          </cell>
          <cell r="C141" t="str">
            <v>00000228</v>
          </cell>
          <cell r="D141" t="str">
            <v>005</v>
          </cell>
          <cell r="E141" t="str">
            <v>3</v>
          </cell>
          <cell r="F141">
            <v>11961.05</v>
          </cell>
          <cell r="G141">
            <v>9766.68</v>
          </cell>
          <cell r="H141" t="str">
            <v>CUCE9405284E9</v>
          </cell>
          <cell r="I141" t="str">
            <v>CUCE940528MDFRSL04</v>
          </cell>
          <cell r="J141" t="str">
            <v>210</v>
          </cell>
          <cell r="K141" t="str">
            <v>M</v>
          </cell>
          <cell r="L141">
            <v>10850.1</v>
          </cell>
          <cell r="M141">
            <v>1110.95</v>
          </cell>
          <cell r="N141">
            <v>11961.050000000001</v>
          </cell>
        </row>
        <row r="142">
          <cell r="A142" t="str">
            <v>00000073173</v>
          </cell>
          <cell r="B142" t="str">
            <v>ALEJANDRO CASTILLO VELAZQUEZ</v>
          </cell>
          <cell r="C142" t="str">
            <v>00000678</v>
          </cell>
          <cell r="D142" t="str">
            <v>006</v>
          </cell>
          <cell r="E142" t="str">
            <v>3</v>
          </cell>
          <cell r="F142">
            <v>12751.55</v>
          </cell>
          <cell r="G142">
            <v>10352.16</v>
          </cell>
          <cell r="H142" t="str">
            <v>CAVA890221PDA</v>
          </cell>
          <cell r="I142" t="str">
            <v>CAVA890221HDFSLL03</v>
          </cell>
          <cell r="J142" t="str">
            <v>520</v>
          </cell>
          <cell r="K142" t="str">
            <v>H</v>
          </cell>
          <cell r="L142">
            <v>11593.85</v>
          </cell>
          <cell r="M142">
            <v>1157.7</v>
          </cell>
          <cell r="N142">
            <v>12751.550000000001</v>
          </cell>
        </row>
        <row r="143">
          <cell r="A143" t="str">
            <v>00000073176</v>
          </cell>
          <cell r="B143" t="str">
            <v>JOSE ALFONSO DUEÑAS SANTIAGO</v>
          </cell>
          <cell r="C143" t="str">
            <v>00000330</v>
          </cell>
          <cell r="D143" t="str">
            <v>006</v>
          </cell>
          <cell r="E143" t="str">
            <v>3</v>
          </cell>
          <cell r="F143">
            <v>12751.55</v>
          </cell>
          <cell r="G143">
            <v>10352.16</v>
          </cell>
          <cell r="H143" t="str">
            <v>DUSA940712N61</v>
          </cell>
          <cell r="I143" t="str">
            <v>DUSA940712HDFXNL00</v>
          </cell>
          <cell r="J143" t="str">
            <v>230</v>
          </cell>
          <cell r="K143" t="str">
            <v>H</v>
          </cell>
          <cell r="L143">
            <v>11593.85</v>
          </cell>
          <cell r="M143">
            <v>1157.7</v>
          </cell>
          <cell r="N143">
            <v>12751.550000000001</v>
          </cell>
        </row>
        <row r="144">
          <cell r="A144" t="str">
            <v>00000073178</v>
          </cell>
          <cell r="B144" t="str">
            <v>ROBERTO HERNANDEZ GIRON</v>
          </cell>
          <cell r="C144" t="str">
            <v>00000390</v>
          </cell>
          <cell r="D144" t="str">
            <v>004</v>
          </cell>
          <cell r="E144" t="str">
            <v>3</v>
          </cell>
          <cell r="F144">
            <v>11235.05</v>
          </cell>
          <cell r="G144">
            <v>9232.51</v>
          </cell>
          <cell r="H144" t="str">
            <v>HEGR9505082W0</v>
          </cell>
          <cell r="I144" t="str">
            <v>HEGR950508HDFRRB00</v>
          </cell>
          <cell r="J144" t="str">
            <v>520</v>
          </cell>
          <cell r="K144" t="str">
            <v>H</v>
          </cell>
          <cell r="L144">
            <v>10136.450000000001</v>
          </cell>
          <cell r="M144">
            <v>1098.5999999999999</v>
          </cell>
          <cell r="N144">
            <v>11235.050000000001</v>
          </cell>
        </row>
        <row r="145">
          <cell r="A145" t="str">
            <v>00000073181</v>
          </cell>
          <cell r="B145" t="str">
            <v>PERLA YANELI NUÑEZ HERRERA</v>
          </cell>
          <cell r="C145" t="str">
            <v>00000464</v>
          </cell>
          <cell r="D145" t="str">
            <v>005</v>
          </cell>
          <cell r="E145" t="str">
            <v>3</v>
          </cell>
          <cell r="F145">
            <v>11961.05</v>
          </cell>
          <cell r="G145">
            <v>9766.68</v>
          </cell>
          <cell r="H145" t="str">
            <v>NUHP900913UY8</v>
          </cell>
          <cell r="I145" t="str">
            <v>NUHP900913MDFXRR02</v>
          </cell>
          <cell r="J145" t="str">
            <v>330</v>
          </cell>
          <cell r="K145" t="str">
            <v>M</v>
          </cell>
          <cell r="L145">
            <v>10850.1</v>
          </cell>
          <cell r="M145">
            <v>1110.95</v>
          </cell>
          <cell r="N145">
            <v>11961.050000000001</v>
          </cell>
        </row>
        <row r="146">
          <cell r="A146" t="str">
            <v>00000073191</v>
          </cell>
          <cell r="B146" t="str">
            <v>ILSE CERVANTES VARGAS</v>
          </cell>
          <cell r="C146" t="str">
            <v>00000646</v>
          </cell>
          <cell r="D146" t="str">
            <v>007</v>
          </cell>
          <cell r="E146" t="str">
            <v>3</v>
          </cell>
          <cell r="F146">
            <v>13545.9</v>
          </cell>
          <cell r="G146">
            <v>10925.54</v>
          </cell>
          <cell r="H146" t="str">
            <v>CEVI960914BZ1</v>
          </cell>
          <cell r="I146" t="str">
            <v>CEVI960914MVZRRL04</v>
          </cell>
          <cell r="J146" t="str">
            <v>330</v>
          </cell>
          <cell r="K146" t="str">
            <v>M</v>
          </cell>
          <cell r="L146">
            <v>12365.3</v>
          </cell>
          <cell r="M146">
            <v>1180.5999999999999</v>
          </cell>
          <cell r="N146">
            <v>13545.9</v>
          </cell>
        </row>
        <row r="147">
          <cell r="A147" t="str">
            <v>00000073523</v>
          </cell>
          <cell r="B147" t="str">
            <v>SOFIA ISABEL GONZALEZ MONTIEL</v>
          </cell>
          <cell r="C147" t="str">
            <v>00000018</v>
          </cell>
          <cell r="D147" t="str">
            <v>005</v>
          </cell>
          <cell r="E147" t="str">
            <v>1</v>
          </cell>
          <cell r="F147">
            <v>11229.75</v>
          </cell>
          <cell r="G147">
            <v>9228.75</v>
          </cell>
          <cell r="H147" t="str">
            <v>GOMS790930V88</v>
          </cell>
          <cell r="I147" t="str">
            <v>GOMS790930MDFNNF07</v>
          </cell>
          <cell r="J147" t="str">
            <v>510</v>
          </cell>
          <cell r="K147" t="str">
            <v>M</v>
          </cell>
          <cell r="L147">
            <v>10131.200000000001</v>
          </cell>
          <cell r="M147">
            <v>1098.55</v>
          </cell>
          <cell r="N147">
            <v>11229.75</v>
          </cell>
        </row>
        <row r="148">
          <cell r="A148" t="str">
            <v>00000073754</v>
          </cell>
          <cell r="B148" t="str">
            <v>ILSE GUADALUPE MIRANDA GARCIA</v>
          </cell>
          <cell r="C148" t="str">
            <v>00000176</v>
          </cell>
          <cell r="D148" t="str">
            <v>005</v>
          </cell>
          <cell r="E148" t="str">
            <v>3</v>
          </cell>
          <cell r="F148">
            <v>11961.05</v>
          </cell>
          <cell r="G148">
            <v>9766.68</v>
          </cell>
          <cell r="H148" t="str">
            <v>MIGI8703055V8</v>
          </cell>
          <cell r="I148" t="str">
            <v>MIGI870305MMCRRL04</v>
          </cell>
          <cell r="J148" t="str">
            <v>510</v>
          </cell>
          <cell r="K148" t="str">
            <v>M</v>
          </cell>
          <cell r="L148">
            <v>10850.1</v>
          </cell>
          <cell r="M148">
            <v>1110.95</v>
          </cell>
          <cell r="N148">
            <v>11961.050000000001</v>
          </cell>
        </row>
        <row r="149">
          <cell r="A149" t="str">
            <v>00000073870</v>
          </cell>
          <cell r="B149" t="str">
            <v>DAVID LÓPEZ MERLÍN</v>
          </cell>
          <cell r="C149" t="str">
            <v>00000500</v>
          </cell>
          <cell r="D149" t="str">
            <v>006</v>
          </cell>
          <cell r="E149" t="str">
            <v>3</v>
          </cell>
          <cell r="F149">
            <v>13591.6</v>
          </cell>
          <cell r="G149">
            <v>10958.42</v>
          </cell>
          <cell r="H149" t="str">
            <v>LOMD7401119T2</v>
          </cell>
          <cell r="I149" t="str">
            <v>LOMD740111HOCPRV09</v>
          </cell>
          <cell r="J149" t="str">
            <v>330</v>
          </cell>
          <cell r="K149" t="str">
            <v>H</v>
          </cell>
          <cell r="L149">
            <v>11593.85</v>
          </cell>
          <cell r="M149">
            <v>1157.7</v>
          </cell>
          <cell r="N149">
            <v>12751.550000000001</v>
          </cell>
        </row>
        <row r="150">
          <cell r="A150" t="str">
            <v>00000073886</v>
          </cell>
          <cell r="B150" t="str">
            <v>EVA FABIOLA GUERRERO RODRÍGUEZ</v>
          </cell>
          <cell r="C150" t="str">
            <v>00000112</v>
          </cell>
          <cell r="D150" t="str">
            <v>006</v>
          </cell>
          <cell r="E150" t="str">
            <v>1</v>
          </cell>
          <cell r="F150">
            <v>12199</v>
          </cell>
          <cell r="G150">
            <v>9941.57</v>
          </cell>
          <cell r="H150" t="str">
            <v>GURE7512307X0</v>
          </cell>
          <cell r="I150" t="str">
            <v>GURE751230MDFRDV05</v>
          </cell>
          <cell r="J150" t="str">
            <v>320</v>
          </cell>
          <cell r="K150" t="str">
            <v>M</v>
          </cell>
          <cell r="L150">
            <v>11085.8</v>
          </cell>
          <cell r="M150">
            <v>1113.2</v>
          </cell>
          <cell r="N150">
            <v>12199</v>
          </cell>
        </row>
        <row r="151">
          <cell r="A151" t="str">
            <v>00000073890</v>
          </cell>
          <cell r="B151" t="str">
            <v>EDITH SAGRARIO ALCARAZ ALONSO</v>
          </cell>
          <cell r="C151" t="str">
            <v>00000793</v>
          </cell>
          <cell r="D151" t="str">
            <v>005</v>
          </cell>
          <cell r="E151" t="str">
            <v>3</v>
          </cell>
          <cell r="F151">
            <v>11961.05</v>
          </cell>
          <cell r="G151">
            <v>9766.68</v>
          </cell>
          <cell r="H151" t="str">
            <v>AAAE890912HQ9</v>
          </cell>
          <cell r="I151" t="str">
            <v>AAAE890912MDFLLD09</v>
          </cell>
          <cell r="J151" t="str">
            <v>220</v>
          </cell>
          <cell r="K151" t="str">
            <v>M</v>
          </cell>
          <cell r="L151">
            <v>10850.1</v>
          </cell>
          <cell r="M151">
            <v>1110.95</v>
          </cell>
          <cell r="N151">
            <v>11961.050000000001</v>
          </cell>
        </row>
        <row r="152">
          <cell r="A152" t="str">
            <v>00000073891</v>
          </cell>
          <cell r="B152" t="str">
            <v>NAYELI BEATRIZ LOPEZ OCELOTL</v>
          </cell>
          <cell r="C152" t="str">
            <v>00000669</v>
          </cell>
          <cell r="D152" t="str">
            <v>006</v>
          </cell>
          <cell r="E152" t="str">
            <v>3</v>
          </cell>
          <cell r="F152">
            <v>12751.55</v>
          </cell>
          <cell r="G152">
            <v>10352.16</v>
          </cell>
          <cell r="H152" t="str">
            <v>LOON9308042CA</v>
          </cell>
          <cell r="I152" t="str">
            <v>LOON930804MDFPCY03</v>
          </cell>
          <cell r="J152" t="str">
            <v>230</v>
          </cell>
          <cell r="K152" t="str">
            <v>M</v>
          </cell>
          <cell r="L152">
            <v>11593.85</v>
          </cell>
          <cell r="M152">
            <v>1157.7</v>
          </cell>
          <cell r="N152">
            <v>12751.550000000001</v>
          </cell>
        </row>
        <row r="153">
          <cell r="A153" t="str">
            <v>00000073893</v>
          </cell>
          <cell r="B153" t="str">
            <v>LAURA KINNERETH MARTINEZ HERNANDEZ</v>
          </cell>
          <cell r="C153" t="str">
            <v>00000559</v>
          </cell>
          <cell r="D153" t="str">
            <v>004</v>
          </cell>
          <cell r="E153" t="str">
            <v>3</v>
          </cell>
          <cell r="F153">
            <v>11235.05</v>
          </cell>
          <cell r="G153">
            <v>9232.51</v>
          </cell>
          <cell r="H153" t="str">
            <v>MAHL960131FBA</v>
          </cell>
          <cell r="I153" t="str">
            <v>MAHL960131MDFRRR00</v>
          </cell>
          <cell r="J153" t="str">
            <v>210</v>
          </cell>
          <cell r="K153" t="str">
            <v>M</v>
          </cell>
          <cell r="L153">
            <v>10136.450000000001</v>
          </cell>
          <cell r="M153">
            <v>1098.5999999999999</v>
          </cell>
          <cell r="N153">
            <v>11235.050000000001</v>
          </cell>
        </row>
        <row r="154">
          <cell r="A154" t="str">
            <v>00000073894</v>
          </cell>
          <cell r="B154" t="str">
            <v>DULCE MARIA MENDEZ DE LA ROSA</v>
          </cell>
          <cell r="C154" t="str">
            <v>00000578</v>
          </cell>
          <cell r="D154" t="str">
            <v>005</v>
          </cell>
          <cell r="E154" t="str">
            <v>3</v>
          </cell>
          <cell r="F154">
            <v>11961.05</v>
          </cell>
          <cell r="G154">
            <v>9766.68</v>
          </cell>
          <cell r="H154" t="str">
            <v>MERD810819PS2</v>
          </cell>
          <cell r="I154" t="str">
            <v>MERD810819MDFNSL08</v>
          </cell>
          <cell r="J154" t="str">
            <v>220</v>
          </cell>
          <cell r="K154" t="str">
            <v>M</v>
          </cell>
          <cell r="L154">
            <v>10850.1</v>
          </cell>
          <cell r="M154">
            <v>1110.95</v>
          </cell>
          <cell r="N154">
            <v>11961.050000000001</v>
          </cell>
        </row>
        <row r="155">
          <cell r="A155" t="str">
            <v>00000073895</v>
          </cell>
          <cell r="B155" t="str">
            <v>ITZEL PÉREZ BAZA</v>
          </cell>
          <cell r="C155" t="str">
            <v>00000512</v>
          </cell>
          <cell r="D155" t="str">
            <v>006</v>
          </cell>
          <cell r="E155" t="str">
            <v>3</v>
          </cell>
          <cell r="F155">
            <v>12751.55</v>
          </cell>
          <cell r="G155">
            <v>10352.16</v>
          </cell>
          <cell r="H155" t="str">
            <v>PEBI9610068WA</v>
          </cell>
          <cell r="I155" t="str">
            <v>PEBI961006MDFRZT07</v>
          </cell>
          <cell r="J155" t="str">
            <v>100</v>
          </cell>
          <cell r="K155" t="str">
            <v>M</v>
          </cell>
          <cell r="L155">
            <v>11593.85</v>
          </cell>
          <cell r="M155">
            <v>1157.7</v>
          </cell>
          <cell r="N155">
            <v>12751.550000000001</v>
          </cell>
        </row>
        <row r="156">
          <cell r="A156" t="str">
            <v>00000073896</v>
          </cell>
          <cell r="B156" t="str">
            <v>EMMANUEL RIVAS TELLEZ</v>
          </cell>
          <cell r="C156" t="str">
            <v>00000740</v>
          </cell>
          <cell r="D156" t="str">
            <v>006</v>
          </cell>
          <cell r="E156" t="str">
            <v>3</v>
          </cell>
          <cell r="F156">
            <v>12751.55</v>
          </cell>
          <cell r="G156">
            <v>10352.16</v>
          </cell>
          <cell r="H156" t="str">
            <v>RITE781024GE1</v>
          </cell>
          <cell r="I156" t="str">
            <v>RITE781024HDFVLM03</v>
          </cell>
          <cell r="J156" t="str">
            <v>220</v>
          </cell>
          <cell r="K156" t="str">
            <v>H</v>
          </cell>
          <cell r="L156">
            <v>11593.85</v>
          </cell>
          <cell r="M156">
            <v>1157.7</v>
          </cell>
          <cell r="N156">
            <v>12751.550000000001</v>
          </cell>
        </row>
        <row r="157">
          <cell r="A157" t="str">
            <v>00000073897</v>
          </cell>
          <cell r="B157" t="str">
            <v>MARCO ANTONIO CASTRO REYES</v>
          </cell>
          <cell r="C157" t="str">
            <v>00000188</v>
          </cell>
          <cell r="D157" t="str">
            <v>004</v>
          </cell>
          <cell r="E157" t="str">
            <v>3</v>
          </cell>
          <cell r="F157">
            <v>11235.05</v>
          </cell>
          <cell r="G157">
            <v>9232.51</v>
          </cell>
          <cell r="H157" t="str">
            <v>CARM711206GJ8</v>
          </cell>
          <cell r="I157" t="str">
            <v>CARM711206HDFSYR01</v>
          </cell>
          <cell r="J157" t="str">
            <v>330</v>
          </cell>
          <cell r="K157" t="str">
            <v>H</v>
          </cell>
          <cell r="L157">
            <v>10136.450000000001</v>
          </cell>
          <cell r="M157">
            <v>1098.5999999999999</v>
          </cell>
          <cell r="N157">
            <v>11235.050000000001</v>
          </cell>
        </row>
        <row r="158">
          <cell r="A158" t="str">
            <v>00000073905</v>
          </cell>
          <cell r="B158" t="str">
            <v>GUSTAVO ARANA HERNANDEZ</v>
          </cell>
          <cell r="C158" t="str">
            <v>00000645</v>
          </cell>
          <cell r="D158" t="str">
            <v>006</v>
          </cell>
          <cell r="E158" t="str">
            <v>3</v>
          </cell>
          <cell r="F158">
            <v>12751.55</v>
          </cell>
          <cell r="G158">
            <v>10352.16</v>
          </cell>
          <cell r="H158" t="str">
            <v>AAHG700727RXA</v>
          </cell>
          <cell r="I158" t="str">
            <v>AAHG700727HDFRRS04</v>
          </cell>
          <cell r="J158" t="str">
            <v>220</v>
          </cell>
          <cell r="K158" t="str">
            <v>H</v>
          </cell>
          <cell r="L158">
            <v>11593.85</v>
          </cell>
          <cell r="M158">
            <v>1157.7</v>
          </cell>
          <cell r="N158">
            <v>12751.550000000001</v>
          </cell>
        </row>
        <row r="159">
          <cell r="A159" t="str">
            <v>00000073907</v>
          </cell>
          <cell r="B159" t="str">
            <v>JONATHAN MORALES PICHARDO</v>
          </cell>
          <cell r="C159" t="str">
            <v>00000249</v>
          </cell>
          <cell r="D159" t="str">
            <v>005</v>
          </cell>
          <cell r="E159" t="str">
            <v>3</v>
          </cell>
          <cell r="F159">
            <v>11961.05</v>
          </cell>
          <cell r="G159">
            <v>9766.68</v>
          </cell>
          <cell r="H159" t="str">
            <v>MOPJ850926Q85</v>
          </cell>
          <cell r="I159" t="str">
            <v>MOPJ850926HDFRCN04</v>
          </cell>
          <cell r="J159" t="str">
            <v>100</v>
          </cell>
          <cell r="K159" t="str">
            <v>H</v>
          </cell>
          <cell r="L159">
            <v>10850.1</v>
          </cell>
          <cell r="M159">
            <v>1110.95</v>
          </cell>
          <cell r="N159">
            <v>11961.050000000001</v>
          </cell>
        </row>
        <row r="160">
          <cell r="A160" t="str">
            <v>00000073911</v>
          </cell>
          <cell r="B160" t="str">
            <v>EDITH GUADALUPE BERMEJO MARTINEZ</v>
          </cell>
          <cell r="C160" t="str">
            <v>00000901</v>
          </cell>
          <cell r="D160" t="str">
            <v>009</v>
          </cell>
          <cell r="E160" t="str">
            <v>3</v>
          </cell>
          <cell r="F160">
            <v>15136.6</v>
          </cell>
          <cell r="G160">
            <v>12058.21</v>
          </cell>
          <cell r="H160" t="str">
            <v>BEME940720FF2</v>
          </cell>
          <cell r="I160" t="str">
            <v>BEME940720MDFRRD09</v>
          </cell>
          <cell r="J160" t="str">
            <v>510</v>
          </cell>
          <cell r="K160" t="str">
            <v>M</v>
          </cell>
          <cell r="L160">
            <v>13993.85</v>
          </cell>
          <cell r="M160">
            <v>1142.75</v>
          </cell>
          <cell r="N160">
            <v>15136.6</v>
          </cell>
        </row>
        <row r="161">
          <cell r="A161" t="str">
            <v>00000073925</v>
          </cell>
          <cell r="B161" t="str">
            <v>NANCY IVETH GARCIA MUÑOZ</v>
          </cell>
          <cell r="C161" t="str">
            <v>00000558</v>
          </cell>
          <cell r="D161" t="str">
            <v>003</v>
          </cell>
          <cell r="E161" t="str">
            <v>3</v>
          </cell>
          <cell r="F161">
            <v>10506.9</v>
          </cell>
          <cell r="G161">
            <v>8661.2900000000009</v>
          </cell>
          <cell r="H161" t="str">
            <v>GAMN9512316B2</v>
          </cell>
          <cell r="I161" t="str">
            <v>GAMN951231MDFRXN09</v>
          </cell>
          <cell r="J161" t="str">
            <v>530</v>
          </cell>
          <cell r="K161" t="str">
            <v>M</v>
          </cell>
          <cell r="L161">
            <v>9459.4</v>
          </cell>
          <cell r="M161">
            <v>1047.5</v>
          </cell>
          <cell r="N161">
            <v>10506.9</v>
          </cell>
        </row>
        <row r="162">
          <cell r="A162" t="str">
            <v>00000073928</v>
          </cell>
          <cell r="B162" t="str">
            <v>RACHEL FLORES GALICIA</v>
          </cell>
          <cell r="C162" t="str">
            <v>00000640</v>
          </cell>
          <cell r="D162" t="str">
            <v>005</v>
          </cell>
          <cell r="E162" t="str">
            <v>3</v>
          </cell>
          <cell r="F162">
            <v>11961.05</v>
          </cell>
          <cell r="G162">
            <v>9766.68</v>
          </cell>
          <cell r="H162" t="str">
            <v>FOGR700218519</v>
          </cell>
          <cell r="I162" t="str">
            <v>FOGR700218MDFLLC05</v>
          </cell>
          <cell r="J162" t="str">
            <v>220</v>
          </cell>
          <cell r="K162" t="str">
            <v>M</v>
          </cell>
          <cell r="L162">
            <v>10850.1</v>
          </cell>
          <cell r="M162">
            <v>1110.95</v>
          </cell>
          <cell r="N162">
            <v>11961.050000000001</v>
          </cell>
        </row>
        <row r="163">
          <cell r="A163" t="str">
            <v>00000073929</v>
          </cell>
          <cell r="B163" t="str">
            <v>KARLA GONZÁLEZ JIMÉNEZ</v>
          </cell>
          <cell r="C163" t="str">
            <v>00000761</v>
          </cell>
          <cell r="D163" t="str">
            <v>006</v>
          </cell>
          <cell r="E163" t="str">
            <v>3</v>
          </cell>
          <cell r="F163">
            <v>12751.55</v>
          </cell>
          <cell r="G163">
            <v>10352.16</v>
          </cell>
          <cell r="H163" t="str">
            <v>GOJK9505174H8</v>
          </cell>
          <cell r="I163" t="str">
            <v>GOJK950517MDFNMR00</v>
          </cell>
          <cell r="J163" t="str">
            <v>220</v>
          </cell>
          <cell r="K163" t="str">
            <v>M</v>
          </cell>
          <cell r="L163">
            <v>11593.85</v>
          </cell>
          <cell r="M163">
            <v>1157.7</v>
          </cell>
          <cell r="N163">
            <v>12751.550000000001</v>
          </cell>
        </row>
        <row r="164">
          <cell r="A164" t="str">
            <v>00000073930</v>
          </cell>
          <cell r="B164" t="str">
            <v>MARIA GUADALUPE VARGAS ORDAZ</v>
          </cell>
          <cell r="C164" t="str">
            <v>00000513</v>
          </cell>
          <cell r="D164" t="str">
            <v>003</v>
          </cell>
          <cell r="E164" t="str">
            <v>3</v>
          </cell>
          <cell r="F164">
            <v>10506.9</v>
          </cell>
          <cell r="G164">
            <v>8661.2900000000009</v>
          </cell>
          <cell r="H164" t="str">
            <v>VAOG6908298H5</v>
          </cell>
          <cell r="I164" t="str">
            <v>VAOG690829MDFRRD06</v>
          </cell>
          <cell r="J164" t="str">
            <v>100</v>
          </cell>
          <cell r="K164" t="str">
            <v>M</v>
          </cell>
          <cell r="L164">
            <v>9459.4</v>
          </cell>
          <cell r="M164">
            <v>1047.5</v>
          </cell>
          <cell r="N164">
            <v>10506.9</v>
          </cell>
        </row>
        <row r="165">
          <cell r="A165" t="str">
            <v>00000073931</v>
          </cell>
          <cell r="B165" t="str">
            <v>LISSETTE HERNANDEZ HERNANDEZ</v>
          </cell>
          <cell r="C165" t="str">
            <v>00000766</v>
          </cell>
          <cell r="D165" t="str">
            <v>004</v>
          </cell>
          <cell r="E165" t="str">
            <v>3</v>
          </cell>
          <cell r="F165">
            <v>11235.05</v>
          </cell>
          <cell r="G165">
            <v>9232.51</v>
          </cell>
          <cell r="H165" t="str">
            <v>HEHL9802288A5</v>
          </cell>
          <cell r="I165" t="str">
            <v>HEHL980228MDFRRS09</v>
          </cell>
          <cell r="J165" t="str">
            <v>420</v>
          </cell>
          <cell r="K165" t="str">
            <v>M</v>
          </cell>
          <cell r="L165">
            <v>10136.450000000001</v>
          </cell>
          <cell r="M165">
            <v>1098.5999999999999</v>
          </cell>
          <cell r="N165">
            <v>11235.050000000001</v>
          </cell>
        </row>
        <row r="166">
          <cell r="A166" t="str">
            <v>00000073932</v>
          </cell>
          <cell r="B166" t="str">
            <v>JOCELIN GONZALEZ VAZQUEZ</v>
          </cell>
          <cell r="C166" t="str">
            <v>00000751</v>
          </cell>
          <cell r="D166" t="str">
            <v>007</v>
          </cell>
          <cell r="E166" t="str">
            <v>1</v>
          </cell>
          <cell r="F166">
            <v>12828.15</v>
          </cell>
          <cell r="G166">
            <v>10407.68</v>
          </cell>
          <cell r="H166" t="str">
            <v>GOVJ990131551</v>
          </cell>
          <cell r="I166" t="str">
            <v>GOVJ990131MPLNZC08</v>
          </cell>
          <cell r="J166" t="str">
            <v>220</v>
          </cell>
          <cell r="K166" t="str">
            <v>M</v>
          </cell>
          <cell r="L166">
            <v>11669.75</v>
          </cell>
          <cell r="M166">
            <v>1158.4000000000001</v>
          </cell>
          <cell r="N166">
            <v>12828.15</v>
          </cell>
        </row>
        <row r="167">
          <cell r="A167" t="str">
            <v>00000073933</v>
          </cell>
          <cell r="B167" t="str">
            <v>LUZ AIDEE LOPEZ ROJO</v>
          </cell>
          <cell r="C167" t="str">
            <v>00000463</v>
          </cell>
          <cell r="D167" t="str">
            <v>006</v>
          </cell>
          <cell r="E167" t="str">
            <v>3</v>
          </cell>
          <cell r="F167">
            <v>13591.6</v>
          </cell>
          <cell r="G167">
            <v>10958.42</v>
          </cell>
          <cell r="H167" t="str">
            <v>LORL631222HK1</v>
          </cell>
          <cell r="I167" t="str">
            <v>LORL631222MSLPJZ18</v>
          </cell>
          <cell r="J167" t="str">
            <v>330</v>
          </cell>
          <cell r="K167" t="str">
            <v>M</v>
          </cell>
          <cell r="L167">
            <v>11593.85</v>
          </cell>
          <cell r="M167">
            <v>1157.7</v>
          </cell>
          <cell r="N167">
            <v>12751.550000000001</v>
          </cell>
        </row>
        <row r="168">
          <cell r="A168" t="str">
            <v>00000073934</v>
          </cell>
          <cell r="B168" t="str">
            <v>JESSICA IMOGEN FLORES GUTIERREZ</v>
          </cell>
          <cell r="C168" t="str">
            <v>00000087</v>
          </cell>
          <cell r="D168" t="str">
            <v>006</v>
          </cell>
          <cell r="E168" t="str">
            <v>3</v>
          </cell>
          <cell r="F168">
            <v>12751.55</v>
          </cell>
          <cell r="G168">
            <v>10352.16</v>
          </cell>
          <cell r="H168" t="str">
            <v>FOGJ910708T24</v>
          </cell>
          <cell r="I168" t="str">
            <v>FOGJ910708MPLLTS00</v>
          </cell>
          <cell r="J168" t="str">
            <v>330</v>
          </cell>
          <cell r="K168" t="str">
            <v>M</v>
          </cell>
          <cell r="L168">
            <v>11593.85</v>
          </cell>
          <cell r="M168">
            <v>1157.7</v>
          </cell>
          <cell r="N168">
            <v>12751.550000000001</v>
          </cell>
        </row>
        <row r="169">
          <cell r="A169" t="str">
            <v>00000074018</v>
          </cell>
          <cell r="B169" t="str">
            <v>IMURIS VILLALOBOS BRENA</v>
          </cell>
          <cell r="C169" t="str">
            <v>00000123</v>
          </cell>
          <cell r="D169" t="str">
            <v>005</v>
          </cell>
          <cell r="E169" t="str">
            <v>3</v>
          </cell>
          <cell r="F169">
            <v>11961.05</v>
          </cell>
          <cell r="G169">
            <v>9766.68</v>
          </cell>
          <cell r="H169" t="str">
            <v>VIBI940819548</v>
          </cell>
          <cell r="I169" t="str">
            <v>VIBI940819MOCLRM09</v>
          </cell>
          <cell r="J169" t="str">
            <v>620</v>
          </cell>
          <cell r="K169" t="str">
            <v>M</v>
          </cell>
          <cell r="L169">
            <v>10850.1</v>
          </cell>
          <cell r="M169">
            <v>1110.95</v>
          </cell>
          <cell r="N169">
            <v>11961.050000000001</v>
          </cell>
        </row>
        <row r="170">
          <cell r="A170" t="str">
            <v>00000074040</v>
          </cell>
          <cell r="B170" t="str">
            <v>GABRIELA JACQUELINE DÍAZ LÓPEZ</v>
          </cell>
          <cell r="C170" t="str">
            <v>00000055</v>
          </cell>
          <cell r="D170" t="str">
            <v>005</v>
          </cell>
          <cell r="E170" t="str">
            <v>3</v>
          </cell>
          <cell r="F170">
            <v>11961.05</v>
          </cell>
          <cell r="G170">
            <v>9766.68</v>
          </cell>
          <cell r="H170" t="str">
            <v>DILG920319SL6</v>
          </cell>
          <cell r="I170" t="str">
            <v>DILG920319MDFZPB04</v>
          </cell>
          <cell r="J170" t="str">
            <v>310</v>
          </cell>
          <cell r="K170" t="str">
            <v>M</v>
          </cell>
          <cell r="L170">
            <v>10850.1</v>
          </cell>
          <cell r="M170">
            <v>1110.95</v>
          </cell>
          <cell r="N170">
            <v>11961.050000000001</v>
          </cell>
        </row>
        <row r="171">
          <cell r="A171" t="str">
            <v>00000074089</v>
          </cell>
          <cell r="B171" t="str">
            <v>JORGE EDUARDO REYES TENORIO</v>
          </cell>
          <cell r="C171" t="str">
            <v>00000397</v>
          </cell>
          <cell r="D171" t="str">
            <v>003</v>
          </cell>
          <cell r="E171" t="str">
            <v>3</v>
          </cell>
          <cell r="F171">
            <v>10506.9</v>
          </cell>
          <cell r="G171">
            <v>8661.2900000000009</v>
          </cell>
          <cell r="H171" t="str">
            <v>RETJ8607223E7</v>
          </cell>
          <cell r="I171" t="str">
            <v>RETJ860722HDFYNR00</v>
          </cell>
          <cell r="J171" t="str">
            <v>530</v>
          </cell>
          <cell r="K171" t="str">
            <v>H</v>
          </cell>
          <cell r="L171">
            <v>9459.4</v>
          </cell>
          <cell r="M171">
            <v>1047.5</v>
          </cell>
          <cell r="N171">
            <v>10506.9</v>
          </cell>
        </row>
        <row r="172">
          <cell r="A172" t="str">
            <v>00000074090</v>
          </cell>
          <cell r="B172" t="str">
            <v>ISRAEL ALANIS VALERA</v>
          </cell>
          <cell r="C172" t="str">
            <v>00000287</v>
          </cell>
          <cell r="D172" t="str">
            <v>004</v>
          </cell>
          <cell r="E172" t="str">
            <v>3</v>
          </cell>
          <cell r="F172">
            <v>11235.05</v>
          </cell>
          <cell r="G172">
            <v>9232.51</v>
          </cell>
          <cell r="H172" t="str">
            <v>AAVI881224U35</v>
          </cell>
          <cell r="I172" t="str">
            <v>AAVI881224HDFLLS09</v>
          </cell>
          <cell r="J172" t="str">
            <v>220</v>
          </cell>
          <cell r="K172" t="str">
            <v>H</v>
          </cell>
          <cell r="L172">
            <v>10136.450000000001</v>
          </cell>
          <cell r="M172">
            <v>1098.5999999999999</v>
          </cell>
          <cell r="N172">
            <v>11235.050000000001</v>
          </cell>
        </row>
        <row r="173">
          <cell r="A173" t="str">
            <v>00000074092</v>
          </cell>
          <cell r="B173" t="str">
            <v>JORGE LUIS CRUZ ORTEGA</v>
          </cell>
          <cell r="C173" t="str">
            <v>00000629</v>
          </cell>
          <cell r="D173" t="str">
            <v>004</v>
          </cell>
          <cell r="E173" t="str">
            <v>1</v>
          </cell>
          <cell r="F173">
            <v>10461</v>
          </cell>
          <cell r="G173">
            <v>8625.2000000000007</v>
          </cell>
          <cell r="H173" t="str">
            <v>CUOJ880923BB5</v>
          </cell>
          <cell r="I173" t="str">
            <v>CUOJ880923HDFRRR07</v>
          </cell>
          <cell r="J173" t="str">
            <v>510</v>
          </cell>
          <cell r="K173" t="str">
            <v>H</v>
          </cell>
          <cell r="L173">
            <v>9414</v>
          </cell>
          <cell r="M173">
            <v>1047</v>
          </cell>
          <cell r="N173">
            <v>10461</v>
          </cell>
        </row>
        <row r="174">
          <cell r="A174" t="str">
            <v>00000074112</v>
          </cell>
          <cell r="B174" t="str">
            <v>JOYCE YAEL RINCON RODRIGUEZ</v>
          </cell>
          <cell r="C174" t="str">
            <v>00000684</v>
          </cell>
          <cell r="D174" t="str">
            <v>006</v>
          </cell>
          <cell r="E174" t="str">
            <v>1</v>
          </cell>
          <cell r="F174">
            <v>12199</v>
          </cell>
          <cell r="G174">
            <v>9941.57</v>
          </cell>
          <cell r="H174" t="str">
            <v>RIRJ871125FTA</v>
          </cell>
          <cell r="I174" t="str">
            <v>RIRJ871125MDFNDY07</v>
          </cell>
          <cell r="J174" t="str">
            <v>310</v>
          </cell>
          <cell r="K174" t="str">
            <v>M</v>
          </cell>
          <cell r="L174">
            <v>11085.8</v>
          </cell>
          <cell r="M174">
            <v>1113.2</v>
          </cell>
          <cell r="N174">
            <v>12199</v>
          </cell>
        </row>
        <row r="175">
          <cell r="A175" t="str">
            <v>00000074130</v>
          </cell>
          <cell r="B175" t="str">
            <v>ANA LAURA NAVA CASTILLO</v>
          </cell>
          <cell r="C175" t="str">
            <v>00000702</v>
          </cell>
          <cell r="D175" t="str">
            <v>006</v>
          </cell>
          <cell r="E175" t="str">
            <v>3</v>
          </cell>
          <cell r="F175">
            <v>12751.55</v>
          </cell>
          <cell r="G175">
            <v>10352.16</v>
          </cell>
          <cell r="H175" t="str">
            <v>NACA950901IB7</v>
          </cell>
          <cell r="I175" t="str">
            <v>NXCA950901MTLVSN00</v>
          </cell>
          <cell r="J175" t="str">
            <v>330</v>
          </cell>
          <cell r="K175" t="str">
            <v>M</v>
          </cell>
          <cell r="L175">
            <v>11593.85</v>
          </cell>
          <cell r="M175">
            <v>1157.7</v>
          </cell>
          <cell r="N175">
            <v>12751.550000000001</v>
          </cell>
        </row>
        <row r="176">
          <cell r="A176" t="str">
            <v>00000074142</v>
          </cell>
          <cell r="B176" t="str">
            <v>CARLOS AGUILAR LARA</v>
          </cell>
          <cell r="C176" t="str">
            <v>00000807</v>
          </cell>
          <cell r="D176" t="str">
            <v>008</v>
          </cell>
          <cell r="E176" t="str">
            <v>1</v>
          </cell>
          <cell r="F176">
            <v>13660.7</v>
          </cell>
          <cell r="G176">
            <v>11007.26</v>
          </cell>
          <cell r="H176" t="str">
            <v>AULC790112S14</v>
          </cell>
          <cell r="I176" t="str">
            <v>AULC790112HDFGRR00</v>
          </cell>
          <cell r="J176" t="str">
            <v>520</v>
          </cell>
          <cell r="K176" t="str">
            <v>H</v>
          </cell>
          <cell r="L176">
            <v>12479.05</v>
          </cell>
          <cell r="M176">
            <v>1181.6500000000001</v>
          </cell>
          <cell r="N176">
            <v>13660.699999999999</v>
          </cell>
        </row>
        <row r="177">
          <cell r="A177" t="str">
            <v>00000074188</v>
          </cell>
          <cell r="B177" t="str">
            <v>JENNIPHER DANIELA FLORES VÁZQUEZ</v>
          </cell>
          <cell r="C177" t="str">
            <v>00000758</v>
          </cell>
          <cell r="D177" t="str">
            <v>005</v>
          </cell>
          <cell r="E177" t="str">
            <v>1</v>
          </cell>
          <cell r="F177">
            <v>11229.75</v>
          </cell>
          <cell r="G177">
            <v>9228.75</v>
          </cell>
          <cell r="H177" t="str">
            <v>FOVJ0006253Y6</v>
          </cell>
          <cell r="I177" t="str">
            <v>FOVJ000625MDFLZNA2</v>
          </cell>
          <cell r="J177" t="str">
            <v>530</v>
          </cell>
          <cell r="K177" t="str">
            <v>M</v>
          </cell>
          <cell r="L177">
            <v>10131.200000000001</v>
          </cell>
          <cell r="M177">
            <v>1098.55</v>
          </cell>
          <cell r="N177">
            <v>11229.75</v>
          </cell>
        </row>
        <row r="178">
          <cell r="A178" t="str">
            <v>00000074208</v>
          </cell>
          <cell r="B178" t="str">
            <v>MANUEL CARLOS GARCÍA</v>
          </cell>
          <cell r="C178" t="str">
            <v>00000496</v>
          </cell>
          <cell r="D178" t="str">
            <v>003</v>
          </cell>
          <cell r="E178" t="str">
            <v>3</v>
          </cell>
          <cell r="F178">
            <v>11225.95</v>
          </cell>
          <cell r="G178">
            <v>9226.36</v>
          </cell>
          <cell r="H178" t="str">
            <v>CAGM940926SG9</v>
          </cell>
          <cell r="I178" t="str">
            <v>CAGM940926HBSRRN09</v>
          </cell>
          <cell r="J178" t="str">
            <v>330</v>
          </cell>
          <cell r="K178" t="str">
            <v>H</v>
          </cell>
          <cell r="L178">
            <v>9459.4</v>
          </cell>
          <cell r="M178">
            <v>1047.5</v>
          </cell>
          <cell r="N178">
            <v>10506.9</v>
          </cell>
        </row>
        <row r="179">
          <cell r="A179" t="str">
            <v>00000074249</v>
          </cell>
          <cell r="B179" t="str">
            <v>JOCELYN DENNISE CÁRDENAS CRUZ</v>
          </cell>
          <cell r="C179" t="str">
            <v>00000734</v>
          </cell>
          <cell r="D179" t="str">
            <v>006</v>
          </cell>
          <cell r="E179" t="str">
            <v>2</v>
          </cell>
          <cell r="F179">
            <v>12471.95</v>
          </cell>
          <cell r="G179">
            <v>10141.81</v>
          </cell>
          <cell r="H179" t="str">
            <v>CACJ950120R30</v>
          </cell>
          <cell r="I179" t="str">
            <v>CACJ950120MDFRRC00</v>
          </cell>
          <cell r="J179" t="str">
            <v>510</v>
          </cell>
          <cell r="K179" t="str">
            <v>M</v>
          </cell>
          <cell r="L179">
            <v>11356.15</v>
          </cell>
          <cell r="M179">
            <v>1115.8</v>
          </cell>
          <cell r="N179">
            <v>12471.949999999999</v>
          </cell>
        </row>
        <row r="180">
          <cell r="A180" t="str">
            <v>00000074275</v>
          </cell>
          <cell r="B180" t="str">
            <v>CARMEN ISABEL PAVÓN MORENO</v>
          </cell>
          <cell r="C180" t="str">
            <v>00000836</v>
          </cell>
          <cell r="D180" t="str">
            <v>006</v>
          </cell>
          <cell r="E180" t="str">
            <v>3</v>
          </cell>
          <cell r="F180">
            <v>12751.55</v>
          </cell>
          <cell r="G180">
            <v>10352.16</v>
          </cell>
          <cell r="H180" t="str">
            <v>PAMC7908077I1</v>
          </cell>
          <cell r="I180" t="str">
            <v>PAMC790807MDFVRR01</v>
          </cell>
          <cell r="J180" t="str">
            <v>420</v>
          </cell>
          <cell r="K180" t="str">
            <v>M</v>
          </cell>
          <cell r="L180">
            <v>11593.85</v>
          </cell>
          <cell r="M180">
            <v>1157.7</v>
          </cell>
          <cell r="N180">
            <v>12751.550000000001</v>
          </cell>
        </row>
        <row r="181">
          <cell r="A181" t="str">
            <v>00000074277</v>
          </cell>
          <cell r="B181" t="str">
            <v>LUDWING GUILLERMO MONTAÑEZ TORRES</v>
          </cell>
          <cell r="C181" t="str">
            <v>00000876</v>
          </cell>
          <cell r="D181" t="str">
            <v>003</v>
          </cell>
          <cell r="E181" t="str">
            <v>2</v>
          </cell>
          <cell r="F181">
            <v>10245.6</v>
          </cell>
          <cell r="G181">
            <v>8455.49</v>
          </cell>
          <cell r="H181" t="str">
            <v>MOTL901130IR8</v>
          </cell>
          <cell r="I181" t="str">
            <v>MOTL901130HDFNRD02</v>
          </cell>
          <cell r="J181" t="str">
            <v>330</v>
          </cell>
          <cell r="K181" t="str">
            <v>H</v>
          </cell>
          <cell r="L181">
            <v>9200.6</v>
          </cell>
          <cell r="M181">
            <v>1045</v>
          </cell>
          <cell r="N181">
            <v>10245.6</v>
          </cell>
        </row>
        <row r="182">
          <cell r="A182" t="str">
            <v>00000074278</v>
          </cell>
          <cell r="B182" t="str">
            <v>MIGUEL ANGEL SALGADO HERNANDEZ</v>
          </cell>
          <cell r="C182" t="str">
            <v>00000658</v>
          </cell>
          <cell r="D182" t="str">
            <v>003</v>
          </cell>
          <cell r="E182" t="str">
            <v>3</v>
          </cell>
          <cell r="F182">
            <v>10506.9</v>
          </cell>
          <cell r="G182">
            <v>8661.2900000000009</v>
          </cell>
          <cell r="H182" t="str">
            <v>SAHM040525EW7</v>
          </cell>
          <cell r="I182" t="str">
            <v>SAHM040525HDFLRGA2</v>
          </cell>
          <cell r="J182" t="str">
            <v>610</v>
          </cell>
          <cell r="K182" t="str">
            <v>H</v>
          </cell>
          <cell r="L182">
            <v>9459.4</v>
          </cell>
          <cell r="M182">
            <v>1047.5</v>
          </cell>
          <cell r="N182">
            <v>10506.9</v>
          </cell>
        </row>
        <row r="183">
          <cell r="A183" t="str">
            <v>00000074280</v>
          </cell>
          <cell r="B183" t="str">
            <v>EDGAR URIEL SÁNCHEZ CASTAÑEDA</v>
          </cell>
          <cell r="C183" t="str">
            <v>00000561</v>
          </cell>
          <cell r="D183" t="str">
            <v>004</v>
          </cell>
          <cell r="E183" t="str">
            <v>3</v>
          </cell>
          <cell r="F183">
            <v>11235.05</v>
          </cell>
          <cell r="G183">
            <v>9232.51</v>
          </cell>
          <cell r="H183" t="str">
            <v>SACE021024KSA</v>
          </cell>
          <cell r="I183" t="str">
            <v>SACE021024HDFNSDA5</v>
          </cell>
          <cell r="J183" t="str">
            <v>210</v>
          </cell>
          <cell r="K183" t="str">
            <v>H</v>
          </cell>
          <cell r="L183">
            <v>10136.450000000001</v>
          </cell>
          <cell r="M183">
            <v>1098.5999999999999</v>
          </cell>
          <cell r="N183">
            <v>11235.050000000001</v>
          </cell>
        </row>
        <row r="184">
          <cell r="A184" t="str">
            <v>00000074282</v>
          </cell>
          <cell r="B184" t="str">
            <v>OSCAR IVAN HERNANDEZ MORENO</v>
          </cell>
          <cell r="C184" t="str">
            <v>00000477</v>
          </cell>
          <cell r="D184" t="str">
            <v>006</v>
          </cell>
          <cell r="E184" t="str">
            <v>3</v>
          </cell>
          <cell r="F184">
            <v>12751.55</v>
          </cell>
          <cell r="G184">
            <v>10352.16</v>
          </cell>
          <cell r="H184" t="str">
            <v>HEMO900405TJA</v>
          </cell>
          <cell r="I184" t="str">
            <v>HEMO900405HDFRRS08</v>
          </cell>
          <cell r="J184" t="str">
            <v>230</v>
          </cell>
          <cell r="K184" t="str">
            <v>H</v>
          </cell>
          <cell r="L184">
            <v>11593.85</v>
          </cell>
          <cell r="M184">
            <v>1157.7</v>
          </cell>
          <cell r="N184">
            <v>12751.550000000001</v>
          </cell>
        </row>
        <row r="185">
          <cell r="A185" t="str">
            <v>00000074283</v>
          </cell>
          <cell r="B185" t="str">
            <v>PERLA ELIZABETH CRUZ GUTIÉRREZ</v>
          </cell>
          <cell r="C185" t="str">
            <v>00000631</v>
          </cell>
          <cell r="D185" t="str">
            <v>005</v>
          </cell>
          <cell r="E185" t="str">
            <v>3</v>
          </cell>
          <cell r="F185">
            <v>11961.05</v>
          </cell>
          <cell r="G185">
            <v>9766.68</v>
          </cell>
          <cell r="H185" t="str">
            <v>CUGP810718HK7</v>
          </cell>
          <cell r="I185" t="str">
            <v>CUGP810718MDFRTR06</v>
          </cell>
          <cell r="J185" t="str">
            <v>220</v>
          </cell>
          <cell r="K185" t="str">
            <v>M</v>
          </cell>
          <cell r="L185">
            <v>10850.1</v>
          </cell>
          <cell r="M185">
            <v>1110.95</v>
          </cell>
          <cell r="N185">
            <v>11961.050000000001</v>
          </cell>
        </row>
        <row r="186">
          <cell r="A186" t="str">
            <v>00000074287</v>
          </cell>
          <cell r="B186" t="str">
            <v>REBECA VÁZQUEZ DOMINGO</v>
          </cell>
          <cell r="C186" t="str">
            <v>00000623</v>
          </cell>
          <cell r="D186" t="str">
            <v>006</v>
          </cell>
          <cell r="E186" t="str">
            <v>3</v>
          </cell>
          <cell r="F186">
            <v>12751.55</v>
          </cell>
          <cell r="G186">
            <v>10352.16</v>
          </cell>
          <cell r="H186" t="str">
            <v>VADR9309189R5</v>
          </cell>
          <cell r="I186" t="str">
            <v>VADR930918MMNZMB01</v>
          </cell>
          <cell r="J186" t="str">
            <v>330</v>
          </cell>
          <cell r="K186" t="str">
            <v>M</v>
          </cell>
          <cell r="L186">
            <v>11593.85</v>
          </cell>
          <cell r="M186">
            <v>1157.7</v>
          </cell>
          <cell r="N186">
            <v>12751.550000000001</v>
          </cell>
        </row>
        <row r="187">
          <cell r="A187" t="str">
            <v>00000074288</v>
          </cell>
          <cell r="B187" t="str">
            <v>RAYMUNDO REYES MADRIGAL</v>
          </cell>
          <cell r="C187" t="str">
            <v>00000795</v>
          </cell>
          <cell r="D187" t="str">
            <v>006</v>
          </cell>
          <cell r="E187" t="str">
            <v>3</v>
          </cell>
          <cell r="F187">
            <v>12751.55</v>
          </cell>
          <cell r="G187">
            <v>10352.16</v>
          </cell>
          <cell r="H187" t="str">
            <v>REMR72022894A</v>
          </cell>
          <cell r="I187" t="str">
            <v>REMR720228HDFYDY09</v>
          </cell>
          <cell r="J187" t="str">
            <v>220</v>
          </cell>
          <cell r="K187" t="str">
            <v>H</v>
          </cell>
          <cell r="L187">
            <v>11593.85</v>
          </cell>
          <cell r="M187">
            <v>1157.7</v>
          </cell>
          <cell r="N187">
            <v>12751.550000000001</v>
          </cell>
        </row>
        <row r="188">
          <cell r="A188" t="str">
            <v>00000074289</v>
          </cell>
          <cell r="B188" t="str">
            <v>LUZ IRLANDA SÁNCHEZ MEDRANO</v>
          </cell>
          <cell r="C188" t="str">
            <v>00000481</v>
          </cell>
          <cell r="D188" t="str">
            <v>006</v>
          </cell>
          <cell r="E188" t="str">
            <v>3</v>
          </cell>
          <cell r="F188">
            <v>12751.55</v>
          </cell>
          <cell r="G188">
            <v>10352.16</v>
          </cell>
          <cell r="H188" t="str">
            <v>SAML970307BY8</v>
          </cell>
          <cell r="I188" t="str">
            <v>SAML970307MMCNDZ01</v>
          </cell>
          <cell r="J188" t="str">
            <v>100</v>
          </cell>
          <cell r="K188" t="str">
            <v>M</v>
          </cell>
          <cell r="L188">
            <v>11593.85</v>
          </cell>
          <cell r="M188">
            <v>1157.7</v>
          </cell>
          <cell r="N188">
            <v>12751.550000000001</v>
          </cell>
        </row>
        <row r="189">
          <cell r="A189" t="str">
            <v>00000074297</v>
          </cell>
          <cell r="B189" t="str">
            <v>JOSÉ GERARDO TOVAR REYES</v>
          </cell>
          <cell r="C189" t="str">
            <v>00000506</v>
          </cell>
          <cell r="D189" t="str">
            <v>005</v>
          </cell>
          <cell r="E189" t="str">
            <v>1</v>
          </cell>
          <cell r="F189">
            <v>11229.75</v>
          </cell>
          <cell r="G189">
            <v>9228.75</v>
          </cell>
          <cell r="H189" t="str">
            <v>TORG5407288Z4</v>
          </cell>
          <cell r="I189" t="str">
            <v>TORG540728HDFVYR13</v>
          </cell>
          <cell r="J189" t="str">
            <v>420</v>
          </cell>
          <cell r="K189" t="str">
            <v>H</v>
          </cell>
          <cell r="L189">
            <v>10131.200000000001</v>
          </cell>
          <cell r="M189">
            <v>1098.55</v>
          </cell>
          <cell r="N189">
            <v>11229.75</v>
          </cell>
        </row>
        <row r="190">
          <cell r="A190" t="str">
            <v>00000074305</v>
          </cell>
          <cell r="B190" t="str">
            <v>GABRIELA BECERRIL LOZANO</v>
          </cell>
          <cell r="C190" t="str">
            <v>00000017</v>
          </cell>
          <cell r="D190" t="str">
            <v>003</v>
          </cell>
          <cell r="E190" t="str">
            <v>1</v>
          </cell>
          <cell r="F190">
            <v>9986.9500000000007</v>
          </cell>
          <cell r="G190">
            <v>8252.4699999999993</v>
          </cell>
          <cell r="H190" t="str">
            <v>BELG960316622</v>
          </cell>
          <cell r="I190" t="str">
            <v>BELG960316MDFCZB03</v>
          </cell>
          <cell r="J190" t="str">
            <v>510</v>
          </cell>
          <cell r="K190" t="str">
            <v>M</v>
          </cell>
          <cell r="L190">
            <v>8949.7999999999993</v>
          </cell>
          <cell r="M190">
            <v>1037.1500000000001</v>
          </cell>
          <cell r="N190">
            <v>9986.9499999999989</v>
          </cell>
        </row>
        <row r="191">
          <cell r="A191" t="str">
            <v>00000074395</v>
          </cell>
          <cell r="B191" t="str">
            <v>FRANCISCO JAVIER ESCOBEDO SÁNCHEZ</v>
          </cell>
          <cell r="C191" t="str">
            <v>00000814</v>
          </cell>
          <cell r="D191" t="str">
            <v>008</v>
          </cell>
          <cell r="E191" t="str">
            <v>1</v>
          </cell>
          <cell r="F191">
            <v>13660.7</v>
          </cell>
          <cell r="G191">
            <v>11007.26</v>
          </cell>
          <cell r="H191" t="str">
            <v>EOSF930701U39</v>
          </cell>
          <cell r="I191" t="str">
            <v>EOSF930701HCLSNR06</v>
          </cell>
          <cell r="J191" t="str">
            <v>610</v>
          </cell>
          <cell r="K191" t="str">
            <v>H</v>
          </cell>
          <cell r="L191">
            <v>12479.05</v>
          </cell>
          <cell r="M191">
            <v>1181.6500000000001</v>
          </cell>
          <cell r="N191">
            <v>13660.699999999999</v>
          </cell>
        </row>
        <row r="192">
          <cell r="A192" t="str">
            <v>00000074573</v>
          </cell>
          <cell r="B192" t="str">
            <v>IRAIS MARGARITA MÁRQUEZ HERNÁNDEZ</v>
          </cell>
          <cell r="C192" t="str">
            <v>00000054</v>
          </cell>
          <cell r="D192" t="str">
            <v>006</v>
          </cell>
          <cell r="E192" t="str">
            <v>1</v>
          </cell>
          <cell r="F192">
            <v>12199</v>
          </cell>
          <cell r="G192">
            <v>9941.57</v>
          </cell>
          <cell r="H192" t="str">
            <v>MAHI840128M26</v>
          </cell>
          <cell r="I192" t="str">
            <v>MAHI840128MDFRRR02</v>
          </cell>
          <cell r="J192" t="str">
            <v>510</v>
          </cell>
          <cell r="K192" t="str">
            <v>M</v>
          </cell>
          <cell r="L192">
            <v>11085.8</v>
          </cell>
          <cell r="M192">
            <v>1113.2</v>
          </cell>
          <cell r="N192">
            <v>12199</v>
          </cell>
        </row>
        <row r="193">
          <cell r="A193" t="str">
            <v>00000074581</v>
          </cell>
          <cell r="B193" t="str">
            <v>BRENDA LIZBETH DOMÍNGUEZ SANTOS</v>
          </cell>
          <cell r="C193" t="str">
            <v>00000530</v>
          </cell>
          <cell r="D193" t="str">
            <v>006</v>
          </cell>
          <cell r="E193" t="str">
            <v>1</v>
          </cell>
          <cell r="F193">
            <v>12199</v>
          </cell>
          <cell r="G193">
            <v>9941.57</v>
          </cell>
          <cell r="H193" t="str">
            <v>DOSB001130IV1</v>
          </cell>
          <cell r="I193" t="str">
            <v>DOSB001130MDFMNRA6</v>
          </cell>
          <cell r="J193" t="str">
            <v>220</v>
          </cell>
          <cell r="K193" t="str">
            <v>M</v>
          </cell>
          <cell r="L193">
            <v>11085.8</v>
          </cell>
          <cell r="M193">
            <v>1113.2</v>
          </cell>
          <cell r="N193">
            <v>12199</v>
          </cell>
        </row>
        <row r="194">
          <cell r="A194" t="str">
            <v>00000074646</v>
          </cell>
          <cell r="B194" t="str">
            <v>ALLAN ISRAEL MONTOYA MARTINEZ</v>
          </cell>
          <cell r="C194" t="str">
            <v>00000186</v>
          </cell>
          <cell r="D194" t="str">
            <v>006</v>
          </cell>
          <cell r="E194" t="str">
            <v>1</v>
          </cell>
          <cell r="F194">
            <v>12199</v>
          </cell>
          <cell r="G194">
            <v>9941.57</v>
          </cell>
          <cell r="H194" t="str">
            <v>MOMA0201127L8</v>
          </cell>
          <cell r="I194" t="str">
            <v>MOMA020112HDFNRLA5</v>
          </cell>
          <cell r="J194" t="str">
            <v>220</v>
          </cell>
          <cell r="K194" t="str">
            <v>H</v>
          </cell>
          <cell r="L194">
            <v>11085.8</v>
          </cell>
          <cell r="M194">
            <v>1113.2</v>
          </cell>
          <cell r="N194">
            <v>12199</v>
          </cell>
        </row>
        <row r="195">
          <cell r="A195" t="str">
            <v>00000074647</v>
          </cell>
          <cell r="B195" t="str">
            <v>JESUS EDUARDO RAMIREZ MORALES</v>
          </cell>
          <cell r="C195" t="str">
            <v>00000047</v>
          </cell>
          <cell r="D195" t="str">
            <v>006</v>
          </cell>
          <cell r="E195" t="str">
            <v>1</v>
          </cell>
          <cell r="F195">
            <v>12199</v>
          </cell>
          <cell r="G195">
            <v>9941.57</v>
          </cell>
          <cell r="H195" t="str">
            <v>RAMJ990927UM0</v>
          </cell>
          <cell r="I195" t="str">
            <v>RAMJ990927HDFMRS08</v>
          </cell>
          <cell r="J195" t="str">
            <v>220</v>
          </cell>
          <cell r="K195" t="str">
            <v>H</v>
          </cell>
          <cell r="L195">
            <v>11085.8</v>
          </cell>
          <cell r="M195">
            <v>1113.2</v>
          </cell>
          <cell r="N195">
            <v>12199</v>
          </cell>
        </row>
        <row r="196">
          <cell r="A196" t="str">
            <v>00000074702</v>
          </cell>
          <cell r="B196" t="str">
            <v>CARMEN PAULA CARBAJAL CARBAJAL</v>
          </cell>
          <cell r="C196" t="str">
            <v>00000301</v>
          </cell>
          <cell r="D196" t="str">
            <v>006</v>
          </cell>
          <cell r="E196" t="str">
            <v>1</v>
          </cell>
          <cell r="F196">
            <v>12199</v>
          </cell>
          <cell r="G196">
            <v>9941.57</v>
          </cell>
          <cell r="H196" t="str">
            <v>CACC861211UZ6</v>
          </cell>
          <cell r="I196" t="str">
            <v>CACC861211MDFRRR06</v>
          </cell>
          <cell r="J196" t="str">
            <v>510</v>
          </cell>
          <cell r="K196" t="str">
            <v>M</v>
          </cell>
          <cell r="L196">
            <v>11085.8</v>
          </cell>
          <cell r="M196">
            <v>1113.2</v>
          </cell>
          <cell r="N196">
            <v>12199</v>
          </cell>
        </row>
        <row r="197">
          <cell r="A197" t="str">
            <v>00000074757</v>
          </cell>
          <cell r="B197" t="str">
            <v>SEBASTIÁN LÓPEZ HERNÁNDEZ</v>
          </cell>
          <cell r="C197" t="str">
            <v>00000076</v>
          </cell>
          <cell r="D197" t="str">
            <v>006</v>
          </cell>
          <cell r="E197" t="str">
            <v>1</v>
          </cell>
          <cell r="F197">
            <v>12199</v>
          </cell>
          <cell r="G197">
            <v>9941.57</v>
          </cell>
          <cell r="H197" t="str">
            <v>LOHS0410296C0</v>
          </cell>
          <cell r="I197" t="str">
            <v>LOHS041029HOCPRBA7</v>
          </cell>
          <cell r="J197" t="str">
            <v>230</v>
          </cell>
          <cell r="K197" t="str">
            <v>H</v>
          </cell>
          <cell r="L197">
            <v>11085.8</v>
          </cell>
          <cell r="M197">
            <v>1113.2</v>
          </cell>
          <cell r="N197">
            <v>12199</v>
          </cell>
        </row>
        <row r="198">
          <cell r="A198" t="str">
            <v>VACANTE</v>
          </cell>
          <cell r="B198" t="str">
            <v>VACANTE</v>
          </cell>
          <cell r="C198" t="str">
            <v>00000051</v>
          </cell>
          <cell r="D198" t="str">
            <v>004</v>
          </cell>
          <cell r="E198" t="str">
            <v>1</v>
          </cell>
          <cell r="F198">
            <v>10461</v>
          </cell>
          <cell r="G198">
            <v>8625.2000000000007</v>
          </cell>
          <cell r="J198" t="str">
            <v>210</v>
          </cell>
          <cell r="K198" t="str">
            <v/>
          </cell>
          <cell r="L198">
            <v>9414</v>
          </cell>
          <cell r="M198">
            <v>1047</v>
          </cell>
          <cell r="N198">
            <v>10461</v>
          </cell>
        </row>
        <row r="199">
          <cell r="A199" t="str">
            <v>VACANTE</v>
          </cell>
          <cell r="B199" t="str">
            <v>VACANTE</v>
          </cell>
          <cell r="C199" t="str">
            <v>00000562</v>
          </cell>
          <cell r="D199" t="str">
            <v>009</v>
          </cell>
          <cell r="E199" t="str">
            <v>3</v>
          </cell>
          <cell r="F199">
            <v>14121.9</v>
          </cell>
          <cell r="G199">
            <v>11337.92</v>
          </cell>
          <cell r="J199" t="str">
            <v>210</v>
          </cell>
          <cell r="K199" t="str">
            <v/>
          </cell>
          <cell r="L199">
            <v>13993.85</v>
          </cell>
          <cell r="M199">
            <v>1142.75</v>
          </cell>
          <cell r="N199">
            <v>15136.6</v>
          </cell>
        </row>
        <row r="200">
          <cell r="A200" t="str">
            <v>VACANTE</v>
          </cell>
          <cell r="B200" t="str">
            <v>VACANTE</v>
          </cell>
          <cell r="C200" t="str">
            <v>00000521</v>
          </cell>
          <cell r="D200" t="str">
            <v>011</v>
          </cell>
          <cell r="E200" t="str">
            <v>3</v>
          </cell>
          <cell r="F200">
            <v>15684.95</v>
          </cell>
          <cell r="G200">
            <v>12444.42</v>
          </cell>
          <cell r="J200" t="str">
            <v>210</v>
          </cell>
          <cell r="K200" t="str">
            <v/>
          </cell>
          <cell r="L200">
            <v>15581.1</v>
          </cell>
          <cell r="M200">
            <v>1163.45</v>
          </cell>
          <cell r="N200">
            <v>16744.55</v>
          </cell>
        </row>
        <row r="201">
          <cell r="A201" t="str">
            <v>VACANTE</v>
          </cell>
          <cell r="B201" t="str">
            <v>VACANTE</v>
          </cell>
          <cell r="C201" t="str">
            <v>00000294</v>
          </cell>
          <cell r="D201" t="str">
            <v>009</v>
          </cell>
          <cell r="E201" t="str">
            <v>3</v>
          </cell>
          <cell r="F201">
            <v>14121.9</v>
          </cell>
          <cell r="G201">
            <v>11337.92</v>
          </cell>
          <cell r="J201" t="str">
            <v>210</v>
          </cell>
          <cell r="K201" t="str">
            <v/>
          </cell>
          <cell r="L201">
            <v>13993.85</v>
          </cell>
          <cell r="M201">
            <v>1142.75</v>
          </cell>
          <cell r="N201">
            <v>15136.6</v>
          </cell>
        </row>
        <row r="202">
          <cell r="A202" t="str">
            <v>VACANTE</v>
          </cell>
          <cell r="B202" t="str">
            <v>VACANTE</v>
          </cell>
          <cell r="C202" t="str">
            <v>00000324</v>
          </cell>
          <cell r="D202" t="str">
            <v>011</v>
          </cell>
          <cell r="E202" t="str">
            <v>3</v>
          </cell>
          <cell r="F202">
            <v>15684.95</v>
          </cell>
          <cell r="G202">
            <v>12444.42</v>
          </cell>
          <cell r="J202" t="str">
            <v>220</v>
          </cell>
          <cell r="K202" t="str">
            <v/>
          </cell>
          <cell r="L202">
            <v>15581.1</v>
          </cell>
          <cell r="M202">
            <v>1163.45</v>
          </cell>
          <cell r="N202">
            <v>16744.55</v>
          </cell>
        </row>
        <row r="203">
          <cell r="A203" t="str">
            <v>VACANTE</v>
          </cell>
          <cell r="B203" t="str">
            <v>VACANTE</v>
          </cell>
          <cell r="C203" t="str">
            <v>00000122</v>
          </cell>
          <cell r="D203" t="str">
            <v>011</v>
          </cell>
          <cell r="E203" t="str">
            <v>3</v>
          </cell>
          <cell r="F203">
            <v>15684.95</v>
          </cell>
          <cell r="G203">
            <v>12444.42</v>
          </cell>
          <cell r="J203" t="str">
            <v>220</v>
          </cell>
          <cell r="K203" t="str">
            <v/>
          </cell>
          <cell r="L203">
            <v>15581.1</v>
          </cell>
          <cell r="M203">
            <v>1163.45</v>
          </cell>
          <cell r="N203">
            <v>16744.55</v>
          </cell>
        </row>
        <row r="204">
          <cell r="A204" t="str">
            <v>VACANTE</v>
          </cell>
          <cell r="B204" t="str">
            <v>VACANTE</v>
          </cell>
          <cell r="C204" t="str">
            <v>00000697</v>
          </cell>
          <cell r="D204" t="str">
            <v>009</v>
          </cell>
          <cell r="E204" t="str">
            <v>3</v>
          </cell>
          <cell r="F204">
            <v>14121.9</v>
          </cell>
          <cell r="G204">
            <v>11337.92</v>
          </cell>
          <cell r="J204" t="str">
            <v>220</v>
          </cell>
          <cell r="K204" t="str">
            <v/>
          </cell>
          <cell r="L204">
            <v>13993.85</v>
          </cell>
          <cell r="M204">
            <v>1142.75</v>
          </cell>
          <cell r="N204">
            <v>15136.6</v>
          </cell>
        </row>
        <row r="205">
          <cell r="A205" t="str">
            <v>VACANTE</v>
          </cell>
          <cell r="B205" t="str">
            <v>VACANTE</v>
          </cell>
          <cell r="C205" t="str">
            <v>00000194</v>
          </cell>
          <cell r="D205" t="str">
            <v>007</v>
          </cell>
          <cell r="E205" t="str">
            <v>3</v>
          </cell>
          <cell r="F205">
            <v>13673.5</v>
          </cell>
          <cell r="G205">
            <v>11016.71</v>
          </cell>
          <cell r="J205" t="str">
            <v>230</v>
          </cell>
          <cell r="K205" t="str">
            <v/>
          </cell>
          <cell r="L205">
            <v>12365.3</v>
          </cell>
          <cell r="M205">
            <v>1180.5999999999999</v>
          </cell>
          <cell r="N205">
            <v>13545.9</v>
          </cell>
        </row>
        <row r="206">
          <cell r="A206" t="str">
            <v>VACANTE</v>
          </cell>
          <cell r="B206" t="str">
            <v>VACANTE</v>
          </cell>
          <cell r="C206" t="str">
            <v>00000409</v>
          </cell>
          <cell r="D206" t="str">
            <v>009</v>
          </cell>
          <cell r="E206" t="str">
            <v>3</v>
          </cell>
          <cell r="F206">
            <v>14121.9</v>
          </cell>
          <cell r="G206">
            <v>11337.92</v>
          </cell>
          <cell r="J206" t="str">
            <v>320</v>
          </cell>
          <cell r="K206" t="str">
            <v/>
          </cell>
          <cell r="L206">
            <v>13993.85</v>
          </cell>
          <cell r="M206">
            <v>1142.75</v>
          </cell>
          <cell r="N206">
            <v>15136.6</v>
          </cell>
        </row>
        <row r="207">
          <cell r="A207" t="str">
            <v>VACANTE</v>
          </cell>
          <cell r="B207" t="str">
            <v>VACANTE</v>
          </cell>
          <cell r="C207" t="str">
            <v>00000907</v>
          </cell>
          <cell r="D207" t="str">
            <v>011</v>
          </cell>
          <cell r="E207" t="str">
            <v>3</v>
          </cell>
          <cell r="F207">
            <v>15684.95</v>
          </cell>
          <cell r="G207">
            <v>12444.42</v>
          </cell>
          <cell r="J207" t="str">
            <v>330</v>
          </cell>
          <cell r="K207" t="str">
            <v/>
          </cell>
          <cell r="L207">
            <v>15581.1</v>
          </cell>
          <cell r="M207">
            <v>1163.45</v>
          </cell>
          <cell r="N207">
            <v>16744.55</v>
          </cell>
        </row>
        <row r="208">
          <cell r="A208" t="str">
            <v>VACANTE</v>
          </cell>
          <cell r="B208" t="str">
            <v>VACANTE</v>
          </cell>
          <cell r="C208" t="str">
            <v>00000059</v>
          </cell>
          <cell r="D208" t="str">
            <v>009</v>
          </cell>
          <cell r="E208" t="str">
            <v>1</v>
          </cell>
          <cell r="F208">
            <v>14121.9</v>
          </cell>
          <cell r="G208">
            <v>11337.92</v>
          </cell>
          <cell r="J208" t="str">
            <v>330</v>
          </cell>
          <cell r="K208" t="str">
            <v/>
          </cell>
          <cell r="L208">
            <v>12935.8</v>
          </cell>
          <cell r="M208">
            <v>1186.0999999999999</v>
          </cell>
          <cell r="N208">
            <v>14121.9</v>
          </cell>
        </row>
        <row r="209">
          <cell r="A209" t="str">
            <v>VACANTE</v>
          </cell>
          <cell r="B209" t="str">
            <v>VACANTE</v>
          </cell>
          <cell r="C209" t="str">
            <v>00000408</v>
          </cell>
          <cell r="D209" t="str">
            <v>011</v>
          </cell>
          <cell r="E209" t="str">
            <v>3</v>
          </cell>
          <cell r="F209">
            <v>15684.95</v>
          </cell>
          <cell r="G209">
            <v>12444.42</v>
          </cell>
          <cell r="J209" t="str">
            <v>330</v>
          </cell>
          <cell r="K209" t="str">
            <v/>
          </cell>
          <cell r="L209">
            <v>15581.1</v>
          </cell>
          <cell r="M209">
            <v>1163.45</v>
          </cell>
          <cell r="N209">
            <v>16744.55</v>
          </cell>
        </row>
        <row r="210">
          <cell r="A210" t="str">
            <v>VACANTE</v>
          </cell>
          <cell r="B210" t="str">
            <v>VACANTE</v>
          </cell>
          <cell r="C210" t="str">
            <v>00000487</v>
          </cell>
          <cell r="D210" t="str">
            <v>003</v>
          </cell>
          <cell r="E210" t="str">
            <v>3</v>
          </cell>
          <cell r="F210">
            <v>9986.9500000000007</v>
          </cell>
          <cell r="G210">
            <v>8252.4699999999993</v>
          </cell>
          <cell r="J210" t="str">
            <v>330</v>
          </cell>
          <cell r="K210" t="str">
            <v/>
          </cell>
          <cell r="L210">
            <v>9459.4</v>
          </cell>
          <cell r="M210">
            <v>1047.5</v>
          </cell>
          <cell r="N210">
            <v>10506.9</v>
          </cell>
        </row>
        <row r="211">
          <cell r="A211" t="str">
            <v>VACANTE</v>
          </cell>
          <cell r="B211" t="str">
            <v>VACANTE</v>
          </cell>
          <cell r="C211" t="str">
            <v>00000905</v>
          </cell>
          <cell r="D211" t="str">
            <v>011</v>
          </cell>
          <cell r="E211" t="str">
            <v>3</v>
          </cell>
          <cell r="F211">
            <v>15684.95</v>
          </cell>
          <cell r="G211">
            <v>12444.42</v>
          </cell>
          <cell r="J211" t="str">
            <v>330</v>
          </cell>
          <cell r="K211" t="str">
            <v/>
          </cell>
          <cell r="L211">
            <v>15581.1</v>
          </cell>
          <cell r="M211">
            <v>1163.45</v>
          </cell>
          <cell r="N211">
            <v>16744.55</v>
          </cell>
        </row>
        <row r="212">
          <cell r="A212" t="str">
            <v>VACANTE</v>
          </cell>
          <cell r="B212" t="str">
            <v>VACANTE</v>
          </cell>
          <cell r="C212" t="str">
            <v>00000116</v>
          </cell>
          <cell r="D212" t="str">
            <v>008</v>
          </cell>
          <cell r="E212" t="str">
            <v>1</v>
          </cell>
          <cell r="F212">
            <v>13660.7</v>
          </cell>
          <cell r="G212">
            <v>11007.26</v>
          </cell>
          <cell r="J212" t="str">
            <v>330</v>
          </cell>
          <cell r="K212" t="str">
            <v/>
          </cell>
          <cell r="L212">
            <v>12479.05</v>
          </cell>
          <cell r="M212">
            <v>1181.6500000000001</v>
          </cell>
          <cell r="N212">
            <v>13660.699999999999</v>
          </cell>
        </row>
        <row r="213">
          <cell r="A213" t="str">
            <v>VACANTE</v>
          </cell>
          <cell r="B213" t="str">
            <v>VACANTE</v>
          </cell>
          <cell r="C213" t="str">
            <v>00000544</v>
          </cell>
          <cell r="D213" t="str">
            <v>008</v>
          </cell>
          <cell r="E213" t="str">
            <v>1</v>
          </cell>
          <cell r="F213">
            <v>13660.7</v>
          </cell>
          <cell r="G213">
            <v>11007.26</v>
          </cell>
          <cell r="J213" t="str">
            <v>330</v>
          </cell>
          <cell r="K213" t="str">
            <v/>
          </cell>
          <cell r="L213">
            <v>12479.05</v>
          </cell>
          <cell r="M213">
            <v>1181.6500000000001</v>
          </cell>
          <cell r="N213">
            <v>13660.699999999999</v>
          </cell>
        </row>
        <row r="214">
          <cell r="A214" t="str">
            <v>VACANTE</v>
          </cell>
          <cell r="B214" t="str">
            <v>VACANTE</v>
          </cell>
          <cell r="C214" t="str">
            <v>00000445</v>
          </cell>
          <cell r="D214" t="str">
            <v>007</v>
          </cell>
          <cell r="E214" t="str">
            <v>1</v>
          </cell>
          <cell r="F214">
            <v>13673.5</v>
          </cell>
          <cell r="G214">
            <v>11016.71</v>
          </cell>
          <cell r="J214" t="str">
            <v>330</v>
          </cell>
          <cell r="K214" t="str">
            <v/>
          </cell>
          <cell r="L214">
            <v>11669.75</v>
          </cell>
          <cell r="M214">
            <v>1158.4000000000001</v>
          </cell>
          <cell r="N214">
            <v>12828.15</v>
          </cell>
        </row>
        <row r="215">
          <cell r="A215" t="str">
            <v>VACANTE</v>
          </cell>
          <cell r="B215" t="str">
            <v>VACANTE</v>
          </cell>
          <cell r="C215" t="str">
            <v>00000321</v>
          </cell>
          <cell r="D215" t="str">
            <v>006</v>
          </cell>
          <cell r="E215" t="str">
            <v>3</v>
          </cell>
          <cell r="F215">
            <v>12199</v>
          </cell>
          <cell r="G215">
            <v>9941.57</v>
          </cell>
          <cell r="J215" t="str">
            <v>420</v>
          </cell>
          <cell r="K215" t="str">
            <v/>
          </cell>
          <cell r="L215">
            <v>11593.85</v>
          </cell>
          <cell r="M215">
            <v>1157.7</v>
          </cell>
          <cell r="N215">
            <v>12751.550000000001</v>
          </cell>
        </row>
        <row r="216">
          <cell r="A216" t="str">
            <v>VACANTE</v>
          </cell>
          <cell r="B216" t="str">
            <v>VACANTE</v>
          </cell>
          <cell r="C216" t="str">
            <v>00000071</v>
          </cell>
          <cell r="D216" t="str">
            <v>011</v>
          </cell>
          <cell r="E216" t="str">
            <v>1</v>
          </cell>
          <cell r="F216">
            <v>15684.95</v>
          </cell>
          <cell r="G216">
            <v>12444.42</v>
          </cell>
          <cell r="J216" t="str">
            <v>500</v>
          </cell>
          <cell r="K216" t="str">
            <v/>
          </cell>
          <cell r="L216">
            <v>14531.65</v>
          </cell>
          <cell r="M216">
            <v>1153.3</v>
          </cell>
          <cell r="N216">
            <v>15684.949999999999</v>
          </cell>
        </row>
        <row r="217">
          <cell r="A217" t="str">
            <v>VACANTE</v>
          </cell>
          <cell r="B217" t="str">
            <v>VACANTE</v>
          </cell>
          <cell r="C217" t="str">
            <v>00000414</v>
          </cell>
          <cell r="D217" t="str">
            <v>007</v>
          </cell>
          <cell r="E217" t="str">
            <v>1</v>
          </cell>
          <cell r="F217">
            <v>13673.5</v>
          </cell>
          <cell r="G217">
            <v>11016.71</v>
          </cell>
          <cell r="J217" t="str">
            <v>510</v>
          </cell>
          <cell r="K217" t="str">
            <v/>
          </cell>
          <cell r="L217">
            <v>11669.75</v>
          </cell>
          <cell r="M217">
            <v>1158.4000000000001</v>
          </cell>
          <cell r="N217">
            <v>12828.15</v>
          </cell>
        </row>
        <row r="218">
          <cell r="A218" t="str">
            <v>VACANTE</v>
          </cell>
          <cell r="B218" t="str">
            <v>VACANTE</v>
          </cell>
          <cell r="C218" t="str">
            <v>00000205</v>
          </cell>
          <cell r="D218" t="str">
            <v>006</v>
          </cell>
          <cell r="E218" t="str">
            <v>3</v>
          </cell>
          <cell r="F218">
            <v>12199</v>
          </cell>
          <cell r="G218">
            <v>9941.57</v>
          </cell>
          <cell r="J218" t="str">
            <v>510</v>
          </cell>
          <cell r="K218" t="str">
            <v/>
          </cell>
          <cell r="L218">
            <v>11593.85</v>
          </cell>
          <cell r="M218">
            <v>1157.7</v>
          </cell>
          <cell r="N218">
            <v>12751.550000000001</v>
          </cell>
        </row>
        <row r="219">
          <cell r="A219" t="str">
            <v>VACANTE</v>
          </cell>
          <cell r="B219" t="str">
            <v>VACANTE</v>
          </cell>
          <cell r="C219" t="str">
            <v>00000838</v>
          </cell>
          <cell r="D219" t="str">
            <v>005</v>
          </cell>
          <cell r="E219" t="str">
            <v>1</v>
          </cell>
          <cell r="F219">
            <v>11229.75</v>
          </cell>
          <cell r="G219">
            <v>9228.75</v>
          </cell>
          <cell r="J219" t="str">
            <v>520</v>
          </cell>
          <cell r="K219" t="str">
            <v/>
          </cell>
          <cell r="L219">
            <v>10131.200000000001</v>
          </cell>
          <cell r="M219">
            <v>1098.55</v>
          </cell>
          <cell r="N219">
            <v>11229.75</v>
          </cell>
        </row>
        <row r="220">
          <cell r="A220" t="str">
            <v>VACANTE</v>
          </cell>
          <cell r="B220" t="str">
            <v>VACANTE</v>
          </cell>
          <cell r="C220" t="str">
            <v>00000687</v>
          </cell>
          <cell r="D220" t="str">
            <v>011</v>
          </cell>
          <cell r="E220" t="str">
            <v>3</v>
          </cell>
          <cell r="F220">
            <v>15684.95</v>
          </cell>
          <cell r="G220">
            <v>12444.42</v>
          </cell>
          <cell r="J220" t="str">
            <v>520</v>
          </cell>
          <cell r="K220" t="str">
            <v/>
          </cell>
          <cell r="L220">
            <v>15581.1</v>
          </cell>
          <cell r="M220">
            <v>1163.45</v>
          </cell>
          <cell r="N220">
            <v>16744.55</v>
          </cell>
        </row>
        <row r="221">
          <cell r="A221" t="str">
            <v>VACANTE</v>
          </cell>
          <cell r="B221" t="str">
            <v>VACANTE</v>
          </cell>
          <cell r="C221" t="str">
            <v>00000911</v>
          </cell>
          <cell r="D221" t="str">
            <v>009</v>
          </cell>
          <cell r="E221" t="str">
            <v>3</v>
          </cell>
          <cell r="F221">
            <v>14121.9</v>
          </cell>
          <cell r="G221">
            <v>11337.92</v>
          </cell>
          <cell r="J221" t="str">
            <v>520</v>
          </cell>
          <cell r="K221" t="str">
            <v/>
          </cell>
          <cell r="L221">
            <v>13993.85</v>
          </cell>
          <cell r="M221">
            <v>1142.75</v>
          </cell>
          <cell r="N221">
            <v>15136.6</v>
          </cell>
        </row>
        <row r="222">
          <cell r="A222" t="str">
            <v>VACANTE</v>
          </cell>
          <cell r="B222" t="str">
            <v>VACANTE</v>
          </cell>
          <cell r="C222" t="str">
            <v>00000108</v>
          </cell>
          <cell r="D222" t="str">
            <v>008</v>
          </cell>
          <cell r="E222" t="str">
            <v>3</v>
          </cell>
          <cell r="F222">
            <v>13660.7</v>
          </cell>
          <cell r="G222">
            <v>11007.26</v>
          </cell>
          <cell r="J222" t="str">
            <v>520</v>
          </cell>
          <cell r="K222" t="str">
            <v/>
          </cell>
          <cell r="L222">
            <v>13187.35</v>
          </cell>
          <cell r="M222">
            <v>1085.3</v>
          </cell>
          <cell r="N222">
            <v>14272.65</v>
          </cell>
        </row>
        <row r="223">
          <cell r="A223" t="str">
            <v>VACANTE</v>
          </cell>
          <cell r="B223" t="str">
            <v>VACANTE</v>
          </cell>
          <cell r="C223" t="str">
            <v>00000493</v>
          </cell>
          <cell r="D223" t="str">
            <v>006</v>
          </cell>
          <cell r="E223" t="str">
            <v>3</v>
          </cell>
          <cell r="F223">
            <v>12199</v>
          </cell>
          <cell r="G223">
            <v>9941.57</v>
          </cell>
          <cell r="J223" t="str">
            <v>530</v>
          </cell>
          <cell r="K223" t="str">
            <v/>
          </cell>
          <cell r="L223">
            <v>11593.85</v>
          </cell>
          <cell r="M223">
            <v>1157.7</v>
          </cell>
          <cell r="N223">
            <v>12751.550000000001</v>
          </cell>
        </row>
        <row r="224">
          <cell r="A224" t="str">
            <v>VACANTE</v>
          </cell>
          <cell r="B224" t="str">
            <v>VACANTE</v>
          </cell>
          <cell r="C224" t="str">
            <v>00000495</v>
          </cell>
          <cell r="D224" t="str">
            <v>009</v>
          </cell>
          <cell r="E224" t="str">
            <v>3</v>
          </cell>
          <cell r="F224">
            <v>14121.9</v>
          </cell>
          <cell r="G224">
            <v>11337.92</v>
          </cell>
          <cell r="J224" t="str">
            <v>600</v>
          </cell>
          <cell r="K224" t="str">
            <v/>
          </cell>
          <cell r="L224">
            <v>13993.85</v>
          </cell>
          <cell r="M224">
            <v>1142.75</v>
          </cell>
          <cell r="N224">
            <v>15136.6</v>
          </cell>
        </row>
        <row r="225">
          <cell r="A225" t="str">
            <v>VACANTE</v>
          </cell>
          <cell r="B225" t="str">
            <v>VACANTE</v>
          </cell>
          <cell r="C225" t="str">
            <v>00000462</v>
          </cell>
          <cell r="D225" t="str">
            <v>011</v>
          </cell>
          <cell r="E225" t="str">
            <v>3</v>
          </cell>
          <cell r="F225">
            <v>15684.95</v>
          </cell>
          <cell r="G225">
            <v>12444.42</v>
          </cell>
          <cell r="J225" t="str">
            <v>600</v>
          </cell>
          <cell r="K225" t="str">
            <v/>
          </cell>
          <cell r="L225">
            <v>15581.1</v>
          </cell>
          <cell r="M225">
            <v>1163.45</v>
          </cell>
          <cell r="N225">
            <v>16744.55</v>
          </cell>
        </row>
        <row r="226">
          <cell r="A226" t="str">
            <v>VACANTE</v>
          </cell>
          <cell r="B226" t="str">
            <v>VACANTE</v>
          </cell>
          <cell r="C226" t="str">
            <v>00000798</v>
          </cell>
          <cell r="D226" t="str">
            <v>009</v>
          </cell>
          <cell r="E226" t="str">
            <v>3</v>
          </cell>
          <cell r="F226">
            <v>14121.9</v>
          </cell>
          <cell r="G226">
            <v>11337.92</v>
          </cell>
          <cell r="J226" t="str">
            <v>620</v>
          </cell>
          <cell r="K226" t="str">
            <v/>
          </cell>
          <cell r="L226">
            <v>13993.85</v>
          </cell>
          <cell r="M226">
            <v>1142.75</v>
          </cell>
          <cell r="N226">
            <v>15136.6</v>
          </cell>
        </row>
        <row r="227">
          <cell r="A227" t="str">
            <v>VACANTE</v>
          </cell>
          <cell r="B227" t="str">
            <v>VACANTE</v>
          </cell>
          <cell r="C227" t="str">
            <v>00000423</v>
          </cell>
          <cell r="D227" t="str">
            <v>006</v>
          </cell>
          <cell r="E227" t="str">
            <v>3</v>
          </cell>
          <cell r="F227">
            <v>12199</v>
          </cell>
          <cell r="G227">
            <v>9941.57</v>
          </cell>
          <cell r="J227" t="str">
            <v>620</v>
          </cell>
          <cell r="K227" t="str">
            <v/>
          </cell>
          <cell r="L227">
            <v>11593.85</v>
          </cell>
          <cell r="M227">
            <v>1157.7</v>
          </cell>
          <cell r="N227">
            <v>12751.550000000001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CE83-CB39-4B71-AA03-FBDADFB4BD2C}">
  <dimension ref="A2:I347"/>
  <sheetViews>
    <sheetView tabSelected="1" zoomScaleNormal="100" workbookViewId="0">
      <pane ySplit="6" topLeftCell="A7" activePane="bottomLeft" state="frozen"/>
      <selection pane="bottomLeft" activeCell="C19" sqref="C19"/>
    </sheetView>
  </sheetViews>
  <sheetFormatPr baseColWidth="10" defaultRowHeight="16.5" x14ac:dyDescent="0.3"/>
  <cols>
    <col min="1" max="1" width="11.42578125" style="14"/>
    <col min="2" max="2" width="12.28515625" style="8" bestFit="1" customWidth="1"/>
    <col min="3" max="3" width="39.7109375" style="8" bestFit="1" customWidth="1"/>
    <col min="4" max="4" width="5.7109375" style="8" bestFit="1" customWidth="1"/>
    <col min="5" max="5" width="13.28515625" style="8" bestFit="1" customWidth="1"/>
    <col min="6" max="6" width="6.140625" style="8" bestFit="1" customWidth="1"/>
    <col min="7" max="7" width="12.42578125" style="15" customWidth="1"/>
    <col min="8" max="8" width="11.85546875" style="2" bestFit="1" customWidth="1"/>
    <col min="9" max="16384" width="11.42578125" style="2"/>
  </cols>
  <sheetData>
    <row r="2" spans="1:9" x14ac:dyDescent="0.3">
      <c r="A2" s="1" t="s">
        <v>0</v>
      </c>
      <c r="B2" s="2"/>
      <c r="C2" s="1"/>
      <c r="D2" s="1"/>
      <c r="E2" s="3"/>
      <c r="F2" s="3"/>
      <c r="G2" s="3"/>
      <c r="H2" s="4"/>
      <c r="I2" s="4"/>
    </row>
    <row r="3" spans="1:9" x14ac:dyDescent="0.3">
      <c r="A3" s="1" t="s">
        <v>1</v>
      </c>
      <c r="B3" s="2"/>
      <c r="C3" s="1"/>
      <c r="D3" s="1"/>
      <c r="E3" s="3"/>
      <c r="F3" s="3"/>
      <c r="G3" s="3"/>
      <c r="H3" s="4"/>
      <c r="I3" s="4"/>
    </row>
    <row r="4" spans="1:9" x14ac:dyDescent="0.3">
      <c r="A4" s="1" t="s">
        <v>2</v>
      </c>
      <c r="B4" s="2"/>
      <c r="C4" s="1"/>
      <c r="D4" s="1"/>
      <c r="E4" s="3"/>
      <c r="F4" s="3"/>
      <c r="G4" s="3"/>
      <c r="H4" s="4"/>
      <c r="I4" s="4"/>
    </row>
    <row r="6" spans="1:9" ht="30" x14ac:dyDescent="0.3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6" t="s">
        <v>9</v>
      </c>
    </row>
    <row r="7" spans="1:9" ht="13.5" customHeight="1" x14ac:dyDescent="0.3">
      <c r="A7" s="7">
        <v>1</v>
      </c>
      <c r="B7" s="8" t="str">
        <f>+[1]Hoja2!A2</f>
        <v>00000032448</v>
      </c>
      <c r="C7" s="9" t="str" cm="1">
        <f t="array" ref="C7:D7">+VLOOKUP(B7,[1]Hoja2!A:N,{2,11},0)</f>
        <v>SAMUEL MORALES GARCIA</v>
      </c>
      <c r="D7" s="9" t="str">
        <v>H</v>
      </c>
      <c r="E7" s="10">
        <f ca="1">IFERROR(
DATE(
IF(VALUE(LEFT(MID(VLOOKUP(B7,[1]Hoja2!A:N,9,0),5,6),2))&lt;=YEAR(TODAY())-2000,
2000+VALUE(LEFT(MID(VLOOKUP(B7,[1]Hoja2!A:N,9,0),5,6),2)),
1900+VALUE(LEFT(MID(VLOOKUP(B7,[1]Hoja2!A:N,9,0),5,6),2))),
VALUE(MID(VLOOKUP(B7,[1]Hoja2!A:N,9,0),7,2)),
VALUE(RIGHT(MID(VLOOKUP(B7,[1]Hoja2!A:N,9,0),5,6),2))
),
""
)</f>
        <v>23156</v>
      </c>
      <c r="F7" s="11">
        <f t="shared" ref="F7:F70" ca="1" si="0">IFERROR(DATEDIF(E7,TODAY(),"Y"),"")</f>
        <v>63</v>
      </c>
      <c r="G7" s="12">
        <f>+VLOOKUP(B7,[1]Hoja2!A:N,12,0)</f>
        <v>15581.1</v>
      </c>
      <c r="H7" s="13"/>
    </row>
    <row r="8" spans="1:9" ht="13.5" customHeight="1" x14ac:dyDescent="0.3">
      <c r="A8" s="7">
        <v>2</v>
      </c>
      <c r="B8" s="8" t="str">
        <f>+[1]Hoja2!A3</f>
        <v>00000035560</v>
      </c>
      <c r="C8" s="9" t="str" cm="1">
        <f t="array" ref="C8:D8">+VLOOKUP(B8,[1]Hoja2!A:N,{2,11},0)</f>
        <v>ANDRES RIVERA LOZADA</v>
      </c>
      <c r="D8" s="9" t="str">
        <v>H</v>
      </c>
      <c r="E8" s="10">
        <f ca="1">IFERROR(
DATE(
IF(VALUE(LEFT(MID(VLOOKUP(B8,[1]Hoja2!A:N,9,0),5,6),2))&lt;=YEAR(TODAY())-2000,
2000+VALUE(LEFT(MID(VLOOKUP(B8,[1]Hoja2!A:N,9,0),5,6),2)),
1900+VALUE(LEFT(MID(VLOOKUP(B8,[1]Hoja2!A:N,9,0),5,6),2))),
VALUE(MID(VLOOKUP(B8,[1]Hoja2!A:N,9,0),7,2)),
VALUE(RIGHT(MID(VLOOKUP(B8,[1]Hoja2!A:N,9,0),5,6),2))
),
""
)</f>
        <v>21910</v>
      </c>
      <c r="F8" s="11">
        <f t="shared" ca="1" si="0"/>
        <v>66</v>
      </c>
      <c r="G8" s="12">
        <f>+VLOOKUP(B8,[1]Hoja2!A:N,12,0)</f>
        <v>15581.1</v>
      </c>
    </row>
    <row r="9" spans="1:9" ht="13.5" customHeight="1" x14ac:dyDescent="0.3">
      <c r="A9" s="7">
        <v>3</v>
      </c>
      <c r="B9" s="8" t="str">
        <f>+[1]Hoja2!A4</f>
        <v>00000037770</v>
      </c>
      <c r="C9" s="9" t="str" cm="1">
        <f t="array" ref="C9:D9">+VLOOKUP(B9,[1]Hoja2!A:N,{2,11},0)</f>
        <v>MIGUEL SALINAS FRAUSTO</v>
      </c>
      <c r="D9" s="9" t="str">
        <v>H</v>
      </c>
      <c r="E9" s="10">
        <f ca="1">IFERROR(
DATE(
IF(VALUE(LEFT(MID(VLOOKUP(B9,[1]Hoja2!A:N,9,0),5,6),2))&lt;=YEAR(TODAY())-2000,
2000+VALUE(LEFT(MID(VLOOKUP(B9,[1]Hoja2!A:N,9,0),5,6),2)),
1900+VALUE(LEFT(MID(VLOOKUP(B9,[1]Hoja2!A:N,9,0),5,6),2))),
VALUE(MID(VLOOKUP(B9,[1]Hoja2!A:N,9,0),7,2)),
VALUE(RIGHT(MID(VLOOKUP(B9,[1]Hoja2!A:N,9,0),5,6),2))
),
""
)</f>
        <v>18768</v>
      </c>
      <c r="F9" s="11">
        <f t="shared" ca="1" si="0"/>
        <v>75</v>
      </c>
      <c r="G9" s="12">
        <f>+VLOOKUP(B9,[1]Hoja2!A:N,12,0)</f>
        <v>13993.85</v>
      </c>
    </row>
    <row r="10" spans="1:9" ht="13.5" customHeight="1" x14ac:dyDescent="0.3">
      <c r="A10" s="7">
        <v>4</v>
      </c>
      <c r="B10" s="8" t="str">
        <f>+[1]Hoja2!A5</f>
        <v>00000038069</v>
      </c>
      <c r="C10" s="9" t="str" cm="1">
        <f t="array" ref="C10:D10">+VLOOKUP(B10,[1]Hoja2!A:N,{2,11},0)</f>
        <v>AMELIA ORTIZ MUÑIZ</v>
      </c>
      <c r="D10" s="9" t="str">
        <v>M</v>
      </c>
      <c r="E10" s="10">
        <f ca="1">IFERROR(
DATE(
IF(VALUE(LEFT(MID(VLOOKUP(B10,[1]Hoja2!A:N,9,0),5,6),2))&lt;=YEAR(TODAY())-2000,
2000+VALUE(LEFT(MID(VLOOKUP(B10,[1]Hoja2!A:N,9,0),5,6),2)),
1900+VALUE(LEFT(MID(VLOOKUP(B10,[1]Hoja2!A:N,9,0),5,6),2))),
VALUE(MID(VLOOKUP(B10,[1]Hoja2!A:N,9,0),7,2)),
VALUE(RIGHT(MID(VLOOKUP(B10,[1]Hoja2!A:N,9,0),5,6),2))
),
""
)</f>
        <v>19015</v>
      </c>
      <c r="F10" s="11">
        <f t="shared" ca="1" si="0"/>
        <v>74</v>
      </c>
      <c r="G10" s="12">
        <f>+VLOOKUP(B10,[1]Hoja2!A:N,12,0)</f>
        <v>15581.1</v>
      </c>
    </row>
    <row r="11" spans="1:9" ht="13.5" customHeight="1" x14ac:dyDescent="0.3">
      <c r="A11" s="7">
        <v>5</v>
      </c>
      <c r="B11" s="8" t="str">
        <f>+[1]Hoja2!A6</f>
        <v>00000042441</v>
      </c>
      <c r="C11" s="9" t="str" cm="1">
        <f t="array" ref="C11:D11">+VLOOKUP(B11,[1]Hoja2!A:N,{2,11},0)</f>
        <v>JOSE FRANCISCO MIRANDA JUAREZ</v>
      </c>
      <c r="D11" s="9" t="str">
        <v>H</v>
      </c>
      <c r="E11" s="10">
        <f ca="1">IFERROR(
DATE(
IF(VALUE(LEFT(MID(VLOOKUP(B11,[1]Hoja2!A:N,9,0),5,6),2))&lt;=YEAR(TODAY())-2000,
2000+VALUE(LEFT(MID(VLOOKUP(B11,[1]Hoja2!A:N,9,0),5,6),2)),
1900+VALUE(LEFT(MID(VLOOKUP(B11,[1]Hoja2!A:N,9,0),5,6),2))),
VALUE(MID(VLOOKUP(B11,[1]Hoja2!A:N,9,0),7,2)),
VALUE(RIGHT(MID(VLOOKUP(B11,[1]Hoja2!A:N,9,0),5,6),2))
),
""
)</f>
        <v>24136</v>
      </c>
      <c r="F11" s="11">
        <f t="shared" ca="1" si="0"/>
        <v>60</v>
      </c>
      <c r="G11" s="12">
        <f>+VLOOKUP(B11,[1]Hoja2!A:N,12,0)</f>
        <v>15581.1</v>
      </c>
    </row>
    <row r="12" spans="1:9" ht="13.5" customHeight="1" x14ac:dyDescent="0.3">
      <c r="A12" s="7">
        <v>6</v>
      </c>
      <c r="B12" s="8" t="str">
        <f>+[1]Hoja2!A7</f>
        <v>00000047966</v>
      </c>
      <c r="C12" s="9" t="str" cm="1">
        <f t="array" ref="C12:D12">+VLOOKUP(B12,[1]Hoja2!A:N,{2,11},0)</f>
        <v>MARTHA ISELA SANCHEZ RODRIGUEZ</v>
      </c>
      <c r="D12" s="9" t="str">
        <v>M</v>
      </c>
      <c r="E12" s="10">
        <f ca="1">IFERROR(
DATE(
IF(VALUE(LEFT(MID(VLOOKUP(B12,[1]Hoja2!A:N,9,0),5,6),2))&lt;=YEAR(TODAY())-2000,
2000+VALUE(LEFT(MID(VLOOKUP(B12,[1]Hoja2!A:N,9,0),5,6),2)),
1900+VALUE(LEFT(MID(VLOOKUP(B12,[1]Hoja2!A:N,9,0),5,6),2))),
VALUE(MID(VLOOKUP(B12,[1]Hoja2!A:N,9,0),7,2)),
VALUE(RIGHT(MID(VLOOKUP(B12,[1]Hoja2!A:N,9,0),5,6),2))
),
""
)</f>
        <v>24405</v>
      </c>
      <c r="F12" s="11">
        <f t="shared" ca="1" si="0"/>
        <v>59</v>
      </c>
      <c r="G12" s="12">
        <f>+VLOOKUP(B12,[1]Hoja2!A:N,12,0)</f>
        <v>15581.1</v>
      </c>
    </row>
    <row r="13" spans="1:9" ht="13.5" customHeight="1" x14ac:dyDescent="0.3">
      <c r="A13" s="7">
        <v>7</v>
      </c>
      <c r="B13" s="8" t="str">
        <f>+[1]Hoja2!A8</f>
        <v>00000051330</v>
      </c>
      <c r="C13" s="9" t="str" cm="1">
        <f t="array" ref="C13:D13">+VLOOKUP(B13,[1]Hoja2!A:N,{2,11},0)</f>
        <v>MARGARITA ESPINOSA LORETO</v>
      </c>
      <c r="D13" s="9" t="str">
        <v>M</v>
      </c>
      <c r="E13" s="10">
        <f ca="1">IFERROR(
DATE(
IF(VALUE(LEFT(MID(VLOOKUP(B13,[1]Hoja2!A:N,9,0),5,6),2))&lt;=YEAR(TODAY())-2000,
2000+VALUE(LEFT(MID(VLOOKUP(B13,[1]Hoja2!A:N,9,0),5,6),2)),
1900+VALUE(LEFT(MID(VLOOKUP(B13,[1]Hoja2!A:N,9,0),5,6),2))),
VALUE(MID(VLOOKUP(B13,[1]Hoja2!A:N,9,0),7,2)),
VALUE(RIGHT(MID(VLOOKUP(B13,[1]Hoja2!A:N,9,0),5,6),2))
),
""
)</f>
        <v>25986</v>
      </c>
      <c r="F13" s="11">
        <f t="shared" ca="1" si="0"/>
        <v>55</v>
      </c>
      <c r="G13" s="12">
        <f>+VLOOKUP(B13,[1]Hoja2!A:N,12,0)</f>
        <v>15581.1</v>
      </c>
    </row>
    <row r="14" spans="1:9" ht="13.5" customHeight="1" x14ac:dyDescent="0.3">
      <c r="A14" s="7">
        <v>8</v>
      </c>
      <c r="B14" s="8" t="str">
        <f>+[1]Hoja2!A9</f>
        <v>00000052106</v>
      </c>
      <c r="C14" s="9" t="str" cm="1">
        <f t="array" ref="C14:D14">+VLOOKUP(B14,[1]Hoja2!A:N,{2,11},0)</f>
        <v>LEON GRANADA SANCHEZ</v>
      </c>
      <c r="D14" s="9" t="str">
        <v>H</v>
      </c>
      <c r="E14" s="10">
        <f ca="1">IFERROR(
DATE(
IF(VALUE(LEFT(MID(VLOOKUP(B14,[1]Hoja2!A:N,9,0),5,6),2))&lt;=YEAR(TODAY())-2000,
2000+VALUE(LEFT(MID(VLOOKUP(B14,[1]Hoja2!A:N,9,0),5,6),2)),
1900+VALUE(LEFT(MID(VLOOKUP(B14,[1]Hoja2!A:N,9,0),5,6),2))),
VALUE(MID(VLOOKUP(B14,[1]Hoja2!A:N,9,0),7,2)),
VALUE(RIGHT(MID(VLOOKUP(B14,[1]Hoja2!A:N,9,0),5,6),2))
),
""
)</f>
        <v>25312</v>
      </c>
      <c r="F14" s="11">
        <f t="shared" ca="1" si="0"/>
        <v>57</v>
      </c>
      <c r="G14" s="12">
        <f>+VLOOKUP(B14,[1]Hoja2!A:N,12,0)</f>
        <v>15581.1</v>
      </c>
    </row>
    <row r="15" spans="1:9" ht="13.5" customHeight="1" x14ac:dyDescent="0.3">
      <c r="A15" s="7">
        <v>9</v>
      </c>
      <c r="B15" s="8" t="str">
        <f>+[1]Hoja2!A10</f>
        <v>00000054622</v>
      </c>
      <c r="C15" s="9" t="str" cm="1">
        <f t="array" ref="C15:D15">+VLOOKUP(B15,[1]Hoja2!A:N,{2,11},0)</f>
        <v>PAUL DELARRUE OSNAYA</v>
      </c>
      <c r="D15" s="9" t="str">
        <v>H</v>
      </c>
      <c r="E15" s="10">
        <f ca="1">IFERROR(
DATE(
IF(VALUE(LEFT(MID(VLOOKUP(B15,[1]Hoja2!A:N,9,0),5,6),2))&lt;=YEAR(TODAY())-2000,
2000+VALUE(LEFT(MID(VLOOKUP(B15,[1]Hoja2!A:N,9,0),5,6),2)),
1900+VALUE(LEFT(MID(VLOOKUP(B15,[1]Hoja2!A:N,9,0),5,6),2))),
VALUE(MID(VLOOKUP(B15,[1]Hoja2!A:N,9,0),7,2)),
VALUE(RIGHT(MID(VLOOKUP(B15,[1]Hoja2!A:N,9,0),5,6),2))
),
""
)</f>
        <v>22480</v>
      </c>
      <c r="F15" s="11">
        <f t="shared" ca="1" si="0"/>
        <v>65</v>
      </c>
      <c r="G15" s="12">
        <f>+VLOOKUP(B15,[1]Hoja2!A:N,12,0)</f>
        <v>15581.1</v>
      </c>
    </row>
    <row r="16" spans="1:9" ht="13.5" customHeight="1" x14ac:dyDescent="0.3">
      <c r="A16" s="7">
        <v>10</v>
      </c>
      <c r="B16" s="8" t="str">
        <f>+[1]Hoja2!A11</f>
        <v>00000056060</v>
      </c>
      <c r="C16" s="9" t="str" cm="1">
        <f t="array" ref="C16:D16">+VLOOKUP(B16,[1]Hoja2!A:N,{2,11},0)</f>
        <v>MIRIAM REYNOSO ZAVALA</v>
      </c>
      <c r="D16" s="9" t="str">
        <v>M</v>
      </c>
      <c r="E16" s="10">
        <f ca="1">IFERROR(
DATE(
IF(VALUE(LEFT(MID(VLOOKUP(B16,[1]Hoja2!A:N,9,0),5,6),2))&lt;=YEAR(TODAY())-2000,
2000+VALUE(LEFT(MID(VLOOKUP(B16,[1]Hoja2!A:N,9,0),5,6),2)),
1900+VALUE(LEFT(MID(VLOOKUP(B16,[1]Hoja2!A:N,9,0),5,6),2))),
VALUE(MID(VLOOKUP(B16,[1]Hoja2!A:N,9,0),7,2)),
VALUE(RIGHT(MID(VLOOKUP(B16,[1]Hoja2!A:N,9,0),5,6),2))
),
""
)</f>
        <v>24679</v>
      </c>
      <c r="F16" s="11">
        <f t="shared" ca="1" si="0"/>
        <v>59</v>
      </c>
      <c r="G16" s="12">
        <f>+VLOOKUP(B16,[1]Hoja2!A:N,12,0)</f>
        <v>13993.85</v>
      </c>
    </row>
    <row r="17" spans="1:7" ht="13.5" customHeight="1" x14ac:dyDescent="0.3">
      <c r="A17" s="7">
        <v>11</v>
      </c>
      <c r="B17" s="8" t="str">
        <f>+[1]Hoja2!A12</f>
        <v>00000056130</v>
      </c>
      <c r="C17" s="9" t="str" cm="1">
        <f t="array" ref="C17:D17">+VLOOKUP(B17,[1]Hoja2!A:N,{2,11},0)</f>
        <v>JOSE JESUS BORBON MONCAYO</v>
      </c>
      <c r="D17" s="9" t="str">
        <v>H</v>
      </c>
      <c r="E17" s="10">
        <f ca="1">IFERROR(
DATE(
IF(VALUE(LEFT(MID(VLOOKUP(B17,[1]Hoja2!A:N,9,0),5,6),2))&lt;=YEAR(TODAY())-2000,
2000+VALUE(LEFT(MID(VLOOKUP(B17,[1]Hoja2!A:N,9,0),5,6),2)),
1900+VALUE(LEFT(MID(VLOOKUP(B17,[1]Hoja2!A:N,9,0),5,6),2))),
VALUE(MID(VLOOKUP(B17,[1]Hoja2!A:N,9,0),7,2)),
VALUE(RIGHT(MID(VLOOKUP(B17,[1]Hoja2!A:N,9,0),5,6),2))
),
""
)</f>
        <v>25778</v>
      </c>
      <c r="F17" s="11">
        <f t="shared" ca="1" si="0"/>
        <v>56</v>
      </c>
      <c r="G17" s="12">
        <f>+VLOOKUP(B17,[1]Hoja2!A:N,12,0)</f>
        <v>15581.1</v>
      </c>
    </row>
    <row r="18" spans="1:7" ht="13.5" customHeight="1" x14ac:dyDescent="0.3">
      <c r="A18" s="7">
        <v>12</v>
      </c>
      <c r="B18" s="8" t="str">
        <f>+[1]Hoja2!A13</f>
        <v>00000057074</v>
      </c>
      <c r="C18" s="9" t="str" cm="1">
        <f t="array" ref="C18:D18">+VLOOKUP(B18,[1]Hoja2!A:N,{2,11},0)</f>
        <v>ALICIA HERNANDEZ</v>
      </c>
      <c r="D18" s="9" t="str">
        <v>M</v>
      </c>
      <c r="E18" s="10">
        <f ca="1">IFERROR(
DATE(
IF(VALUE(LEFT(MID(VLOOKUP(B18,[1]Hoja2!A:N,9,0),5,6),2))&lt;=YEAR(TODAY())-2000,
2000+VALUE(LEFT(MID(VLOOKUP(B18,[1]Hoja2!A:N,9,0),5,6),2)),
1900+VALUE(LEFT(MID(VLOOKUP(B18,[1]Hoja2!A:N,9,0),5,6),2))),
VALUE(MID(VLOOKUP(B18,[1]Hoja2!A:N,9,0),7,2)),
VALUE(RIGHT(MID(VLOOKUP(B18,[1]Hoja2!A:N,9,0),5,6),2))
),
""
)</f>
        <v>26333</v>
      </c>
      <c r="F18" s="11">
        <f t="shared" ca="1" si="0"/>
        <v>54</v>
      </c>
      <c r="G18" s="12">
        <f>+VLOOKUP(B18,[1]Hoja2!A:N,12,0)</f>
        <v>12935.8</v>
      </c>
    </row>
    <row r="19" spans="1:7" ht="13.5" customHeight="1" x14ac:dyDescent="0.3">
      <c r="A19" s="7">
        <v>13</v>
      </c>
      <c r="B19" s="8" t="str">
        <f>+[1]Hoja2!A14</f>
        <v>00000057143</v>
      </c>
      <c r="C19" s="9" t="str" cm="1">
        <f t="array" ref="C19:D19">+VLOOKUP(B19,[1]Hoja2!A:N,{2,11},0)</f>
        <v>JUAN CARLOS GONZALEZ MARTINEZ</v>
      </c>
      <c r="D19" s="9" t="str">
        <v>H</v>
      </c>
      <c r="E19" s="10">
        <f ca="1">IFERROR(
DATE(
IF(VALUE(LEFT(MID(VLOOKUP(B19,[1]Hoja2!A:N,9,0),5,6),2))&lt;=YEAR(TODAY())-2000,
2000+VALUE(LEFT(MID(VLOOKUP(B19,[1]Hoja2!A:N,9,0),5,6),2)),
1900+VALUE(LEFT(MID(VLOOKUP(B19,[1]Hoja2!A:N,9,0),5,6),2))),
VALUE(MID(VLOOKUP(B19,[1]Hoja2!A:N,9,0),7,2)),
VALUE(RIGHT(MID(VLOOKUP(B19,[1]Hoja2!A:N,9,0),5,6),2))
),
""
)</f>
        <v>25031</v>
      </c>
      <c r="F19" s="11">
        <f t="shared" ca="1" si="0"/>
        <v>58</v>
      </c>
      <c r="G19" s="12">
        <f>+VLOOKUP(B19,[1]Hoja2!A:N,12,0)</f>
        <v>15581.1</v>
      </c>
    </row>
    <row r="20" spans="1:7" ht="13.5" customHeight="1" x14ac:dyDescent="0.3">
      <c r="A20" s="7">
        <v>14</v>
      </c>
      <c r="B20" s="8" t="str">
        <f>+[1]Hoja2!A15</f>
        <v>00000057325</v>
      </c>
      <c r="C20" s="9" t="str" cm="1">
        <f t="array" ref="C20:D20">+VLOOKUP(B20,[1]Hoja2!A:N,{2,11},0)</f>
        <v>HERLINDA OCELOTL PAREDES</v>
      </c>
      <c r="D20" s="9" t="str">
        <v>M</v>
      </c>
      <c r="E20" s="10">
        <f ca="1">IFERROR(
DATE(
IF(VALUE(LEFT(MID(VLOOKUP(B20,[1]Hoja2!A:N,9,0),5,6),2))&lt;=YEAR(TODAY())-2000,
2000+VALUE(LEFT(MID(VLOOKUP(B20,[1]Hoja2!A:N,9,0),5,6),2)),
1900+VALUE(LEFT(MID(VLOOKUP(B20,[1]Hoja2!A:N,9,0),5,6),2))),
VALUE(MID(VLOOKUP(B20,[1]Hoja2!A:N,9,0),7,2)),
VALUE(RIGHT(MID(VLOOKUP(B20,[1]Hoja2!A:N,9,0),5,6),2))
),
""
)</f>
        <v>25285</v>
      </c>
      <c r="F20" s="11">
        <f t="shared" ca="1" si="0"/>
        <v>57</v>
      </c>
      <c r="G20" s="12">
        <f>+VLOOKUP(B20,[1]Hoja2!A:N,12,0)</f>
        <v>15581.1</v>
      </c>
    </row>
    <row r="21" spans="1:7" ht="13.5" customHeight="1" x14ac:dyDescent="0.3">
      <c r="A21" s="7">
        <v>15</v>
      </c>
      <c r="B21" s="8" t="str">
        <f>+[1]Hoja2!A16</f>
        <v>00000058146</v>
      </c>
      <c r="C21" s="9" t="str" cm="1">
        <f t="array" ref="C21:D21">+VLOOKUP(B21,[1]Hoja2!A:N,{2,11},0)</f>
        <v>ALICIA CONTRERAS CAMPOS</v>
      </c>
      <c r="D21" s="9" t="str">
        <v>M</v>
      </c>
      <c r="E21" s="10">
        <f ca="1">IFERROR(
DATE(
IF(VALUE(LEFT(MID(VLOOKUP(B21,[1]Hoja2!A:N,9,0),5,6),2))&lt;=YEAR(TODAY())-2000,
2000+VALUE(LEFT(MID(VLOOKUP(B21,[1]Hoja2!A:N,9,0),5,6),2)),
1900+VALUE(LEFT(MID(VLOOKUP(B21,[1]Hoja2!A:N,9,0),5,6),2))),
VALUE(MID(VLOOKUP(B21,[1]Hoja2!A:N,9,0),7,2)),
VALUE(RIGHT(MID(VLOOKUP(B21,[1]Hoja2!A:N,9,0),5,6),2))
),
""
)</f>
        <v>26564</v>
      </c>
      <c r="F21" s="11">
        <f t="shared" ca="1" si="0"/>
        <v>53</v>
      </c>
      <c r="G21" s="12">
        <f>+VLOOKUP(B21,[1]Hoja2!A:N,12,0)</f>
        <v>15581.1</v>
      </c>
    </row>
    <row r="22" spans="1:7" ht="13.5" customHeight="1" x14ac:dyDescent="0.3">
      <c r="A22" s="7">
        <v>16</v>
      </c>
      <c r="B22" s="8" t="str">
        <f>+[1]Hoja2!A17</f>
        <v>00000058634</v>
      </c>
      <c r="C22" s="9" t="str" cm="1">
        <f t="array" ref="C22:D22">+VLOOKUP(B22,[1]Hoja2!A:N,{2,11},0)</f>
        <v>ELDAA FLORES GALICIA</v>
      </c>
      <c r="D22" s="9" t="str">
        <v>M</v>
      </c>
      <c r="E22" s="10">
        <f ca="1">IFERROR(
DATE(
IF(VALUE(LEFT(MID(VLOOKUP(B22,[1]Hoja2!A:N,9,0),5,6),2))&lt;=YEAR(TODAY())-2000,
2000+VALUE(LEFT(MID(VLOOKUP(B22,[1]Hoja2!A:N,9,0),5,6),2)),
1900+VALUE(LEFT(MID(VLOOKUP(B22,[1]Hoja2!A:N,9,0),5,6),2))),
VALUE(MID(VLOOKUP(B22,[1]Hoja2!A:N,9,0),7,2)),
VALUE(RIGHT(MID(VLOOKUP(B22,[1]Hoja2!A:N,9,0),5,6),2))
),
""
)</f>
        <v>26775</v>
      </c>
      <c r="F22" s="11">
        <f t="shared" ca="1" si="0"/>
        <v>53</v>
      </c>
      <c r="G22" s="12">
        <f>+VLOOKUP(B22,[1]Hoja2!A:N,12,0)</f>
        <v>15581.1</v>
      </c>
    </row>
    <row r="23" spans="1:7" ht="13.5" customHeight="1" x14ac:dyDescent="0.3">
      <c r="A23" s="7">
        <v>17</v>
      </c>
      <c r="B23" s="8" t="str">
        <f>+[1]Hoja2!A18</f>
        <v>00000059466</v>
      </c>
      <c r="C23" s="9" t="str" cm="1">
        <f t="array" ref="C23:D23">+VLOOKUP(B23,[1]Hoja2!A:N,{2,11},0)</f>
        <v>CLARICELI BAZA ROMAN</v>
      </c>
      <c r="D23" s="9" t="str">
        <v>M</v>
      </c>
      <c r="E23" s="10">
        <f ca="1">IFERROR(
DATE(
IF(VALUE(LEFT(MID(VLOOKUP(B23,[1]Hoja2!A:N,9,0),5,6),2))&lt;=YEAR(TODAY())-2000,
2000+VALUE(LEFT(MID(VLOOKUP(B23,[1]Hoja2!A:N,9,0),5,6),2)),
1900+VALUE(LEFT(MID(VLOOKUP(B23,[1]Hoja2!A:N,9,0),5,6),2))),
VALUE(MID(VLOOKUP(B23,[1]Hoja2!A:N,9,0),7,2)),
VALUE(RIGHT(MID(VLOOKUP(B23,[1]Hoja2!A:N,9,0),5,6),2))
),
""
)</f>
        <v>26315</v>
      </c>
      <c r="F23" s="11">
        <f t="shared" ca="1" si="0"/>
        <v>54</v>
      </c>
      <c r="G23" s="12">
        <f>+VLOOKUP(B23,[1]Hoja2!A:N,12,0)</f>
        <v>13993.85</v>
      </c>
    </row>
    <row r="24" spans="1:7" ht="13.5" customHeight="1" x14ac:dyDescent="0.3">
      <c r="A24" s="7">
        <v>18</v>
      </c>
      <c r="B24" s="8" t="str">
        <f>+[1]Hoja2!A19</f>
        <v>00000059820</v>
      </c>
      <c r="C24" s="9" t="str" cm="1">
        <f t="array" ref="C24:D24">+VLOOKUP(B24,[1]Hoja2!A:N,{2,11},0)</f>
        <v>GUILLERMO CHAVEZ SANCHEZ</v>
      </c>
      <c r="D24" s="9" t="str">
        <v>H</v>
      </c>
      <c r="E24" s="10">
        <f ca="1">IFERROR(
DATE(
IF(VALUE(LEFT(MID(VLOOKUP(B24,[1]Hoja2!A:N,9,0),5,6),2))&lt;=YEAR(TODAY())-2000,
2000+VALUE(LEFT(MID(VLOOKUP(B24,[1]Hoja2!A:N,9,0),5,6),2)),
1900+VALUE(LEFT(MID(VLOOKUP(B24,[1]Hoja2!A:N,9,0),5,6),2))),
VALUE(MID(VLOOKUP(B24,[1]Hoja2!A:N,9,0),7,2)),
VALUE(RIGHT(MID(VLOOKUP(B24,[1]Hoja2!A:N,9,0),5,6),2))
),
""
)</f>
        <v>19313</v>
      </c>
      <c r="F24" s="11">
        <f t="shared" ca="1" si="0"/>
        <v>73</v>
      </c>
      <c r="G24" s="12">
        <f>+VLOOKUP(B24,[1]Hoja2!A:N,12,0)</f>
        <v>13993.85</v>
      </c>
    </row>
    <row r="25" spans="1:7" ht="13.5" customHeight="1" x14ac:dyDescent="0.3">
      <c r="A25" s="7">
        <v>19</v>
      </c>
      <c r="B25" s="8" t="str">
        <f>+[1]Hoja2!A20</f>
        <v>00000059954</v>
      </c>
      <c r="C25" s="9" t="str" cm="1">
        <f t="array" ref="C25:D25">+VLOOKUP(B25,[1]Hoja2!A:N,{2,11},0)</f>
        <v>MARICELA LOPEZ ROJO</v>
      </c>
      <c r="D25" s="9" t="str">
        <v>M</v>
      </c>
      <c r="E25" s="10">
        <f ca="1">IFERROR(
DATE(
IF(VALUE(LEFT(MID(VLOOKUP(B25,[1]Hoja2!A:N,9,0),5,6),2))&lt;=YEAR(TODAY())-2000,
2000+VALUE(LEFT(MID(VLOOKUP(B25,[1]Hoja2!A:N,9,0),5,6),2)),
1900+VALUE(LEFT(MID(VLOOKUP(B25,[1]Hoja2!A:N,9,0),5,6),2))),
VALUE(MID(VLOOKUP(B25,[1]Hoja2!A:N,9,0),7,2)),
VALUE(RIGHT(MID(VLOOKUP(B25,[1]Hoja2!A:N,9,0),5,6),2))
),
""
)</f>
        <v>21987</v>
      </c>
      <c r="F25" s="11">
        <f t="shared" ca="1" si="0"/>
        <v>66</v>
      </c>
      <c r="G25" s="12">
        <f>+VLOOKUP(B25,[1]Hoja2!A:N,12,0)</f>
        <v>13993.85</v>
      </c>
    </row>
    <row r="26" spans="1:7" ht="13.5" customHeight="1" x14ac:dyDescent="0.3">
      <c r="A26" s="7">
        <v>20</v>
      </c>
      <c r="B26" s="8" t="str">
        <f>+[1]Hoja2!A21</f>
        <v>00000060035</v>
      </c>
      <c r="C26" s="9" t="str" cm="1">
        <f t="array" ref="C26:D26">+VLOOKUP(B26,[1]Hoja2!A:N,{2,11},0)</f>
        <v>GABRIELA GUAGNELLI BAHENA</v>
      </c>
      <c r="D26" s="9" t="str">
        <v>M</v>
      </c>
      <c r="E26" s="10">
        <f ca="1">IFERROR(
DATE(
IF(VALUE(LEFT(MID(VLOOKUP(B26,[1]Hoja2!A:N,9,0),5,6),2))&lt;=YEAR(TODAY())-2000,
2000+VALUE(LEFT(MID(VLOOKUP(B26,[1]Hoja2!A:N,9,0),5,6),2)),
1900+VALUE(LEFT(MID(VLOOKUP(B26,[1]Hoja2!A:N,9,0),5,6),2))),
VALUE(MID(VLOOKUP(B26,[1]Hoja2!A:N,9,0),7,2)),
VALUE(RIGHT(MID(VLOOKUP(B26,[1]Hoja2!A:N,9,0),5,6),2))
),
""
)</f>
        <v>27438</v>
      </c>
      <c r="F26" s="11">
        <f t="shared" ca="1" si="0"/>
        <v>51</v>
      </c>
      <c r="G26" s="12">
        <f>+VLOOKUP(B26,[1]Hoja2!A:N,12,0)</f>
        <v>13993.85</v>
      </c>
    </row>
    <row r="27" spans="1:7" ht="13.5" customHeight="1" x14ac:dyDescent="0.3">
      <c r="A27" s="7">
        <v>21</v>
      </c>
      <c r="B27" s="8" t="str">
        <f>+[1]Hoja2!A22</f>
        <v>00000060782</v>
      </c>
      <c r="C27" s="9" t="str" cm="1">
        <f t="array" ref="C27:D27">+VLOOKUP(B27,[1]Hoja2!A:N,{2,11},0)</f>
        <v>RUBEN ESLAVA GUZMAN</v>
      </c>
      <c r="D27" s="9" t="str">
        <v>H</v>
      </c>
      <c r="E27" s="10">
        <f ca="1">IFERROR(
DATE(
IF(VALUE(LEFT(MID(VLOOKUP(B27,[1]Hoja2!A:N,9,0),5,6),2))&lt;=YEAR(TODAY())-2000,
2000+VALUE(LEFT(MID(VLOOKUP(B27,[1]Hoja2!A:N,9,0),5,6),2)),
1900+VALUE(LEFT(MID(VLOOKUP(B27,[1]Hoja2!A:N,9,0),5,6),2))),
VALUE(MID(VLOOKUP(B27,[1]Hoja2!A:N,9,0),7,2)),
VALUE(RIGHT(MID(VLOOKUP(B27,[1]Hoja2!A:N,9,0),5,6),2))
),
""
)</f>
        <v>26181</v>
      </c>
      <c r="F27" s="11">
        <f t="shared" ca="1" si="0"/>
        <v>54</v>
      </c>
      <c r="G27" s="12">
        <f>+VLOOKUP(B27,[1]Hoja2!A:N,12,0)</f>
        <v>11593.85</v>
      </c>
    </row>
    <row r="28" spans="1:7" ht="13.5" customHeight="1" x14ac:dyDescent="0.3">
      <c r="A28" s="7">
        <v>22</v>
      </c>
      <c r="B28" s="8" t="str">
        <f>+[1]Hoja2!A23</f>
        <v>00000060862</v>
      </c>
      <c r="C28" s="9" t="str" cm="1">
        <f t="array" ref="C28:D28">+VLOOKUP(B28,[1]Hoja2!A:N,{2,11},0)</f>
        <v>MARIA LUISA OCELOLT PAREDES</v>
      </c>
      <c r="D28" s="9" t="str">
        <v>M</v>
      </c>
      <c r="E28" s="10">
        <f ca="1">IFERROR(
DATE(
IF(VALUE(LEFT(MID(VLOOKUP(B28,[1]Hoja2!A:N,9,0),5,6),2))&lt;=YEAR(TODAY())-2000,
2000+VALUE(LEFT(MID(VLOOKUP(B28,[1]Hoja2!A:N,9,0),5,6),2)),
1900+VALUE(LEFT(MID(VLOOKUP(B28,[1]Hoja2!A:N,9,0),5,6),2))),
VALUE(MID(VLOOKUP(B28,[1]Hoja2!A:N,9,0),7,2)),
VALUE(RIGHT(MID(VLOOKUP(B28,[1]Hoja2!A:N,9,0),5,6),2))
),
""
)</f>
        <v>26917</v>
      </c>
      <c r="F28" s="11">
        <f t="shared" ca="1" si="0"/>
        <v>52</v>
      </c>
      <c r="G28" s="12">
        <f>+VLOOKUP(B28,[1]Hoja2!A:N,12,0)</f>
        <v>15581.1</v>
      </c>
    </row>
    <row r="29" spans="1:7" ht="13.5" customHeight="1" x14ac:dyDescent="0.3">
      <c r="A29" s="7">
        <v>23</v>
      </c>
      <c r="B29" s="8" t="str">
        <f>+[1]Hoja2!A24</f>
        <v>00000060920</v>
      </c>
      <c r="C29" s="9" t="str" cm="1">
        <f t="array" ref="C29:D29">+VLOOKUP(B29,[1]Hoja2!A:N,{2,11},0)</f>
        <v>ELIZABETH GARCIA CHAVERO</v>
      </c>
      <c r="D29" s="9" t="str">
        <v>M</v>
      </c>
      <c r="E29" s="10">
        <f ca="1">IFERROR(
DATE(
IF(VALUE(LEFT(MID(VLOOKUP(B29,[1]Hoja2!A:N,9,0),5,6),2))&lt;=YEAR(TODAY())-2000,
2000+VALUE(LEFT(MID(VLOOKUP(B29,[1]Hoja2!A:N,9,0),5,6),2)),
1900+VALUE(LEFT(MID(VLOOKUP(B29,[1]Hoja2!A:N,9,0),5,6),2))),
VALUE(MID(VLOOKUP(B29,[1]Hoja2!A:N,9,0),7,2)),
VALUE(RIGHT(MID(VLOOKUP(B29,[1]Hoja2!A:N,9,0),5,6),2))
),
""
)</f>
        <v>26114</v>
      </c>
      <c r="F29" s="11">
        <f t="shared" ca="1" si="0"/>
        <v>55</v>
      </c>
      <c r="G29" s="12">
        <f>+VLOOKUP(B29,[1]Hoja2!A:N,12,0)</f>
        <v>15581.1</v>
      </c>
    </row>
    <row r="30" spans="1:7" ht="13.5" customHeight="1" x14ac:dyDescent="0.3">
      <c r="A30" s="7">
        <v>24</v>
      </c>
      <c r="B30" s="8" t="str">
        <f>+[1]Hoja2!A25</f>
        <v>00000061366</v>
      </c>
      <c r="C30" s="9" t="str" cm="1">
        <f t="array" ref="C30:D30">+VLOOKUP(B30,[1]Hoja2!A:N,{2,11},0)</f>
        <v>IVAN RICARDO MORENO CASTILLO</v>
      </c>
      <c r="D30" s="9" t="str">
        <v>H</v>
      </c>
      <c r="E30" s="10">
        <f ca="1">IFERROR(
DATE(
IF(VALUE(LEFT(MID(VLOOKUP(B30,[1]Hoja2!A:N,9,0),5,6),2))&lt;=YEAR(TODAY())-2000,
2000+VALUE(LEFT(MID(VLOOKUP(B30,[1]Hoja2!A:N,9,0),5,6),2)),
1900+VALUE(LEFT(MID(VLOOKUP(B30,[1]Hoja2!A:N,9,0),5,6),2))),
VALUE(MID(VLOOKUP(B30,[1]Hoja2!A:N,9,0),7,2)),
VALUE(RIGHT(MID(VLOOKUP(B30,[1]Hoja2!A:N,9,0),5,6),2))
),
""
)</f>
        <v>26086</v>
      </c>
      <c r="F30" s="11">
        <f t="shared" ca="1" si="0"/>
        <v>55</v>
      </c>
      <c r="G30" s="12">
        <f>+VLOOKUP(B30,[1]Hoja2!A:N,12,0)</f>
        <v>15581.1</v>
      </c>
    </row>
    <row r="31" spans="1:7" ht="13.5" customHeight="1" x14ac:dyDescent="0.3">
      <c r="A31" s="7">
        <v>25</v>
      </c>
      <c r="B31" s="8" t="str">
        <f>+[1]Hoja2!A26</f>
        <v>00000061661</v>
      </c>
      <c r="C31" s="9" t="str" cm="1">
        <f t="array" ref="C31:D31">+VLOOKUP(B31,[1]Hoja2!A:N,{2,11},0)</f>
        <v>MARTIN ARTURO FLORES SANCHEZ</v>
      </c>
      <c r="D31" s="9" t="str">
        <v>H</v>
      </c>
      <c r="E31" s="10">
        <f ca="1">IFERROR(
DATE(
IF(VALUE(LEFT(MID(VLOOKUP(B31,[1]Hoja2!A:N,9,0),5,6),2))&lt;=YEAR(TODAY())-2000,
2000+VALUE(LEFT(MID(VLOOKUP(B31,[1]Hoja2!A:N,9,0),5,6),2)),
1900+VALUE(LEFT(MID(VLOOKUP(B31,[1]Hoja2!A:N,9,0),5,6),2))),
VALUE(MID(VLOOKUP(B31,[1]Hoja2!A:N,9,0),7,2)),
VALUE(RIGHT(MID(VLOOKUP(B31,[1]Hoja2!A:N,9,0),5,6),2))
),
""
)</f>
        <v>26874</v>
      </c>
      <c r="F31" s="11">
        <f t="shared" ca="1" si="0"/>
        <v>53</v>
      </c>
      <c r="G31" s="12">
        <f>+VLOOKUP(B31,[1]Hoja2!A:N,12,0)</f>
        <v>13993.85</v>
      </c>
    </row>
    <row r="32" spans="1:7" ht="13.5" customHeight="1" x14ac:dyDescent="0.3">
      <c r="A32" s="7">
        <v>26</v>
      </c>
      <c r="B32" s="8" t="str">
        <f>+[1]Hoja2!A27</f>
        <v>00000061821</v>
      </c>
      <c r="C32" s="9" t="str" cm="1">
        <f t="array" ref="C32:D32">+VLOOKUP(B32,[1]Hoja2!A:N,{2,11},0)</f>
        <v>GILDARDO INZUNZA CONTRERAS</v>
      </c>
      <c r="D32" s="9" t="str">
        <v>H</v>
      </c>
      <c r="E32" s="10">
        <f ca="1">IFERROR(
DATE(
IF(VALUE(LEFT(MID(VLOOKUP(B32,[1]Hoja2!A:N,9,0),5,6),2))&lt;=YEAR(TODAY())-2000,
2000+VALUE(LEFT(MID(VLOOKUP(B32,[1]Hoja2!A:N,9,0),5,6),2)),
1900+VALUE(LEFT(MID(VLOOKUP(B32,[1]Hoja2!A:N,9,0),5,6),2))),
VALUE(MID(VLOOKUP(B32,[1]Hoja2!A:N,9,0),7,2)),
VALUE(RIGHT(MID(VLOOKUP(B32,[1]Hoja2!A:N,9,0),5,6),2))
),
""
)</f>
        <v>24025</v>
      </c>
      <c r="F32" s="11">
        <f t="shared" ca="1" si="0"/>
        <v>60</v>
      </c>
      <c r="G32" s="12">
        <f>+VLOOKUP(B32,[1]Hoja2!A:N,12,0)</f>
        <v>13993.85</v>
      </c>
    </row>
    <row r="33" spans="1:7" ht="13.5" customHeight="1" x14ac:dyDescent="0.3">
      <c r="A33" s="7">
        <v>27</v>
      </c>
      <c r="B33" s="8" t="str">
        <f>+[1]Hoja2!A28</f>
        <v>00000061934</v>
      </c>
      <c r="C33" s="9" t="str" cm="1">
        <f t="array" ref="C33:D33">+VLOOKUP(B33,[1]Hoja2!A:N,{2,11},0)</f>
        <v>JOSE ANTONIO PEREZ JIMENEZ</v>
      </c>
      <c r="D33" s="9" t="str">
        <v>H</v>
      </c>
      <c r="E33" s="10">
        <f ca="1">IFERROR(
DATE(
IF(VALUE(LEFT(MID(VLOOKUP(B33,[1]Hoja2!A:N,9,0),5,6),2))&lt;=YEAR(TODAY())-2000,
2000+VALUE(LEFT(MID(VLOOKUP(B33,[1]Hoja2!A:N,9,0),5,6),2)),
1900+VALUE(LEFT(MID(VLOOKUP(B33,[1]Hoja2!A:N,9,0),5,6),2))),
VALUE(MID(VLOOKUP(B33,[1]Hoja2!A:N,9,0),7,2)),
VALUE(RIGHT(MID(VLOOKUP(B33,[1]Hoja2!A:N,9,0),5,6),2))
),
""
)</f>
        <v>25729</v>
      </c>
      <c r="F33" s="11">
        <f t="shared" ca="1" si="0"/>
        <v>56</v>
      </c>
      <c r="G33" s="12">
        <f>+VLOOKUP(B33,[1]Hoja2!A:N,12,0)</f>
        <v>13993.85</v>
      </c>
    </row>
    <row r="34" spans="1:7" ht="13.5" customHeight="1" x14ac:dyDescent="0.3">
      <c r="A34" s="7">
        <v>28</v>
      </c>
      <c r="B34" s="8" t="str">
        <f>+[1]Hoja2!A29</f>
        <v>00000062063</v>
      </c>
      <c r="C34" s="9" t="str" cm="1">
        <f t="array" ref="C34:D34">+VLOOKUP(B34,[1]Hoja2!A:N,{2,11},0)</f>
        <v>LORENZO PAULINO DOMINGUEZ</v>
      </c>
      <c r="D34" s="9" t="str">
        <v>H</v>
      </c>
      <c r="E34" s="10">
        <f ca="1">IFERROR(
DATE(
IF(VALUE(LEFT(MID(VLOOKUP(B34,[1]Hoja2!A:N,9,0),5,6),2))&lt;=YEAR(TODAY())-2000,
2000+VALUE(LEFT(MID(VLOOKUP(B34,[1]Hoja2!A:N,9,0),5,6),2)),
1900+VALUE(LEFT(MID(VLOOKUP(B34,[1]Hoja2!A:N,9,0),5,6),2))),
VALUE(MID(VLOOKUP(B34,[1]Hoja2!A:N,9,0),7,2)),
VALUE(RIGHT(MID(VLOOKUP(B34,[1]Hoja2!A:N,9,0),5,6),2))
),
""
)</f>
        <v>23873</v>
      </c>
      <c r="F34" s="11">
        <f t="shared" ca="1" si="0"/>
        <v>61</v>
      </c>
      <c r="G34" s="12">
        <f>+VLOOKUP(B34,[1]Hoja2!A:N,12,0)</f>
        <v>13993.85</v>
      </c>
    </row>
    <row r="35" spans="1:7" ht="13.5" customHeight="1" x14ac:dyDescent="0.3">
      <c r="A35" s="7">
        <v>29</v>
      </c>
      <c r="B35" s="8" t="str">
        <f>+[1]Hoja2!A30</f>
        <v>00000062370</v>
      </c>
      <c r="C35" s="9" t="str" cm="1">
        <f t="array" ref="C35:D35">+VLOOKUP(B35,[1]Hoja2!A:N,{2,11},0)</f>
        <v>MARTIN RUIZ RAMIREZ</v>
      </c>
      <c r="D35" s="9" t="str">
        <v>H</v>
      </c>
      <c r="E35" s="10">
        <f ca="1">IFERROR(
DATE(
IF(VALUE(LEFT(MID(VLOOKUP(B35,[1]Hoja2!A:N,9,0),5,6),2))&lt;=YEAR(TODAY())-2000,
2000+VALUE(LEFT(MID(VLOOKUP(B35,[1]Hoja2!A:N,9,0),5,6),2)),
1900+VALUE(LEFT(MID(VLOOKUP(B35,[1]Hoja2!A:N,9,0),5,6),2))),
VALUE(MID(VLOOKUP(B35,[1]Hoja2!A:N,9,0),7,2)),
VALUE(RIGHT(MID(VLOOKUP(B35,[1]Hoja2!A:N,9,0),5,6),2))
),
""
)</f>
        <v>26300</v>
      </c>
      <c r="F35" s="11">
        <f t="shared" ca="1" si="0"/>
        <v>54</v>
      </c>
      <c r="G35" s="12">
        <f>+VLOOKUP(B35,[1]Hoja2!A:N,12,0)</f>
        <v>13993.85</v>
      </c>
    </row>
    <row r="36" spans="1:7" ht="13.5" customHeight="1" x14ac:dyDescent="0.3">
      <c r="A36" s="7">
        <v>30</v>
      </c>
      <c r="B36" s="8" t="str">
        <f>+[1]Hoja2!A31</f>
        <v>00000062686</v>
      </c>
      <c r="C36" s="9" t="str" cm="1">
        <f t="array" ref="C36:D36">+VLOOKUP(B36,[1]Hoja2!A:N,{2,11},0)</f>
        <v>MARIO MORENO RAMIREZ</v>
      </c>
      <c r="D36" s="9" t="str">
        <v>H</v>
      </c>
      <c r="E36" s="10">
        <f ca="1">IFERROR(
DATE(
IF(VALUE(LEFT(MID(VLOOKUP(B36,[1]Hoja2!A:N,9,0),5,6),2))&lt;=YEAR(TODAY())-2000,
2000+VALUE(LEFT(MID(VLOOKUP(B36,[1]Hoja2!A:N,9,0),5,6),2)),
1900+VALUE(LEFT(MID(VLOOKUP(B36,[1]Hoja2!A:N,9,0),5,6),2))),
VALUE(MID(VLOOKUP(B36,[1]Hoja2!A:N,9,0),7,2)),
VALUE(RIGHT(MID(VLOOKUP(B36,[1]Hoja2!A:N,9,0),5,6),2))
),
""
)</f>
        <v>26291</v>
      </c>
      <c r="F36" s="11">
        <f t="shared" ca="1" si="0"/>
        <v>54</v>
      </c>
      <c r="G36" s="12">
        <f>+VLOOKUP(B36,[1]Hoja2!A:N,12,0)</f>
        <v>15581.1</v>
      </c>
    </row>
    <row r="37" spans="1:7" ht="13.5" customHeight="1" x14ac:dyDescent="0.3">
      <c r="A37" s="7">
        <v>31</v>
      </c>
      <c r="B37" s="8" t="str">
        <f>+[1]Hoja2!A32</f>
        <v>00000062722</v>
      </c>
      <c r="C37" s="9" t="str" cm="1">
        <f t="array" ref="C37:D37">+VLOOKUP(B37,[1]Hoja2!A:N,{2,11},0)</f>
        <v>GERARDO LABRA GARCIA</v>
      </c>
      <c r="D37" s="9" t="str">
        <v>H</v>
      </c>
      <c r="E37" s="10">
        <f ca="1">IFERROR(
DATE(
IF(VALUE(LEFT(MID(VLOOKUP(B37,[1]Hoja2!A:N,9,0),5,6),2))&lt;=YEAR(TODAY())-2000,
2000+VALUE(LEFT(MID(VLOOKUP(B37,[1]Hoja2!A:N,9,0),5,6),2)),
1900+VALUE(LEFT(MID(VLOOKUP(B37,[1]Hoja2!A:N,9,0),5,6),2))),
VALUE(MID(VLOOKUP(B37,[1]Hoja2!A:N,9,0),7,2)),
VALUE(RIGHT(MID(VLOOKUP(B37,[1]Hoja2!A:N,9,0),5,6),2))
),
""
)</f>
        <v>26248</v>
      </c>
      <c r="F37" s="11">
        <f t="shared" ca="1" si="0"/>
        <v>54</v>
      </c>
      <c r="G37" s="12">
        <f>+VLOOKUP(B37,[1]Hoja2!A:N,12,0)</f>
        <v>11085.8</v>
      </c>
    </row>
    <row r="38" spans="1:7" ht="13.5" customHeight="1" x14ac:dyDescent="0.3">
      <c r="A38" s="7">
        <v>32</v>
      </c>
      <c r="B38" s="8" t="str">
        <f>+[1]Hoja2!A33</f>
        <v>00000063270</v>
      </c>
      <c r="C38" s="9" t="str" cm="1">
        <f t="array" ref="C38:D38">+VLOOKUP(B38,[1]Hoja2!A:N,{2,11},0)</f>
        <v>ARMANDO ROSALES GONZALEZ</v>
      </c>
      <c r="D38" s="9" t="str">
        <v>H</v>
      </c>
      <c r="E38" s="10">
        <f ca="1">IFERROR(
DATE(
IF(VALUE(LEFT(MID(VLOOKUP(B38,[1]Hoja2!A:N,9,0),5,6),2))&lt;=YEAR(TODAY())-2000,
2000+VALUE(LEFT(MID(VLOOKUP(B38,[1]Hoja2!A:N,9,0),5,6),2)),
1900+VALUE(LEFT(MID(VLOOKUP(B38,[1]Hoja2!A:N,9,0),5,6),2))),
VALUE(MID(VLOOKUP(B38,[1]Hoja2!A:N,9,0),7,2)),
VALUE(RIGHT(MID(VLOOKUP(B38,[1]Hoja2!A:N,9,0),5,6),2))
),
""
)</f>
        <v>24726</v>
      </c>
      <c r="F38" s="11">
        <f t="shared" ca="1" si="0"/>
        <v>58</v>
      </c>
      <c r="G38" s="12">
        <f>+VLOOKUP(B38,[1]Hoja2!A:N,12,0)</f>
        <v>13187.35</v>
      </c>
    </row>
    <row r="39" spans="1:7" ht="13.5" customHeight="1" x14ac:dyDescent="0.3">
      <c r="A39" s="7">
        <v>33</v>
      </c>
      <c r="B39" s="8" t="str">
        <f>+[1]Hoja2!A34</f>
        <v>00000063510</v>
      </c>
      <c r="C39" s="9" t="str" cm="1">
        <f t="array" ref="C39:D39">+VLOOKUP(B39,[1]Hoja2!A:N,{2,11},0)</f>
        <v>ALMA DELIA GONZALEZ LOZANO</v>
      </c>
      <c r="D39" s="9" t="str">
        <v>M</v>
      </c>
      <c r="E39" s="10">
        <f ca="1">IFERROR(
DATE(
IF(VALUE(LEFT(MID(VLOOKUP(B39,[1]Hoja2!A:N,9,0),5,6),2))&lt;=YEAR(TODAY())-2000,
2000+VALUE(LEFT(MID(VLOOKUP(B39,[1]Hoja2!A:N,9,0),5,6),2)),
1900+VALUE(LEFT(MID(VLOOKUP(B39,[1]Hoja2!A:N,9,0),5,6),2))),
VALUE(MID(VLOOKUP(B39,[1]Hoja2!A:N,9,0),7,2)),
VALUE(RIGHT(MID(VLOOKUP(B39,[1]Hoja2!A:N,9,0),5,6),2))
),
""
)</f>
        <v>28092</v>
      </c>
      <c r="F39" s="11">
        <f t="shared" ca="1" si="0"/>
        <v>49</v>
      </c>
      <c r="G39" s="12">
        <f>+VLOOKUP(B39,[1]Hoja2!A:N,12,0)</f>
        <v>15581.1</v>
      </c>
    </row>
    <row r="40" spans="1:7" ht="13.5" customHeight="1" x14ac:dyDescent="0.3">
      <c r="A40" s="7">
        <v>34</v>
      </c>
      <c r="B40" s="8" t="str">
        <f>+[1]Hoja2!A35</f>
        <v>00000063973</v>
      </c>
      <c r="C40" s="9" t="str" cm="1">
        <f t="array" ref="C40:D40">+VLOOKUP(B40,[1]Hoja2!A:N,{2,11},0)</f>
        <v>GABRIELA PASTEUR VALDES</v>
      </c>
      <c r="D40" s="9" t="str">
        <v>M</v>
      </c>
      <c r="E40" s="10">
        <f ca="1">IFERROR(
DATE(
IF(VALUE(LEFT(MID(VLOOKUP(B40,[1]Hoja2!A:N,9,0),5,6),2))&lt;=YEAR(TODAY())-2000,
2000+VALUE(LEFT(MID(VLOOKUP(B40,[1]Hoja2!A:N,9,0),5,6),2)),
1900+VALUE(LEFT(MID(VLOOKUP(B40,[1]Hoja2!A:N,9,0),5,6),2))),
VALUE(MID(VLOOKUP(B40,[1]Hoja2!A:N,9,0),7,2)),
VALUE(RIGHT(MID(VLOOKUP(B40,[1]Hoja2!A:N,9,0),5,6),2))
),
""
)</f>
        <v>26248</v>
      </c>
      <c r="F40" s="11">
        <f t="shared" ca="1" si="0"/>
        <v>54</v>
      </c>
      <c r="G40" s="12">
        <f>+VLOOKUP(B40,[1]Hoja2!A:N,12,0)</f>
        <v>12365.3</v>
      </c>
    </row>
    <row r="41" spans="1:7" ht="13.5" customHeight="1" x14ac:dyDescent="0.3">
      <c r="A41" s="7">
        <v>35</v>
      </c>
      <c r="B41" s="8" t="str">
        <f>+[1]Hoja2!A36</f>
        <v>00000064819</v>
      </c>
      <c r="C41" s="9" t="str" cm="1">
        <f t="array" ref="C41:D41">+VLOOKUP(B41,[1]Hoja2!A:N,{2,11},0)</f>
        <v>ANA LAURA GONZALEZ TREJO</v>
      </c>
      <c r="D41" s="9" t="str">
        <v>M</v>
      </c>
      <c r="E41" s="10">
        <f ca="1">IFERROR(
DATE(
IF(VALUE(LEFT(MID(VLOOKUP(B41,[1]Hoja2!A:N,9,0),5,6),2))&lt;=YEAR(TODAY())-2000,
2000+VALUE(LEFT(MID(VLOOKUP(B41,[1]Hoja2!A:N,9,0),5,6),2)),
1900+VALUE(LEFT(MID(VLOOKUP(B41,[1]Hoja2!A:N,9,0),5,6),2))),
VALUE(MID(VLOOKUP(B41,[1]Hoja2!A:N,9,0),7,2)),
VALUE(RIGHT(MID(VLOOKUP(B41,[1]Hoja2!A:N,9,0),5,6),2))
),
""
)</f>
        <v>25925</v>
      </c>
      <c r="F41" s="11">
        <f t="shared" ca="1" si="0"/>
        <v>55</v>
      </c>
      <c r="G41" s="12">
        <f>+VLOOKUP(B41,[1]Hoja2!A:N,12,0)</f>
        <v>13993.85</v>
      </c>
    </row>
    <row r="42" spans="1:7" ht="13.5" customHeight="1" x14ac:dyDescent="0.3">
      <c r="A42" s="7">
        <v>36</v>
      </c>
      <c r="B42" s="8" t="str">
        <f>+[1]Hoja2!A37</f>
        <v>00000065040</v>
      </c>
      <c r="C42" s="9" t="str" cm="1">
        <f t="array" ref="C42:D42">+VLOOKUP(B42,[1]Hoja2!A:N,{2,11},0)</f>
        <v>ANDRES SOLANO SANTIAGO</v>
      </c>
      <c r="D42" s="9" t="str">
        <v>H</v>
      </c>
      <c r="E42" s="10">
        <f ca="1">IFERROR(
DATE(
IF(VALUE(LEFT(MID(VLOOKUP(B42,[1]Hoja2!A:N,9,0),5,6),2))&lt;=YEAR(TODAY())-2000,
2000+VALUE(LEFT(MID(VLOOKUP(B42,[1]Hoja2!A:N,9,0),5,6),2)),
1900+VALUE(LEFT(MID(VLOOKUP(B42,[1]Hoja2!A:N,9,0),5,6),2))),
VALUE(MID(VLOOKUP(B42,[1]Hoja2!A:N,9,0),7,2)),
VALUE(RIGHT(MID(VLOOKUP(B42,[1]Hoja2!A:N,9,0),5,6),2))
),
""
)</f>
        <v>26939</v>
      </c>
      <c r="F42" s="11">
        <f t="shared" ca="1" si="0"/>
        <v>52</v>
      </c>
      <c r="G42" s="12">
        <f>+VLOOKUP(B42,[1]Hoja2!A:N,12,0)</f>
        <v>13993.85</v>
      </c>
    </row>
    <row r="43" spans="1:7" ht="13.5" customHeight="1" x14ac:dyDescent="0.3">
      <c r="A43" s="7">
        <v>37</v>
      </c>
      <c r="B43" s="8" t="str">
        <f>+[1]Hoja2!A38</f>
        <v>00000065334</v>
      </c>
      <c r="C43" s="9" t="str" cm="1">
        <f t="array" ref="C43:D43">+VLOOKUP(B43,[1]Hoja2!A:N,{2,11},0)</f>
        <v>JOSE LUIS GUTIERREZ CANCHE</v>
      </c>
      <c r="D43" s="9" t="str">
        <v>H</v>
      </c>
      <c r="E43" s="10">
        <f ca="1">IFERROR(
DATE(
IF(VALUE(LEFT(MID(VLOOKUP(B43,[1]Hoja2!A:N,9,0),5,6),2))&lt;=YEAR(TODAY())-2000,
2000+VALUE(LEFT(MID(VLOOKUP(B43,[1]Hoja2!A:N,9,0),5,6),2)),
1900+VALUE(LEFT(MID(VLOOKUP(B43,[1]Hoja2!A:N,9,0),5,6),2))),
VALUE(MID(VLOOKUP(B43,[1]Hoja2!A:N,9,0),7,2)),
VALUE(RIGHT(MID(VLOOKUP(B43,[1]Hoja2!A:N,9,0),5,6),2))
),
""
)</f>
        <v>27484</v>
      </c>
      <c r="F43" s="11">
        <f t="shared" ca="1" si="0"/>
        <v>51</v>
      </c>
      <c r="G43" s="12">
        <f>+VLOOKUP(B43,[1]Hoja2!A:N,12,0)</f>
        <v>10850.1</v>
      </c>
    </row>
    <row r="44" spans="1:7" ht="13.5" customHeight="1" x14ac:dyDescent="0.3">
      <c r="A44" s="7">
        <v>38</v>
      </c>
      <c r="B44" s="8" t="str">
        <f>+[1]Hoja2!A39</f>
        <v>00000065345</v>
      </c>
      <c r="C44" s="9" t="str" cm="1">
        <f t="array" ref="C44:D44">+VLOOKUP(B44,[1]Hoja2!A:N,{2,11},0)</f>
        <v>GETZAEL QUIROZ GONZALEZ</v>
      </c>
      <c r="D44" s="9" t="str">
        <v>M</v>
      </c>
      <c r="E44" s="10">
        <f ca="1">IFERROR(
DATE(
IF(VALUE(LEFT(MID(VLOOKUP(B44,[1]Hoja2!A:N,9,0),5,6),2))&lt;=YEAR(TODAY())-2000,
2000+VALUE(LEFT(MID(VLOOKUP(B44,[1]Hoja2!A:N,9,0),5,6),2)),
1900+VALUE(LEFT(MID(VLOOKUP(B44,[1]Hoja2!A:N,9,0),5,6),2))),
VALUE(MID(VLOOKUP(B44,[1]Hoja2!A:N,9,0),7,2)),
VALUE(RIGHT(MID(VLOOKUP(B44,[1]Hoja2!A:N,9,0),5,6),2))
),
""
)</f>
        <v>26546</v>
      </c>
      <c r="F44" s="11">
        <f t="shared" ca="1" si="0"/>
        <v>53</v>
      </c>
      <c r="G44" s="12">
        <f>+VLOOKUP(B44,[1]Hoja2!A:N,12,0)</f>
        <v>13993.85</v>
      </c>
    </row>
    <row r="45" spans="1:7" ht="13.5" customHeight="1" x14ac:dyDescent="0.3">
      <c r="A45" s="7">
        <v>39</v>
      </c>
      <c r="B45" s="8" t="str">
        <f>+[1]Hoja2!A40</f>
        <v>00000065491</v>
      </c>
      <c r="C45" s="9" t="str" cm="1">
        <f t="array" ref="C45:D45">+VLOOKUP(B45,[1]Hoja2!A:N,{2,11},0)</f>
        <v>MARIA VIRGINIA GIRON RODRIGUEZ</v>
      </c>
      <c r="D45" s="9" t="str">
        <v>M</v>
      </c>
      <c r="E45" s="10">
        <f ca="1">IFERROR(
DATE(
IF(VALUE(LEFT(MID(VLOOKUP(B45,[1]Hoja2!A:N,9,0),5,6),2))&lt;=YEAR(TODAY())-2000,
2000+VALUE(LEFT(MID(VLOOKUP(B45,[1]Hoja2!A:N,9,0),5,6),2)),
1900+VALUE(LEFT(MID(VLOOKUP(B45,[1]Hoja2!A:N,9,0),5,6),2))),
VALUE(MID(VLOOKUP(B45,[1]Hoja2!A:N,9,0),7,2)),
VALUE(RIGHT(MID(VLOOKUP(B45,[1]Hoja2!A:N,9,0),5,6),2))
),
""
)</f>
        <v>23320</v>
      </c>
      <c r="F45" s="11">
        <f t="shared" ca="1" si="0"/>
        <v>62</v>
      </c>
      <c r="G45" s="12">
        <f>+VLOOKUP(B45,[1]Hoja2!A:N,12,0)</f>
        <v>13993.85</v>
      </c>
    </row>
    <row r="46" spans="1:7" ht="13.5" customHeight="1" x14ac:dyDescent="0.3">
      <c r="A46" s="7">
        <v>40</v>
      </c>
      <c r="B46" s="8" t="str">
        <f>+[1]Hoja2!A41</f>
        <v>00000065549</v>
      </c>
      <c r="C46" s="9" t="str" cm="1">
        <f t="array" ref="C46:D46">+VLOOKUP(B46,[1]Hoja2!A:N,{2,11},0)</f>
        <v>NOEL DAMIAN ARJONA RODRIGUEZ</v>
      </c>
      <c r="D46" s="9" t="str">
        <v>H</v>
      </c>
      <c r="E46" s="10">
        <f ca="1">IFERROR(
DATE(
IF(VALUE(LEFT(MID(VLOOKUP(B46,[1]Hoja2!A:N,9,0),5,6),2))&lt;=YEAR(TODAY())-2000,
2000+VALUE(LEFT(MID(VLOOKUP(B46,[1]Hoja2!A:N,9,0),5,6),2)),
1900+VALUE(LEFT(MID(VLOOKUP(B46,[1]Hoja2!A:N,9,0),5,6),2))),
VALUE(MID(VLOOKUP(B46,[1]Hoja2!A:N,9,0),7,2)),
VALUE(RIGHT(MID(VLOOKUP(B46,[1]Hoja2!A:N,9,0),5,6),2))
),
""
)</f>
        <v>27161</v>
      </c>
      <c r="F46" s="11">
        <f t="shared" ca="1" si="0"/>
        <v>52</v>
      </c>
      <c r="G46" s="12">
        <f>+VLOOKUP(B46,[1]Hoja2!A:N,12,0)</f>
        <v>13187.35</v>
      </c>
    </row>
    <row r="47" spans="1:7" ht="13.5" customHeight="1" x14ac:dyDescent="0.3">
      <c r="A47" s="7">
        <v>41</v>
      </c>
      <c r="B47" s="8" t="str">
        <f>+[1]Hoja2!A42</f>
        <v>00000065775</v>
      </c>
      <c r="C47" s="9" t="str" cm="1">
        <f t="array" ref="C47:D47">+VLOOKUP(B47,[1]Hoja2!A:N,{2,11},0)</f>
        <v>SANDRA LUNA JUAREZ</v>
      </c>
      <c r="D47" s="9" t="str">
        <v>M</v>
      </c>
      <c r="E47" s="10">
        <f ca="1">IFERROR(
DATE(
IF(VALUE(LEFT(MID(VLOOKUP(B47,[1]Hoja2!A:N,9,0),5,6),2))&lt;=YEAR(TODAY())-2000,
2000+VALUE(LEFT(MID(VLOOKUP(B47,[1]Hoja2!A:N,9,0),5,6),2)),
1900+VALUE(LEFT(MID(VLOOKUP(B47,[1]Hoja2!A:N,9,0),5,6),2))),
VALUE(MID(VLOOKUP(B47,[1]Hoja2!A:N,9,0),7,2)),
VALUE(RIGHT(MID(VLOOKUP(B47,[1]Hoja2!A:N,9,0),5,6),2))
),
""
)</f>
        <v>27464</v>
      </c>
      <c r="F47" s="11">
        <f t="shared" ca="1" si="0"/>
        <v>51</v>
      </c>
      <c r="G47" s="12">
        <f>+VLOOKUP(B47,[1]Hoja2!A:N,12,0)</f>
        <v>13993.85</v>
      </c>
    </row>
    <row r="48" spans="1:7" ht="13.5" customHeight="1" x14ac:dyDescent="0.3">
      <c r="A48" s="7">
        <v>42</v>
      </c>
      <c r="B48" s="8" t="str">
        <f>+[1]Hoja2!A43</f>
        <v>00000065800</v>
      </c>
      <c r="C48" s="9" t="str" cm="1">
        <f t="array" ref="C48:D48">+VLOOKUP(B48,[1]Hoja2!A:N,{2,11},0)</f>
        <v>JACOBO RODRIGUEZ MORALES</v>
      </c>
      <c r="D48" s="9" t="str">
        <v>H</v>
      </c>
      <c r="E48" s="10">
        <f ca="1">IFERROR(
DATE(
IF(VALUE(LEFT(MID(VLOOKUP(B48,[1]Hoja2!A:N,9,0),5,6),2))&lt;=YEAR(TODAY())-2000,
2000+VALUE(LEFT(MID(VLOOKUP(B48,[1]Hoja2!A:N,9,0),5,6),2)),
1900+VALUE(LEFT(MID(VLOOKUP(B48,[1]Hoja2!A:N,9,0),5,6),2))),
VALUE(MID(VLOOKUP(B48,[1]Hoja2!A:N,9,0),7,2)),
VALUE(RIGHT(MID(VLOOKUP(B48,[1]Hoja2!A:N,9,0),5,6),2))
),
""
)</f>
        <v>22022</v>
      </c>
      <c r="F48" s="11">
        <f t="shared" ca="1" si="0"/>
        <v>66</v>
      </c>
      <c r="G48" s="12">
        <f>+VLOOKUP(B48,[1]Hoja2!A:N,12,0)</f>
        <v>13993.85</v>
      </c>
    </row>
    <row r="49" spans="1:7" ht="13.5" customHeight="1" x14ac:dyDescent="0.3">
      <c r="A49" s="7">
        <v>43</v>
      </c>
      <c r="B49" s="8" t="str">
        <f>+[1]Hoja2!A44</f>
        <v>00000065811</v>
      </c>
      <c r="C49" s="9" t="str" cm="1">
        <f t="array" ref="C49:D49">+VLOOKUP(B49,[1]Hoja2!A:N,{2,11},0)</f>
        <v>OFELIA HERNANDEZ COLIN</v>
      </c>
      <c r="D49" s="9" t="str">
        <v>M</v>
      </c>
      <c r="E49" s="10">
        <f ca="1">IFERROR(
DATE(
IF(VALUE(LEFT(MID(VLOOKUP(B49,[1]Hoja2!A:N,9,0),5,6),2))&lt;=YEAR(TODAY())-2000,
2000+VALUE(LEFT(MID(VLOOKUP(B49,[1]Hoja2!A:N,9,0),5,6),2)),
1900+VALUE(LEFT(MID(VLOOKUP(B49,[1]Hoja2!A:N,9,0),5,6),2))),
VALUE(MID(VLOOKUP(B49,[1]Hoja2!A:N,9,0),7,2)),
VALUE(RIGHT(MID(VLOOKUP(B49,[1]Hoja2!A:N,9,0),5,6),2))
),
""
)</f>
        <v>25294</v>
      </c>
      <c r="F49" s="11">
        <f t="shared" ca="1" si="0"/>
        <v>57</v>
      </c>
      <c r="G49" s="12">
        <f>+VLOOKUP(B49,[1]Hoja2!A:N,12,0)</f>
        <v>13993.85</v>
      </c>
    </row>
    <row r="50" spans="1:7" ht="13.5" customHeight="1" x14ac:dyDescent="0.3">
      <c r="A50" s="7">
        <v>44</v>
      </c>
      <c r="B50" s="8" t="str">
        <f>+[1]Hoja2!A45</f>
        <v>00000065855</v>
      </c>
      <c r="C50" s="9" t="str" cm="1">
        <f t="array" ref="C50:D50">+VLOOKUP(B50,[1]Hoja2!A:N,{2,11},0)</f>
        <v>CARLOS VEGA GRANADOS</v>
      </c>
      <c r="D50" s="9" t="str">
        <v>H</v>
      </c>
      <c r="E50" s="10">
        <f ca="1">IFERROR(
DATE(
IF(VALUE(LEFT(MID(VLOOKUP(B50,[1]Hoja2!A:N,9,0),5,6),2))&lt;=YEAR(TODAY())-2000,
2000+VALUE(LEFT(MID(VLOOKUP(B50,[1]Hoja2!A:N,9,0),5,6),2)),
1900+VALUE(LEFT(MID(VLOOKUP(B50,[1]Hoja2!A:N,9,0),5,6),2))),
VALUE(MID(VLOOKUP(B50,[1]Hoja2!A:N,9,0),7,2)),
VALUE(RIGHT(MID(VLOOKUP(B50,[1]Hoja2!A:N,9,0),5,6),2))
),
""
)</f>
        <v>18676</v>
      </c>
      <c r="F50" s="11">
        <f t="shared" ca="1" si="0"/>
        <v>75</v>
      </c>
      <c r="G50" s="12">
        <f>+VLOOKUP(B50,[1]Hoja2!A:N,12,0)</f>
        <v>12479.05</v>
      </c>
    </row>
    <row r="51" spans="1:7" ht="13.5" customHeight="1" x14ac:dyDescent="0.3">
      <c r="A51" s="7">
        <v>45</v>
      </c>
      <c r="B51" s="8" t="str">
        <f>+[1]Hoja2!A46</f>
        <v>00000065888</v>
      </c>
      <c r="C51" s="9" t="str" cm="1">
        <f t="array" ref="C51:D51">+VLOOKUP(B51,[1]Hoja2!A:N,{2,11},0)</f>
        <v>MARIA DOLORES MORENO GARCIA</v>
      </c>
      <c r="D51" s="9" t="str">
        <v>M</v>
      </c>
      <c r="E51" s="10">
        <f ca="1">IFERROR(
DATE(
IF(VALUE(LEFT(MID(VLOOKUP(B51,[1]Hoja2!A:N,9,0),5,6),2))&lt;=YEAR(TODAY())-2000,
2000+VALUE(LEFT(MID(VLOOKUP(B51,[1]Hoja2!A:N,9,0),5,6),2)),
1900+VALUE(LEFT(MID(VLOOKUP(B51,[1]Hoja2!A:N,9,0),5,6),2))),
VALUE(MID(VLOOKUP(B51,[1]Hoja2!A:N,9,0),7,2)),
VALUE(RIGHT(MID(VLOOKUP(B51,[1]Hoja2!A:N,9,0),5,6),2))
),
""
)</f>
        <v>25790</v>
      </c>
      <c r="F51" s="11">
        <f t="shared" ca="1" si="0"/>
        <v>55</v>
      </c>
      <c r="G51" s="12">
        <f>+VLOOKUP(B51,[1]Hoja2!A:N,12,0)</f>
        <v>13187.35</v>
      </c>
    </row>
    <row r="52" spans="1:7" ht="13.5" customHeight="1" x14ac:dyDescent="0.3">
      <c r="A52" s="7">
        <v>46</v>
      </c>
      <c r="B52" s="8" t="str">
        <f>+[1]Hoja2!A47</f>
        <v>00000066064</v>
      </c>
      <c r="C52" s="9" t="str" cm="1">
        <f t="array" ref="C52:D52">+VLOOKUP(B52,[1]Hoja2!A:N,{2,11},0)</f>
        <v>LUCIA CARMELA HERNANDEZ CASTILLO</v>
      </c>
      <c r="D52" s="9" t="str">
        <v>M</v>
      </c>
      <c r="E52" s="10">
        <f ca="1">IFERROR(
DATE(
IF(VALUE(LEFT(MID(VLOOKUP(B52,[1]Hoja2!A:N,9,0),5,6),2))&lt;=YEAR(TODAY())-2000,
2000+VALUE(LEFT(MID(VLOOKUP(B52,[1]Hoja2!A:N,9,0),5,6),2)),
1900+VALUE(LEFT(MID(VLOOKUP(B52,[1]Hoja2!A:N,9,0),5,6),2))),
VALUE(MID(VLOOKUP(B52,[1]Hoja2!A:N,9,0),7,2)),
VALUE(RIGHT(MID(VLOOKUP(B52,[1]Hoja2!A:N,9,0),5,6),2))
),
""
)</f>
        <v>27930</v>
      </c>
      <c r="F52" s="11">
        <f t="shared" ca="1" si="0"/>
        <v>50</v>
      </c>
      <c r="G52" s="12">
        <f>+VLOOKUP(B52,[1]Hoja2!A:N,12,0)</f>
        <v>15581.1</v>
      </c>
    </row>
    <row r="53" spans="1:7" ht="13.5" customHeight="1" x14ac:dyDescent="0.3">
      <c r="A53" s="7">
        <v>47</v>
      </c>
      <c r="B53" s="8" t="str">
        <f>+[1]Hoja2!A48</f>
        <v>00000066155</v>
      </c>
      <c r="C53" s="9" t="str" cm="1">
        <f t="array" ref="C53:D53">+VLOOKUP(B53,[1]Hoja2!A:N,{2,11},0)</f>
        <v>CYNTHIA LIZET RAMIREZ ROJAS</v>
      </c>
      <c r="D53" s="9" t="str">
        <v>M</v>
      </c>
      <c r="E53" s="10">
        <f ca="1">IFERROR(
DATE(
IF(VALUE(LEFT(MID(VLOOKUP(B53,[1]Hoja2!A:N,9,0),5,6),2))&lt;=YEAR(TODAY())-2000,
2000+VALUE(LEFT(MID(VLOOKUP(B53,[1]Hoja2!A:N,9,0),5,6),2)),
1900+VALUE(LEFT(MID(VLOOKUP(B53,[1]Hoja2!A:N,9,0),5,6),2))),
VALUE(MID(VLOOKUP(B53,[1]Hoja2!A:N,9,0),7,2)),
VALUE(RIGHT(MID(VLOOKUP(B53,[1]Hoja2!A:N,9,0),5,6),2))
),
""
)</f>
        <v>29603</v>
      </c>
      <c r="F53" s="11">
        <f t="shared" ca="1" si="0"/>
        <v>45</v>
      </c>
      <c r="G53" s="12">
        <f>+VLOOKUP(B53,[1]Hoja2!A:N,12,0)</f>
        <v>13187.35</v>
      </c>
    </row>
    <row r="54" spans="1:7" ht="13.5" customHeight="1" x14ac:dyDescent="0.3">
      <c r="A54" s="7">
        <v>48</v>
      </c>
      <c r="B54" s="8" t="str">
        <f>+[1]Hoja2!A49</f>
        <v>00000066360</v>
      </c>
      <c r="C54" s="9" t="str" cm="1">
        <f t="array" ref="C54:D54">+VLOOKUP(B54,[1]Hoja2!A:N,{2,11},0)</f>
        <v>DIANA COLOME ZUMARRAGA</v>
      </c>
      <c r="D54" s="9" t="str">
        <v>M</v>
      </c>
      <c r="E54" s="10">
        <f ca="1">IFERROR(
DATE(
IF(VALUE(LEFT(MID(VLOOKUP(B54,[1]Hoja2!A:N,9,0),5,6),2))&lt;=YEAR(TODAY())-2000,
2000+VALUE(LEFT(MID(VLOOKUP(B54,[1]Hoja2!A:N,9,0),5,6),2)),
1900+VALUE(LEFT(MID(VLOOKUP(B54,[1]Hoja2!A:N,9,0),5,6),2))),
VALUE(MID(VLOOKUP(B54,[1]Hoja2!A:N,9,0),7,2)),
VALUE(RIGHT(MID(VLOOKUP(B54,[1]Hoja2!A:N,9,0),5,6),2))
),
""
)</f>
        <v>26892</v>
      </c>
      <c r="F54" s="11">
        <f t="shared" ca="1" si="0"/>
        <v>52</v>
      </c>
      <c r="G54" s="12">
        <f>+VLOOKUP(B54,[1]Hoja2!A:N,12,0)</f>
        <v>13993.85</v>
      </c>
    </row>
    <row r="55" spans="1:7" ht="13.5" customHeight="1" x14ac:dyDescent="0.3">
      <c r="A55" s="7">
        <v>49</v>
      </c>
      <c r="B55" s="8" t="str">
        <f>+[1]Hoja2!A50</f>
        <v>00000066439</v>
      </c>
      <c r="C55" s="9" t="str" cm="1">
        <f t="array" ref="C55:D55">+VLOOKUP(B55,[1]Hoja2!A:N,{2,11},0)</f>
        <v>ROBERTO RAMIREZ JARALILLO</v>
      </c>
      <c r="D55" s="9" t="str">
        <v>H</v>
      </c>
      <c r="E55" s="10">
        <f ca="1">IFERROR(
DATE(
IF(VALUE(LEFT(MID(VLOOKUP(B55,[1]Hoja2!A:N,9,0),5,6),2))&lt;=YEAR(TODAY())-2000,
2000+VALUE(LEFT(MID(VLOOKUP(B55,[1]Hoja2!A:N,9,0),5,6),2)),
1900+VALUE(LEFT(MID(VLOOKUP(B55,[1]Hoja2!A:N,9,0),5,6),2))),
VALUE(MID(VLOOKUP(B55,[1]Hoja2!A:N,9,0),7,2)),
VALUE(RIGHT(MID(VLOOKUP(B55,[1]Hoja2!A:N,9,0),5,6),2))
),
""
)</f>
        <v>27083</v>
      </c>
      <c r="F55" s="11">
        <f t="shared" ca="1" si="0"/>
        <v>52</v>
      </c>
      <c r="G55" s="12">
        <f>+VLOOKUP(B55,[1]Hoja2!A:N,12,0)</f>
        <v>11669.75</v>
      </c>
    </row>
    <row r="56" spans="1:7" ht="13.5" customHeight="1" x14ac:dyDescent="0.3">
      <c r="A56" s="7">
        <v>50</v>
      </c>
      <c r="B56" s="8" t="str">
        <f>+[1]Hoja2!A51</f>
        <v>00000066712</v>
      </c>
      <c r="C56" s="9" t="str" cm="1">
        <f t="array" ref="C56:D56">+VLOOKUP(B56,[1]Hoja2!A:N,{2,11},0)</f>
        <v>MARIA EUGENIA GARCIA LECONA</v>
      </c>
      <c r="D56" s="9" t="str">
        <v>M</v>
      </c>
      <c r="E56" s="10">
        <f ca="1">IFERROR(
DATE(
IF(VALUE(LEFT(MID(VLOOKUP(B56,[1]Hoja2!A:N,9,0),5,6),2))&lt;=YEAR(TODAY())-2000,
2000+VALUE(LEFT(MID(VLOOKUP(B56,[1]Hoja2!A:N,9,0),5,6),2)),
1900+VALUE(LEFT(MID(VLOOKUP(B56,[1]Hoja2!A:N,9,0),5,6),2))),
VALUE(MID(VLOOKUP(B56,[1]Hoja2!A:N,9,0),7,2)),
VALUE(RIGHT(MID(VLOOKUP(B56,[1]Hoja2!A:N,9,0),5,6),2))
),
""
)</f>
        <v>22498</v>
      </c>
      <c r="F56" s="11">
        <f t="shared" ca="1" si="0"/>
        <v>65</v>
      </c>
      <c r="G56" s="12">
        <f>+VLOOKUP(B56,[1]Hoja2!A:N,12,0)</f>
        <v>13993.85</v>
      </c>
    </row>
    <row r="57" spans="1:7" ht="13.5" customHeight="1" x14ac:dyDescent="0.3">
      <c r="A57" s="7">
        <v>51</v>
      </c>
      <c r="B57" s="8" t="str">
        <f>+[1]Hoja2!A52</f>
        <v>00000066745</v>
      </c>
      <c r="C57" s="9" t="str" cm="1">
        <f t="array" ref="C57:D57">+VLOOKUP(B57,[1]Hoja2!A:N,{2,11},0)</f>
        <v>JOVANA RIVAS TELLEZ</v>
      </c>
      <c r="D57" s="9" t="str">
        <v>M</v>
      </c>
      <c r="E57" s="10">
        <f ca="1">IFERROR(
DATE(
IF(VALUE(LEFT(MID(VLOOKUP(B57,[1]Hoja2!A:N,9,0),5,6),2))&lt;=YEAR(TODAY())-2000,
2000+VALUE(LEFT(MID(VLOOKUP(B57,[1]Hoja2!A:N,9,0),5,6),2)),
1900+VALUE(LEFT(MID(VLOOKUP(B57,[1]Hoja2!A:N,9,0),5,6),2))),
VALUE(MID(VLOOKUP(B57,[1]Hoja2!A:N,9,0),7,2)),
VALUE(RIGHT(MID(VLOOKUP(B57,[1]Hoja2!A:N,9,0),5,6),2))
),
""
)</f>
        <v>28303</v>
      </c>
      <c r="F57" s="11">
        <f t="shared" ca="1" si="0"/>
        <v>49</v>
      </c>
      <c r="G57" s="12">
        <f>+VLOOKUP(B57,[1]Hoja2!A:N,12,0)</f>
        <v>13187.35</v>
      </c>
    </row>
    <row r="58" spans="1:7" ht="13.5" customHeight="1" x14ac:dyDescent="0.3">
      <c r="A58" s="7">
        <v>52</v>
      </c>
      <c r="B58" s="8" t="str">
        <f>+[1]Hoja2!A53</f>
        <v>00000066814</v>
      </c>
      <c r="C58" s="9" t="str" cm="1">
        <f t="array" ref="C58:D58">+VLOOKUP(B58,[1]Hoja2!A:N,{2,11},0)</f>
        <v>ANA ELENA CUETO RAMIREZ</v>
      </c>
      <c r="D58" s="9" t="str">
        <v>M</v>
      </c>
      <c r="E58" s="10">
        <f ca="1">IFERROR(
DATE(
IF(VALUE(LEFT(MID(VLOOKUP(B58,[1]Hoja2!A:N,9,0),5,6),2))&lt;=YEAR(TODAY())-2000,
2000+VALUE(LEFT(MID(VLOOKUP(B58,[1]Hoja2!A:N,9,0),5,6),2)),
1900+VALUE(LEFT(MID(VLOOKUP(B58,[1]Hoja2!A:N,9,0),5,6),2))),
VALUE(MID(VLOOKUP(B58,[1]Hoja2!A:N,9,0),7,2)),
VALUE(RIGHT(MID(VLOOKUP(B58,[1]Hoja2!A:N,9,0),5,6),2))
),
""
)</f>
        <v>29645</v>
      </c>
      <c r="F58" s="11">
        <f t="shared" ca="1" si="0"/>
        <v>45</v>
      </c>
      <c r="G58" s="12">
        <f>+VLOOKUP(B58,[1]Hoja2!A:N,12,0)</f>
        <v>15581.1</v>
      </c>
    </row>
    <row r="59" spans="1:7" ht="13.5" customHeight="1" x14ac:dyDescent="0.3">
      <c r="A59" s="7">
        <v>53</v>
      </c>
      <c r="B59" s="8" t="str">
        <f>+[1]Hoja2!A54</f>
        <v>00000066869</v>
      </c>
      <c r="C59" s="9" t="str" cm="1">
        <f t="array" ref="C59:D59">+VLOOKUP(B59,[1]Hoja2!A:N,{2,11},0)</f>
        <v>MARTHA ALICIA GARCIA GARCIA</v>
      </c>
      <c r="D59" s="9" t="str">
        <v>M</v>
      </c>
      <c r="E59" s="10">
        <f ca="1">IFERROR(
DATE(
IF(VALUE(LEFT(MID(VLOOKUP(B59,[1]Hoja2!A:N,9,0),5,6),2))&lt;=YEAR(TODAY())-2000,
2000+VALUE(LEFT(MID(VLOOKUP(B59,[1]Hoja2!A:N,9,0),5,6),2)),
1900+VALUE(LEFT(MID(VLOOKUP(B59,[1]Hoja2!A:N,9,0),5,6),2))),
VALUE(MID(VLOOKUP(B59,[1]Hoja2!A:N,9,0),7,2)),
VALUE(RIGHT(MID(VLOOKUP(B59,[1]Hoja2!A:N,9,0),5,6),2))
),
""
)</f>
        <v>25648</v>
      </c>
      <c r="F59" s="11">
        <f t="shared" ca="1" si="0"/>
        <v>56</v>
      </c>
      <c r="G59" s="12">
        <f>+VLOOKUP(B59,[1]Hoja2!A:N,12,0)</f>
        <v>13187.35</v>
      </c>
    </row>
    <row r="60" spans="1:7" ht="13.5" customHeight="1" x14ac:dyDescent="0.3">
      <c r="A60" s="7">
        <v>54</v>
      </c>
      <c r="B60" s="8" t="str">
        <f>+[1]Hoja2!A55</f>
        <v>00000067307</v>
      </c>
      <c r="C60" s="9" t="str" cm="1">
        <f t="array" ref="C60:D60">+VLOOKUP(B60,[1]Hoja2!A:N,{2,11},0)</f>
        <v>ESTHER ALICIA ACUÑA IBARRA</v>
      </c>
      <c r="D60" s="9" t="str">
        <v>M</v>
      </c>
      <c r="E60" s="10">
        <f ca="1">IFERROR(
DATE(
IF(VALUE(LEFT(MID(VLOOKUP(B60,[1]Hoja2!A:N,9,0),5,6),2))&lt;=YEAR(TODAY())-2000,
2000+VALUE(LEFT(MID(VLOOKUP(B60,[1]Hoja2!A:N,9,0),5,6),2)),
1900+VALUE(LEFT(MID(VLOOKUP(B60,[1]Hoja2!A:N,9,0),5,6),2))),
VALUE(MID(VLOOKUP(B60,[1]Hoja2!A:N,9,0),7,2)),
VALUE(RIGHT(MID(VLOOKUP(B60,[1]Hoja2!A:N,9,0),5,6),2))
),
""
)</f>
        <v>26024</v>
      </c>
      <c r="F60" s="11">
        <f t="shared" ca="1" si="0"/>
        <v>55</v>
      </c>
      <c r="G60" s="12">
        <f>+VLOOKUP(B60,[1]Hoja2!A:N,12,0)</f>
        <v>13993.85</v>
      </c>
    </row>
    <row r="61" spans="1:7" ht="13.5" customHeight="1" x14ac:dyDescent="0.3">
      <c r="A61" s="7">
        <v>55</v>
      </c>
      <c r="B61" s="8" t="str">
        <f>+[1]Hoja2!A56</f>
        <v>00000067657</v>
      </c>
      <c r="C61" s="9" t="str" cm="1">
        <f t="array" ref="C61:D61">+VLOOKUP(B61,[1]Hoja2!A:N,{2,11},0)</f>
        <v>JOEL ESTRADA SALAZAR</v>
      </c>
      <c r="D61" s="9" t="str">
        <v>H</v>
      </c>
      <c r="E61" s="10">
        <f ca="1">IFERROR(
DATE(
IF(VALUE(LEFT(MID(VLOOKUP(B61,[1]Hoja2!A:N,9,0),5,6),2))&lt;=YEAR(TODAY())-2000,
2000+VALUE(LEFT(MID(VLOOKUP(B61,[1]Hoja2!A:N,9,0),5,6),2)),
1900+VALUE(LEFT(MID(VLOOKUP(B61,[1]Hoja2!A:N,9,0),5,6),2))),
VALUE(MID(VLOOKUP(B61,[1]Hoja2!A:N,9,0),7,2)),
VALUE(RIGHT(MID(VLOOKUP(B61,[1]Hoja2!A:N,9,0),5,6),2))
),
""
)</f>
        <v>24367</v>
      </c>
      <c r="F61" s="11">
        <f t="shared" ca="1" si="0"/>
        <v>59</v>
      </c>
      <c r="G61" s="12">
        <f>+VLOOKUP(B61,[1]Hoja2!A:N,12,0)</f>
        <v>13993.85</v>
      </c>
    </row>
    <row r="62" spans="1:7" ht="13.5" customHeight="1" x14ac:dyDescent="0.3">
      <c r="A62" s="7">
        <v>56</v>
      </c>
      <c r="B62" s="8" t="str">
        <f>+[1]Hoja2!A57</f>
        <v>00000067748</v>
      </c>
      <c r="C62" s="9" t="str" cm="1">
        <f t="array" ref="C62:D62">+VLOOKUP(B62,[1]Hoja2!A:N,{2,11},0)</f>
        <v>LILIANA PERON GONZALEZ</v>
      </c>
      <c r="D62" s="9" t="str">
        <v>M</v>
      </c>
      <c r="E62" s="10">
        <f ca="1">IFERROR(
DATE(
IF(VALUE(LEFT(MID(VLOOKUP(B62,[1]Hoja2!A:N,9,0),5,6),2))&lt;=YEAR(TODAY())-2000,
2000+VALUE(LEFT(MID(VLOOKUP(B62,[1]Hoja2!A:N,9,0),5,6),2)),
1900+VALUE(LEFT(MID(VLOOKUP(B62,[1]Hoja2!A:N,9,0),5,6),2))),
VALUE(MID(VLOOKUP(B62,[1]Hoja2!A:N,9,0),7,2)),
VALUE(RIGHT(MID(VLOOKUP(B62,[1]Hoja2!A:N,9,0),5,6),2))
),
""
)</f>
        <v>29589</v>
      </c>
      <c r="F62" s="11">
        <f t="shared" ca="1" si="0"/>
        <v>45</v>
      </c>
      <c r="G62" s="12">
        <f>+VLOOKUP(B62,[1]Hoja2!A:N,12,0)</f>
        <v>13993.85</v>
      </c>
    </row>
    <row r="63" spans="1:7" ht="13.5" customHeight="1" x14ac:dyDescent="0.3">
      <c r="A63" s="7">
        <v>57</v>
      </c>
      <c r="B63" s="8" t="str">
        <f>+[1]Hoja2!A58</f>
        <v>00000067781</v>
      </c>
      <c r="C63" s="9" t="str" cm="1">
        <f t="array" ref="C63:D63">+VLOOKUP(B63,[1]Hoja2!A:N,{2,11},0)</f>
        <v>MA. JUANA RUBIO GALLEGOS</v>
      </c>
      <c r="D63" s="9" t="str">
        <v>M</v>
      </c>
      <c r="E63" s="10">
        <f ca="1">IFERROR(
DATE(
IF(VALUE(LEFT(MID(VLOOKUP(B63,[1]Hoja2!A:N,9,0),5,6),2))&lt;=YEAR(TODAY())-2000,
2000+VALUE(LEFT(MID(VLOOKUP(B63,[1]Hoja2!A:N,9,0),5,6),2)),
1900+VALUE(LEFT(MID(VLOOKUP(B63,[1]Hoja2!A:N,9,0),5,6),2))),
VALUE(MID(VLOOKUP(B63,[1]Hoja2!A:N,9,0),7,2)),
VALUE(RIGHT(MID(VLOOKUP(B63,[1]Hoja2!A:N,9,0),5,6),2))
),
""
)</f>
        <v>27370</v>
      </c>
      <c r="F63" s="11">
        <f t="shared" ca="1" si="0"/>
        <v>51</v>
      </c>
      <c r="G63" s="12">
        <f>+VLOOKUP(B63,[1]Hoja2!A:N,12,0)</f>
        <v>13993.85</v>
      </c>
    </row>
    <row r="64" spans="1:7" ht="13.5" customHeight="1" x14ac:dyDescent="0.3">
      <c r="A64" s="7">
        <v>58</v>
      </c>
      <c r="B64" s="8" t="str">
        <f>+[1]Hoja2!A59</f>
        <v>00000068037</v>
      </c>
      <c r="C64" s="9" t="str" cm="1">
        <f t="array" ref="C64:D64">+VLOOKUP(B64,[1]Hoja2!A:N,{2,11},0)</f>
        <v>ROCIO GONZALEZ VARGAS</v>
      </c>
      <c r="D64" s="9" t="str">
        <v>M</v>
      </c>
      <c r="E64" s="10">
        <f ca="1">IFERROR(
DATE(
IF(VALUE(LEFT(MID(VLOOKUP(B64,[1]Hoja2!A:N,9,0),5,6),2))&lt;=YEAR(TODAY())-2000,
2000+VALUE(LEFT(MID(VLOOKUP(B64,[1]Hoja2!A:N,9,0),5,6),2)),
1900+VALUE(LEFT(MID(VLOOKUP(B64,[1]Hoja2!A:N,9,0),5,6),2))),
VALUE(MID(VLOOKUP(B64,[1]Hoja2!A:N,9,0),7,2)),
VALUE(RIGHT(MID(VLOOKUP(B64,[1]Hoja2!A:N,9,0),5,6),2))
),
""
)</f>
        <v>25943</v>
      </c>
      <c r="F64" s="11">
        <f t="shared" ca="1" si="0"/>
        <v>55</v>
      </c>
      <c r="G64" s="12">
        <f>+VLOOKUP(B64,[1]Hoja2!A:N,12,0)</f>
        <v>13993.85</v>
      </c>
    </row>
    <row r="65" spans="1:7" ht="13.5" customHeight="1" x14ac:dyDescent="0.3">
      <c r="A65" s="7">
        <v>59</v>
      </c>
      <c r="B65" s="8" t="str">
        <f>+[1]Hoja2!A60</f>
        <v>00000068230</v>
      </c>
      <c r="C65" s="9" t="str" cm="1">
        <f t="array" ref="C65:D65">+VLOOKUP(B65,[1]Hoja2!A:N,{2,11},0)</f>
        <v>HECTOR MANUEL FLORES LOVERA</v>
      </c>
      <c r="D65" s="9" t="str">
        <v>H</v>
      </c>
      <c r="E65" s="10">
        <f ca="1">IFERROR(
DATE(
IF(VALUE(LEFT(MID(VLOOKUP(B65,[1]Hoja2!A:N,9,0),5,6),2))&lt;=YEAR(TODAY())-2000,
2000+VALUE(LEFT(MID(VLOOKUP(B65,[1]Hoja2!A:N,9,0),5,6),2)),
1900+VALUE(LEFT(MID(VLOOKUP(B65,[1]Hoja2!A:N,9,0),5,6),2))),
VALUE(MID(VLOOKUP(B65,[1]Hoja2!A:N,9,0),7,2)),
VALUE(RIGHT(MID(VLOOKUP(B65,[1]Hoja2!A:N,9,0),5,6),2))
),
""
)</f>
        <v>25332</v>
      </c>
      <c r="F65" s="11">
        <f t="shared" ca="1" si="0"/>
        <v>57</v>
      </c>
      <c r="G65" s="12">
        <f>+VLOOKUP(B65,[1]Hoja2!A:N,12,0)</f>
        <v>13993.85</v>
      </c>
    </row>
    <row r="66" spans="1:7" ht="13.5" customHeight="1" x14ac:dyDescent="0.3">
      <c r="A66" s="7">
        <v>60</v>
      </c>
      <c r="B66" s="8" t="str">
        <f>+[1]Hoja2!A61</f>
        <v>00000068310</v>
      </c>
      <c r="C66" s="9" t="str" cm="1">
        <f t="array" ref="C66:D66">+VLOOKUP(B66,[1]Hoja2!A:N,{2,11},0)</f>
        <v>CECILIA GUTIERREZ BARRON</v>
      </c>
      <c r="D66" s="9" t="str">
        <v>M</v>
      </c>
      <c r="E66" s="10">
        <f ca="1">IFERROR(
DATE(
IF(VALUE(LEFT(MID(VLOOKUP(B66,[1]Hoja2!A:N,9,0),5,6),2))&lt;=YEAR(TODAY())-2000,
2000+VALUE(LEFT(MID(VLOOKUP(B66,[1]Hoja2!A:N,9,0),5,6),2)),
1900+VALUE(LEFT(MID(VLOOKUP(B66,[1]Hoja2!A:N,9,0),5,6),2))),
VALUE(MID(VLOOKUP(B66,[1]Hoja2!A:N,9,0),7,2)),
VALUE(RIGHT(MID(VLOOKUP(B66,[1]Hoja2!A:N,9,0),5,6),2))
),
""
)</f>
        <v>28357</v>
      </c>
      <c r="F66" s="11">
        <f t="shared" ca="1" si="0"/>
        <v>48</v>
      </c>
      <c r="G66" s="12">
        <f>+VLOOKUP(B66,[1]Hoja2!A:N,12,0)</f>
        <v>11085.8</v>
      </c>
    </row>
    <row r="67" spans="1:7" ht="13.5" customHeight="1" x14ac:dyDescent="0.3">
      <c r="A67" s="7">
        <v>61</v>
      </c>
      <c r="B67" s="8" t="str">
        <f>+[1]Hoja2!A62</f>
        <v>00000068423</v>
      </c>
      <c r="C67" s="9" t="str" cm="1">
        <f t="array" ref="C67:D67">+VLOOKUP(B67,[1]Hoja2!A:N,{2,11},0)</f>
        <v>ESTHEFANY IMELDA VAZQUEZ CAMPOS</v>
      </c>
      <c r="D67" s="9" t="str">
        <v>M</v>
      </c>
      <c r="E67" s="10">
        <f ca="1">IFERROR(
DATE(
IF(VALUE(LEFT(MID(VLOOKUP(B67,[1]Hoja2!A:N,9,0),5,6),2))&lt;=YEAR(TODAY())-2000,
2000+VALUE(LEFT(MID(VLOOKUP(B67,[1]Hoja2!A:N,9,0),5,6),2)),
1900+VALUE(LEFT(MID(VLOOKUP(B67,[1]Hoja2!A:N,9,0),5,6),2))),
VALUE(MID(VLOOKUP(B67,[1]Hoja2!A:N,9,0),7,2)),
VALUE(RIGHT(MID(VLOOKUP(B67,[1]Hoja2!A:N,9,0),5,6),2))
),
""
)</f>
        <v>30054</v>
      </c>
      <c r="F67" s="11">
        <f t="shared" ca="1" si="0"/>
        <v>44</v>
      </c>
      <c r="G67" s="12">
        <f>+VLOOKUP(B67,[1]Hoja2!A:N,12,0)</f>
        <v>13993.85</v>
      </c>
    </row>
    <row r="68" spans="1:7" ht="13.5" customHeight="1" x14ac:dyDescent="0.3">
      <c r="A68" s="7">
        <v>62</v>
      </c>
      <c r="B68" s="8" t="str">
        <f>+[1]Hoja2!A63</f>
        <v>00000068569</v>
      </c>
      <c r="C68" s="9" t="str" cm="1">
        <f t="array" ref="C68:D68">+VLOOKUP(B68,[1]Hoja2!A:N,{2,11},0)</f>
        <v>LILIANA GONZALEZ GARCIA</v>
      </c>
      <c r="D68" s="9" t="str">
        <v>M</v>
      </c>
      <c r="E68" s="10">
        <f ca="1">IFERROR(
DATE(
IF(VALUE(LEFT(MID(VLOOKUP(B68,[1]Hoja2!A:N,9,0),5,6),2))&lt;=YEAR(TODAY())-2000,
2000+VALUE(LEFT(MID(VLOOKUP(B68,[1]Hoja2!A:N,9,0),5,6),2)),
1900+VALUE(LEFT(MID(VLOOKUP(B68,[1]Hoja2!A:N,9,0),5,6),2))),
VALUE(MID(VLOOKUP(B68,[1]Hoja2!A:N,9,0),7,2)),
VALUE(RIGHT(MID(VLOOKUP(B68,[1]Hoja2!A:N,9,0),5,6),2))
),
""
)</f>
        <v>26884</v>
      </c>
      <c r="F68" s="11">
        <f t="shared" ca="1" si="0"/>
        <v>52</v>
      </c>
      <c r="G68" s="12">
        <f>+VLOOKUP(B68,[1]Hoja2!A:N,12,0)</f>
        <v>13187.35</v>
      </c>
    </row>
    <row r="69" spans="1:7" ht="13.5" customHeight="1" x14ac:dyDescent="0.3">
      <c r="A69" s="7">
        <v>63</v>
      </c>
      <c r="B69" s="8" t="str">
        <f>+[1]Hoja2!A64</f>
        <v>00000068570</v>
      </c>
      <c r="C69" s="9" t="str" cm="1">
        <f t="array" ref="C69:D69">+VLOOKUP(B69,[1]Hoja2!A:N,{2,11},0)</f>
        <v>ALEJANDRO VALDEZ GARZA</v>
      </c>
      <c r="D69" s="9" t="str">
        <v>H</v>
      </c>
      <c r="E69" s="10">
        <f ca="1">IFERROR(
DATE(
IF(VALUE(LEFT(MID(VLOOKUP(B69,[1]Hoja2!A:N,9,0),5,6),2))&lt;=YEAR(TODAY())-2000,
2000+VALUE(LEFT(MID(VLOOKUP(B69,[1]Hoja2!A:N,9,0),5,6),2)),
1900+VALUE(LEFT(MID(VLOOKUP(B69,[1]Hoja2!A:N,9,0),5,6),2))),
VALUE(MID(VLOOKUP(B69,[1]Hoja2!A:N,9,0),7,2)),
VALUE(RIGHT(MID(VLOOKUP(B69,[1]Hoja2!A:N,9,0),5,6),2))
),
""
)</f>
        <v>24824</v>
      </c>
      <c r="F69" s="11">
        <f t="shared" ca="1" si="0"/>
        <v>58</v>
      </c>
      <c r="G69" s="12">
        <f>+VLOOKUP(B69,[1]Hoja2!A:N,12,0)</f>
        <v>13993.85</v>
      </c>
    </row>
    <row r="70" spans="1:7" ht="13.5" customHeight="1" x14ac:dyDescent="0.3">
      <c r="A70" s="7">
        <v>64</v>
      </c>
      <c r="B70" s="8" t="str">
        <f>+[1]Hoja2!A65</f>
        <v>00000068707</v>
      </c>
      <c r="C70" s="9" t="str" cm="1">
        <f t="array" ref="C70:D70">+VLOOKUP(B70,[1]Hoja2!A:N,{2,11},0)</f>
        <v>IRMA CRUZ ROJAS NAVA</v>
      </c>
      <c r="D70" s="9" t="str">
        <v>M</v>
      </c>
      <c r="E70" s="10">
        <f ca="1">IFERROR(
DATE(
IF(VALUE(LEFT(MID(VLOOKUP(B70,[1]Hoja2!A:N,9,0),5,6),2))&lt;=YEAR(TODAY())-2000,
2000+VALUE(LEFT(MID(VLOOKUP(B70,[1]Hoja2!A:N,9,0),5,6),2)),
1900+VALUE(LEFT(MID(VLOOKUP(B70,[1]Hoja2!A:N,9,0),5,6),2))),
VALUE(MID(VLOOKUP(B70,[1]Hoja2!A:N,9,0),7,2)),
VALUE(RIGHT(MID(VLOOKUP(B70,[1]Hoja2!A:N,9,0),5,6),2))
),
""
)</f>
        <v>23134</v>
      </c>
      <c r="F70" s="11">
        <f t="shared" ca="1" si="0"/>
        <v>63</v>
      </c>
      <c r="G70" s="12">
        <f>+VLOOKUP(B70,[1]Hoja2!A:N,12,0)</f>
        <v>11085.8</v>
      </c>
    </row>
    <row r="71" spans="1:7" ht="13.5" customHeight="1" x14ac:dyDescent="0.3">
      <c r="A71" s="7">
        <v>65</v>
      </c>
      <c r="B71" s="8" t="str">
        <f>+[1]Hoja2!A66</f>
        <v>00000068740</v>
      </c>
      <c r="C71" s="9" t="str" cm="1">
        <f t="array" ref="C71:D71">+VLOOKUP(B71,[1]Hoja2!A:N,{2,11},0)</f>
        <v>MARIA NOHEMI MORENO GARCIA</v>
      </c>
      <c r="D71" s="9" t="str">
        <v>M</v>
      </c>
      <c r="E71" s="10">
        <f ca="1">IFERROR(
DATE(
IF(VALUE(LEFT(MID(VLOOKUP(B71,[1]Hoja2!A:N,9,0),5,6),2))&lt;=YEAR(TODAY())-2000,
2000+VALUE(LEFT(MID(VLOOKUP(B71,[1]Hoja2!A:N,9,0),5,6),2)),
1900+VALUE(LEFT(MID(VLOOKUP(B71,[1]Hoja2!A:N,9,0),5,6),2))),
VALUE(MID(VLOOKUP(B71,[1]Hoja2!A:N,9,0),7,2)),
VALUE(RIGHT(MID(VLOOKUP(B71,[1]Hoja2!A:N,9,0),5,6),2))
),
""
)</f>
        <v>26949</v>
      </c>
      <c r="F71" s="11">
        <f t="shared" ref="F71:F134" ca="1" si="1">IFERROR(DATEDIF(E71,TODAY(),"Y"),"")</f>
        <v>52</v>
      </c>
      <c r="G71" s="12">
        <f>+VLOOKUP(B71,[1]Hoja2!A:N,12,0)</f>
        <v>13993.85</v>
      </c>
    </row>
    <row r="72" spans="1:7" ht="13.5" customHeight="1" x14ac:dyDescent="0.3">
      <c r="A72" s="7">
        <v>66</v>
      </c>
      <c r="B72" s="8" t="str">
        <f>+[1]Hoja2!A67</f>
        <v>00000069051</v>
      </c>
      <c r="C72" s="9" t="str" cm="1">
        <f t="array" ref="C72:D72">+VLOOKUP(B72,[1]Hoja2!A:N,{2,11},0)</f>
        <v>JOSEFINA RAYA LOPEZ</v>
      </c>
      <c r="D72" s="9" t="str">
        <v>M</v>
      </c>
      <c r="E72" s="10">
        <f ca="1">IFERROR(
DATE(
IF(VALUE(LEFT(MID(VLOOKUP(B72,[1]Hoja2!A:N,9,0),5,6),2))&lt;=YEAR(TODAY())-2000,
2000+VALUE(LEFT(MID(VLOOKUP(B72,[1]Hoja2!A:N,9,0),5,6),2)),
1900+VALUE(LEFT(MID(VLOOKUP(B72,[1]Hoja2!A:N,9,0),5,6),2))),
VALUE(MID(VLOOKUP(B72,[1]Hoja2!A:N,9,0),7,2)),
VALUE(RIGHT(MID(VLOOKUP(B72,[1]Hoja2!A:N,9,0),5,6),2))
),
""
)</f>
        <v>26339</v>
      </c>
      <c r="F72" s="11">
        <f t="shared" ca="1" si="1"/>
        <v>54</v>
      </c>
      <c r="G72" s="12">
        <f>+VLOOKUP(B72,[1]Hoja2!A:N,12,0)</f>
        <v>10131.200000000001</v>
      </c>
    </row>
    <row r="73" spans="1:7" ht="13.5" customHeight="1" x14ac:dyDescent="0.3">
      <c r="A73" s="7">
        <v>67</v>
      </c>
      <c r="B73" s="8" t="str">
        <f>+[1]Hoja2!A68</f>
        <v>00000069084</v>
      </c>
      <c r="C73" s="9" t="str" cm="1">
        <f t="array" ref="C73:D73">+VLOOKUP(B73,[1]Hoja2!A:N,{2,11},0)</f>
        <v>ALICIA LORENA VELEZ MELENDEZ</v>
      </c>
      <c r="D73" s="9" t="str">
        <v>M</v>
      </c>
      <c r="E73" s="10">
        <f ca="1">IFERROR(
DATE(
IF(VALUE(LEFT(MID(VLOOKUP(B73,[1]Hoja2!A:N,9,0),5,6),2))&lt;=YEAR(TODAY())-2000,
2000+VALUE(LEFT(MID(VLOOKUP(B73,[1]Hoja2!A:N,9,0),5,6),2)),
1900+VALUE(LEFT(MID(VLOOKUP(B73,[1]Hoja2!A:N,9,0),5,6),2))),
VALUE(MID(VLOOKUP(B73,[1]Hoja2!A:N,9,0),7,2)),
VALUE(RIGHT(MID(VLOOKUP(B73,[1]Hoja2!A:N,9,0),5,6),2))
),
""
)</f>
        <v>29258</v>
      </c>
      <c r="F73" s="11">
        <f t="shared" ca="1" si="1"/>
        <v>46</v>
      </c>
      <c r="G73" s="12">
        <f>+VLOOKUP(B73,[1]Hoja2!A:N,12,0)</f>
        <v>13187.35</v>
      </c>
    </row>
    <row r="74" spans="1:7" ht="13.5" customHeight="1" x14ac:dyDescent="0.3">
      <c r="A74" s="7">
        <v>68</v>
      </c>
      <c r="B74" s="8" t="str">
        <f>+[1]Hoja2!A69</f>
        <v>00000069200</v>
      </c>
      <c r="C74" s="9" t="str" cm="1">
        <f t="array" ref="C74:D74">+VLOOKUP(B74,[1]Hoja2!A:N,{2,11},0)</f>
        <v>CARLOS REGALADO MAURICIO</v>
      </c>
      <c r="D74" s="9" t="str">
        <v>H</v>
      </c>
      <c r="E74" s="10">
        <f ca="1">IFERROR(
DATE(
IF(VALUE(LEFT(MID(VLOOKUP(B74,[1]Hoja2!A:N,9,0),5,6),2))&lt;=YEAR(TODAY())-2000,
2000+VALUE(LEFT(MID(VLOOKUP(B74,[1]Hoja2!A:N,9,0),5,6),2)),
1900+VALUE(LEFT(MID(VLOOKUP(B74,[1]Hoja2!A:N,9,0),5,6),2))),
VALUE(MID(VLOOKUP(B74,[1]Hoja2!A:N,9,0),7,2)),
VALUE(RIGHT(MID(VLOOKUP(B74,[1]Hoja2!A:N,9,0),5,6),2))
),
""
)</f>
        <v>28438</v>
      </c>
      <c r="F74" s="11">
        <f t="shared" ca="1" si="1"/>
        <v>48</v>
      </c>
      <c r="G74" s="12">
        <f>+VLOOKUP(B74,[1]Hoja2!A:N,12,0)</f>
        <v>13993.85</v>
      </c>
    </row>
    <row r="75" spans="1:7" ht="13.5" customHeight="1" x14ac:dyDescent="0.3">
      <c r="A75" s="7">
        <v>69</v>
      </c>
      <c r="B75" s="8" t="str">
        <f>+[1]Hoja2!A70</f>
        <v>00000069492</v>
      </c>
      <c r="C75" s="9" t="str" cm="1">
        <f t="array" ref="C75:D75">+VLOOKUP(B75,[1]Hoja2!A:N,{2,11},0)</f>
        <v>NANCY OLIVA MARAVILLA</v>
      </c>
      <c r="D75" s="9" t="str">
        <v>M</v>
      </c>
      <c r="E75" s="10">
        <f ca="1">IFERROR(
DATE(
IF(VALUE(LEFT(MID(VLOOKUP(B75,[1]Hoja2!A:N,9,0),5,6),2))&lt;=YEAR(TODAY())-2000,
2000+VALUE(LEFT(MID(VLOOKUP(B75,[1]Hoja2!A:N,9,0),5,6),2)),
1900+VALUE(LEFT(MID(VLOOKUP(B75,[1]Hoja2!A:N,9,0),5,6),2))),
VALUE(MID(VLOOKUP(B75,[1]Hoja2!A:N,9,0),7,2)),
VALUE(RIGHT(MID(VLOOKUP(B75,[1]Hoja2!A:N,9,0),5,6),2))
),
""
)</f>
        <v>28193</v>
      </c>
      <c r="F75" s="11">
        <f t="shared" ca="1" si="1"/>
        <v>49</v>
      </c>
      <c r="G75" s="12">
        <f>+VLOOKUP(B75,[1]Hoja2!A:N,12,0)</f>
        <v>13993.85</v>
      </c>
    </row>
    <row r="76" spans="1:7" ht="13.5" customHeight="1" x14ac:dyDescent="0.3">
      <c r="A76" s="7">
        <v>70</v>
      </c>
      <c r="B76" s="8" t="str">
        <f>+[1]Hoja2!A71</f>
        <v>00000069534</v>
      </c>
      <c r="C76" s="9" t="str" cm="1">
        <f t="array" ref="C76:D76">+VLOOKUP(B76,[1]Hoja2!A:N,{2,11},0)</f>
        <v>MARIA ALONSO NAVA</v>
      </c>
      <c r="D76" s="9" t="str">
        <v>M</v>
      </c>
      <c r="E76" s="10">
        <f ca="1">IFERROR(
DATE(
IF(VALUE(LEFT(MID(VLOOKUP(B76,[1]Hoja2!A:N,9,0),5,6),2))&lt;=YEAR(TODAY())-2000,
2000+VALUE(LEFT(MID(VLOOKUP(B76,[1]Hoja2!A:N,9,0),5,6),2)),
1900+VALUE(LEFT(MID(VLOOKUP(B76,[1]Hoja2!A:N,9,0),5,6),2))),
VALUE(MID(VLOOKUP(B76,[1]Hoja2!A:N,9,0),7,2)),
VALUE(RIGHT(MID(VLOOKUP(B76,[1]Hoja2!A:N,9,0),5,6),2))
),
""
)</f>
        <v>25344</v>
      </c>
      <c r="F76" s="11">
        <f t="shared" ca="1" si="1"/>
        <v>57</v>
      </c>
      <c r="G76" s="12">
        <f>+VLOOKUP(B76,[1]Hoja2!A:N,12,0)</f>
        <v>13993.85</v>
      </c>
    </row>
    <row r="77" spans="1:7" ht="13.5" customHeight="1" x14ac:dyDescent="0.3">
      <c r="A77" s="7">
        <v>71</v>
      </c>
      <c r="B77" s="8" t="str">
        <f>+[1]Hoja2!A72</f>
        <v>00000069571</v>
      </c>
      <c r="C77" s="9" t="str" cm="1">
        <f t="array" ref="C77:D77">+VLOOKUP(B77,[1]Hoja2!A:N,{2,11},0)</f>
        <v>ENITH LORENA SALDAÑA GARCIA</v>
      </c>
      <c r="D77" s="9" t="str">
        <v>M</v>
      </c>
      <c r="E77" s="10">
        <f ca="1">IFERROR(
DATE(
IF(VALUE(LEFT(MID(VLOOKUP(B77,[1]Hoja2!A:N,9,0),5,6),2))&lt;=YEAR(TODAY())-2000,
2000+VALUE(LEFT(MID(VLOOKUP(B77,[1]Hoja2!A:N,9,0),5,6),2)),
1900+VALUE(LEFT(MID(VLOOKUP(B77,[1]Hoja2!A:N,9,0),5,6),2))),
VALUE(MID(VLOOKUP(B77,[1]Hoja2!A:N,9,0),7,2)),
VALUE(RIGHT(MID(VLOOKUP(B77,[1]Hoja2!A:N,9,0),5,6),2))
),
""
)</f>
        <v>28218</v>
      </c>
      <c r="F77" s="11">
        <f t="shared" ca="1" si="1"/>
        <v>49</v>
      </c>
      <c r="G77" s="12">
        <f>+VLOOKUP(B77,[1]Hoja2!A:N,12,0)</f>
        <v>13187.35</v>
      </c>
    </row>
    <row r="78" spans="1:7" ht="13.5" customHeight="1" x14ac:dyDescent="0.3">
      <c r="A78" s="7">
        <v>72</v>
      </c>
      <c r="B78" s="8" t="str">
        <f>+[1]Hoja2!A73</f>
        <v>00000069754</v>
      </c>
      <c r="C78" s="9" t="str" cm="1">
        <f t="array" ref="C78:D78">+VLOOKUP(B78,[1]Hoja2!A:N,{2,11},0)</f>
        <v>VIRGINIA ALEJANDRA SANCHEZ VAZQUEZ</v>
      </c>
      <c r="D78" s="9" t="str">
        <v>M</v>
      </c>
      <c r="E78" s="10">
        <f ca="1">IFERROR(
DATE(
IF(VALUE(LEFT(MID(VLOOKUP(B78,[1]Hoja2!A:N,9,0),5,6),2))&lt;=YEAR(TODAY())-2000,
2000+VALUE(LEFT(MID(VLOOKUP(B78,[1]Hoja2!A:N,9,0),5,6),2)),
1900+VALUE(LEFT(MID(VLOOKUP(B78,[1]Hoja2!A:N,9,0),5,6),2))),
VALUE(MID(VLOOKUP(B78,[1]Hoja2!A:N,9,0),7,2)),
VALUE(RIGHT(MID(VLOOKUP(B78,[1]Hoja2!A:N,9,0),5,6),2))
),
""
)</f>
        <v>28990</v>
      </c>
      <c r="F78" s="11">
        <f t="shared" ca="1" si="1"/>
        <v>47</v>
      </c>
      <c r="G78" s="12">
        <f>+VLOOKUP(B78,[1]Hoja2!A:N,12,0)</f>
        <v>12479.05</v>
      </c>
    </row>
    <row r="79" spans="1:7" ht="13.5" customHeight="1" x14ac:dyDescent="0.3">
      <c r="A79" s="7">
        <v>73</v>
      </c>
      <c r="B79" s="8" t="str">
        <f>+[1]Hoja2!A74</f>
        <v>00000069908</v>
      </c>
      <c r="C79" s="9" t="str" cm="1">
        <f t="array" ref="C79:D79">+VLOOKUP(B79,[1]Hoja2!A:N,{2,11},0)</f>
        <v>MEYALI BANDIN DE AGUSTIN</v>
      </c>
      <c r="D79" s="9" t="str">
        <v>M</v>
      </c>
      <c r="E79" s="10">
        <f ca="1">IFERROR(
DATE(
IF(VALUE(LEFT(MID(VLOOKUP(B79,[1]Hoja2!A:N,9,0),5,6),2))&lt;=YEAR(TODAY())-2000,
2000+VALUE(LEFT(MID(VLOOKUP(B79,[1]Hoja2!A:N,9,0),5,6),2)),
1900+VALUE(LEFT(MID(VLOOKUP(B79,[1]Hoja2!A:N,9,0),5,6),2))),
VALUE(MID(VLOOKUP(B79,[1]Hoja2!A:N,9,0),7,2)),
VALUE(RIGHT(MID(VLOOKUP(B79,[1]Hoja2!A:N,9,0),5,6),2))
),
""
)</f>
        <v>29939</v>
      </c>
      <c r="F79" s="11">
        <f t="shared" ca="1" si="1"/>
        <v>44</v>
      </c>
      <c r="G79" s="12">
        <f>+VLOOKUP(B79,[1]Hoja2!A:N,12,0)</f>
        <v>15581.1</v>
      </c>
    </row>
    <row r="80" spans="1:7" ht="13.5" customHeight="1" x14ac:dyDescent="0.3">
      <c r="A80" s="7">
        <v>74</v>
      </c>
      <c r="B80" s="8" t="str">
        <f>+[1]Hoja2!A75</f>
        <v>00000069947</v>
      </c>
      <c r="C80" s="9" t="str" cm="1">
        <f t="array" ref="C80:D80">+VLOOKUP(B80,[1]Hoja2!A:N,{2,11},0)</f>
        <v>JOSAFATH YAIR RINCON RODRIGUEZ</v>
      </c>
      <c r="D80" s="9" t="str">
        <v>H</v>
      </c>
      <c r="E80" s="10">
        <f ca="1">IFERROR(
DATE(
IF(VALUE(LEFT(MID(VLOOKUP(B80,[1]Hoja2!A:N,9,0),5,6),2))&lt;=YEAR(TODAY())-2000,
2000+VALUE(LEFT(MID(VLOOKUP(B80,[1]Hoja2!A:N,9,0),5,6),2)),
1900+VALUE(LEFT(MID(VLOOKUP(B80,[1]Hoja2!A:N,9,0),5,6),2))),
VALUE(MID(VLOOKUP(B80,[1]Hoja2!A:N,9,0),7,2)),
VALUE(RIGHT(MID(VLOOKUP(B80,[1]Hoja2!A:N,9,0),5,6),2))
),
""
)</f>
        <v>31268</v>
      </c>
      <c r="F80" s="11">
        <f t="shared" ca="1" si="1"/>
        <v>40</v>
      </c>
      <c r="G80" s="12">
        <f>+VLOOKUP(B80,[1]Hoja2!A:N,12,0)</f>
        <v>10136.450000000001</v>
      </c>
    </row>
    <row r="81" spans="1:7" ht="13.5" customHeight="1" x14ac:dyDescent="0.3">
      <c r="A81" s="7">
        <v>75</v>
      </c>
      <c r="B81" s="8" t="str">
        <f>+[1]Hoja2!A76</f>
        <v>00000070124</v>
      </c>
      <c r="C81" s="9" t="str" cm="1">
        <f t="array" ref="C81:D81">+VLOOKUP(B81,[1]Hoja2!A:N,{2,11},0)</f>
        <v>GUADALUPE ESCALONA PIÑA</v>
      </c>
      <c r="D81" s="9" t="str">
        <v>M</v>
      </c>
      <c r="E81" s="10">
        <f ca="1">IFERROR(
DATE(
IF(VALUE(LEFT(MID(VLOOKUP(B81,[1]Hoja2!A:N,9,0),5,6),2))&lt;=YEAR(TODAY())-2000,
2000+VALUE(LEFT(MID(VLOOKUP(B81,[1]Hoja2!A:N,9,0),5,6),2)),
1900+VALUE(LEFT(MID(VLOOKUP(B81,[1]Hoja2!A:N,9,0),5,6),2))),
VALUE(MID(VLOOKUP(B81,[1]Hoja2!A:N,9,0),7,2)),
VALUE(RIGHT(MID(VLOOKUP(B81,[1]Hoja2!A:N,9,0),5,6),2))
),
""
)</f>
        <v>30750</v>
      </c>
      <c r="F81" s="11">
        <f t="shared" ca="1" si="1"/>
        <v>42</v>
      </c>
      <c r="G81" s="12">
        <f>+VLOOKUP(B81,[1]Hoja2!A:N,12,0)</f>
        <v>13187.35</v>
      </c>
    </row>
    <row r="82" spans="1:7" ht="13.5" customHeight="1" x14ac:dyDescent="0.3">
      <c r="A82" s="7">
        <v>76</v>
      </c>
      <c r="B82" s="8" t="str">
        <f>+[1]Hoja2!A77</f>
        <v>00000070214</v>
      </c>
      <c r="C82" s="9" t="str" cm="1">
        <f t="array" ref="C82:D82">+VLOOKUP(B82,[1]Hoja2!A:N,{2,11},0)</f>
        <v>SILVIA VAZQUEZ NERIA</v>
      </c>
      <c r="D82" s="9" t="str">
        <v>M</v>
      </c>
      <c r="E82" s="10">
        <f ca="1">IFERROR(
DATE(
IF(VALUE(LEFT(MID(VLOOKUP(B82,[1]Hoja2!A:N,9,0),5,6),2))&lt;=YEAR(TODAY())-2000,
2000+VALUE(LEFT(MID(VLOOKUP(B82,[1]Hoja2!A:N,9,0),5,6),2)),
1900+VALUE(LEFT(MID(VLOOKUP(B82,[1]Hoja2!A:N,9,0),5,6),2))),
VALUE(MID(VLOOKUP(B82,[1]Hoja2!A:N,9,0),7,2)),
VALUE(RIGHT(MID(VLOOKUP(B82,[1]Hoja2!A:N,9,0),5,6),2))
),
""
)</f>
        <v>25868</v>
      </c>
      <c r="F82" s="11">
        <f t="shared" ca="1" si="1"/>
        <v>55</v>
      </c>
      <c r="G82" s="12">
        <f>+VLOOKUP(B82,[1]Hoja2!A:N,12,0)</f>
        <v>15581.1</v>
      </c>
    </row>
    <row r="83" spans="1:7" ht="13.5" customHeight="1" x14ac:dyDescent="0.3">
      <c r="A83" s="7">
        <v>77</v>
      </c>
      <c r="B83" s="8" t="str">
        <f>+[1]Hoja2!A78</f>
        <v>00000070406</v>
      </c>
      <c r="C83" s="9" t="str" cm="1">
        <f t="array" ref="C83:D83">+VLOOKUP(B83,[1]Hoja2!A:N,{2,11},0)</f>
        <v>GENNY LUCELY QUIJANO DIAZ</v>
      </c>
      <c r="D83" s="9" t="str">
        <v>M</v>
      </c>
      <c r="E83" s="10">
        <f ca="1">IFERROR(
DATE(
IF(VALUE(LEFT(MID(VLOOKUP(B83,[1]Hoja2!A:N,9,0),5,6),2))&lt;=YEAR(TODAY())-2000,
2000+VALUE(LEFT(MID(VLOOKUP(B83,[1]Hoja2!A:N,9,0),5,6),2)),
1900+VALUE(LEFT(MID(VLOOKUP(B83,[1]Hoja2!A:N,9,0),5,6),2))),
VALUE(MID(VLOOKUP(B83,[1]Hoja2!A:N,9,0),7,2)),
VALUE(RIGHT(MID(VLOOKUP(B83,[1]Hoja2!A:N,9,0),5,6),2))
),
""
)</f>
        <v>28498</v>
      </c>
      <c r="F83" s="11">
        <f t="shared" ca="1" si="1"/>
        <v>48</v>
      </c>
      <c r="G83" s="12">
        <f>+VLOOKUP(B83,[1]Hoja2!A:N,12,0)</f>
        <v>13993.85</v>
      </c>
    </row>
    <row r="84" spans="1:7" ht="13.5" customHeight="1" x14ac:dyDescent="0.3">
      <c r="A84" s="7">
        <v>78</v>
      </c>
      <c r="B84" s="8" t="str">
        <f>+[1]Hoja2!A79</f>
        <v>00000070509</v>
      </c>
      <c r="C84" s="9" t="str" cm="1">
        <f t="array" ref="C84:D84">+VLOOKUP(B84,[1]Hoja2!A:N,{2,11},0)</f>
        <v>ROSALINA GONZALEZ REYES</v>
      </c>
      <c r="D84" s="9" t="str">
        <v>M</v>
      </c>
      <c r="E84" s="10">
        <f ca="1">IFERROR(
DATE(
IF(VALUE(LEFT(MID(VLOOKUP(B84,[1]Hoja2!A:N,9,0),5,6),2))&lt;=YEAR(TODAY())-2000,
2000+VALUE(LEFT(MID(VLOOKUP(B84,[1]Hoja2!A:N,9,0),5,6),2)),
1900+VALUE(LEFT(MID(VLOOKUP(B84,[1]Hoja2!A:N,9,0),5,6),2))),
VALUE(MID(VLOOKUP(B84,[1]Hoja2!A:N,9,0),7,2)),
VALUE(RIGHT(MID(VLOOKUP(B84,[1]Hoja2!A:N,9,0),5,6),2))
),
""
)</f>
        <v>30645</v>
      </c>
      <c r="F84" s="11">
        <f t="shared" ca="1" si="1"/>
        <v>42</v>
      </c>
      <c r="G84" s="12">
        <f>+VLOOKUP(B84,[1]Hoja2!A:N,12,0)</f>
        <v>13993.85</v>
      </c>
    </row>
    <row r="85" spans="1:7" ht="13.5" customHeight="1" x14ac:dyDescent="0.3">
      <c r="A85" s="7">
        <v>79</v>
      </c>
      <c r="B85" s="8" t="str">
        <f>+[1]Hoja2!A80</f>
        <v>00000070716</v>
      </c>
      <c r="C85" s="9" t="str" cm="1">
        <f t="array" ref="C85:D85">+VLOOKUP(B85,[1]Hoja2!A:N,{2,11},0)</f>
        <v>GERARDO DIAZ GONZALEZ MARMOLEJO</v>
      </c>
      <c r="D85" s="9" t="str">
        <v>H</v>
      </c>
      <c r="E85" s="10">
        <f ca="1">IFERROR(
DATE(
IF(VALUE(LEFT(MID(VLOOKUP(B85,[1]Hoja2!A:N,9,0),5,6),2))&lt;=YEAR(TODAY())-2000,
2000+VALUE(LEFT(MID(VLOOKUP(B85,[1]Hoja2!A:N,9,0),5,6),2)),
1900+VALUE(LEFT(MID(VLOOKUP(B85,[1]Hoja2!A:N,9,0),5,6),2))),
VALUE(MID(VLOOKUP(B85,[1]Hoja2!A:N,9,0),7,2)),
VALUE(RIGHT(MID(VLOOKUP(B85,[1]Hoja2!A:N,9,0),5,6),2))
),
""
)</f>
        <v>26879</v>
      </c>
      <c r="F85" s="11">
        <f t="shared" ca="1" si="1"/>
        <v>53</v>
      </c>
      <c r="G85" s="12">
        <f>+VLOOKUP(B85,[1]Hoja2!A:N,12,0)</f>
        <v>11085.8</v>
      </c>
    </row>
    <row r="86" spans="1:7" ht="13.5" customHeight="1" x14ac:dyDescent="0.3">
      <c r="A86" s="7">
        <v>80</v>
      </c>
      <c r="B86" s="8" t="str">
        <f>+[1]Hoja2!A81</f>
        <v>00000070717</v>
      </c>
      <c r="C86" s="9" t="str" cm="1">
        <f t="array" ref="C86:D86">+VLOOKUP(B86,[1]Hoja2!A:N,{2,11},0)</f>
        <v>SEHILA MONSERRAT GARCIA CEBALLOS</v>
      </c>
      <c r="D86" s="9" t="str">
        <v>M</v>
      </c>
      <c r="E86" s="10">
        <f ca="1">IFERROR(
DATE(
IF(VALUE(LEFT(MID(VLOOKUP(B86,[1]Hoja2!A:N,9,0),5,6),2))&lt;=YEAR(TODAY())-2000,
2000+VALUE(LEFT(MID(VLOOKUP(B86,[1]Hoja2!A:N,9,0),5,6),2)),
1900+VALUE(LEFT(MID(VLOOKUP(B86,[1]Hoja2!A:N,9,0),5,6),2))),
VALUE(MID(VLOOKUP(B86,[1]Hoja2!A:N,9,0),7,2)),
VALUE(RIGHT(MID(VLOOKUP(B86,[1]Hoja2!A:N,9,0),5,6),2))
),
""
)</f>
        <v>31336</v>
      </c>
      <c r="F86" s="11">
        <f t="shared" ca="1" si="1"/>
        <v>40</v>
      </c>
      <c r="G86" s="12">
        <f>+VLOOKUP(B86,[1]Hoja2!A:N,12,0)</f>
        <v>11085.8</v>
      </c>
    </row>
    <row r="87" spans="1:7" ht="13.5" customHeight="1" x14ac:dyDescent="0.3">
      <c r="A87" s="7">
        <v>81</v>
      </c>
      <c r="B87" s="8" t="str">
        <f>+[1]Hoja2!A82</f>
        <v>00000070751</v>
      </c>
      <c r="C87" s="9" t="str" cm="1">
        <f t="array" ref="C87:D87">+VLOOKUP(B87,[1]Hoja2!A:N,{2,11},0)</f>
        <v>LYDIA PELAEZ RODRIGUEZ</v>
      </c>
      <c r="D87" s="9" t="str">
        <v>M</v>
      </c>
      <c r="E87" s="10">
        <f ca="1">IFERROR(
DATE(
IF(VALUE(LEFT(MID(VLOOKUP(B87,[1]Hoja2!A:N,9,0),5,6),2))&lt;=YEAR(TODAY())-2000,
2000+VALUE(LEFT(MID(VLOOKUP(B87,[1]Hoja2!A:N,9,0),5,6),2)),
1900+VALUE(LEFT(MID(VLOOKUP(B87,[1]Hoja2!A:N,9,0),5,6),2))),
VALUE(MID(VLOOKUP(B87,[1]Hoja2!A:N,9,0),7,2)),
VALUE(RIGHT(MID(VLOOKUP(B87,[1]Hoja2!A:N,9,0),5,6),2))
),
""
)</f>
        <v>24978</v>
      </c>
      <c r="F87" s="11">
        <f t="shared" ca="1" si="1"/>
        <v>58</v>
      </c>
      <c r="G87" s="12">
        <f>+VLOOKUP(B87,[1]Hoja2!A:N,12,0)</f>
        <v>12365.3</v>
      </c>
    </row>
    <row r="88" spans="1:7" ht="13.5" customHeight="1" x14ac:dyDescent="0.3">
      <c r="A88" s="7">
        <v>82</v>
      </c>
      <c r="B88" s="8" t="str">
        <f>+[1]Hoja2!A83</f>
        <v>00000071023</v>
      </c>
      <c r="C88" s="9" t="str" cm="1">
        <f t="array" ref="C88:D88">+VLOOKUP(B88,[1]Hoja2!A:N,{2,11},0)</f>
        <v>FABIOLA GUEVARA CUBOS</v>
      </c>
      <c r="D88" s="9" t="str">
        <v>M</v>
      </c>
      <c r="E88" s="10">
        <f ca="1">IFERROR(
DATE(
IF(VALUE(LEFT(MID(VLOOKUP(B88,[1]Hoja2!A:N,9,0),5,6),2))&lt;=YEAR(TODAY())-2000,
2000+VALUE(LEFT(MID(VLOOKUP(B88,[1]Hoja2!A:N,9,0),5,6),2)),
1900+VALUE(LEFT(MID(VLOOKUP(B88,[1]Hoja2!A:N,9,0),5,6),2))),
VALUE(MID(VLOOKUP(B88,[1]Hoja2!A:N,9,0),7,2)),
VALUE(RIGHT(MID(VLOOKUP(B88,[1]Hoja2!A:N,9,0),5,6),2))
),
""
)</f>
        <v>29606</v>
      </c>
      <c r="F88" s="11">
        <f t="shared" ca="1" si="1"/>
        <v>45</v>
      </c>
      <c r="G88" s="12">
        <f>+VLOOKUP(B88,[1]Hoja2!A:N,12,0)</f>
        <v>13187.35</v>
      </c>
    </row>
    <row r="89" spans="1:7" ht="13.5" customHeight="1" x14ac:dyDescent="0.3">
      <c r="A89" s="7">
        <v>83</v>
      </c>
      <c r="B89" s="8" t="str">
        <f>+[1]Hoja2!A84</f>
        <v>00000071152</v>
      </c>
      <c r="C89" s="9" t="str" cm="1">
        <f t="array" ref="C89:D89">+VLOOKUP(B89,[1]Hoja2!A:N,{2,11},0)</f>
        <v>MELANIA SALGADO LUNA</v>
      </c>
      <c r="D89" s="9" t="str">
        <v>M</v>
      </c>
      <c r="E89" s="10">
        <f ca="1">IFERROR(
DATE(
IF(VALUE(LEFT(MID(VLOOKUP(B89,[1]Hoja2!A:N,9,0),5,6),2))&lt;=YEAR(TODAY())-2000,
2000+VALUE(LEFT(MID(VLOOKUP(B89,[1]Hoja2!A:N,9,0),5,6),2)),
1900+VALUE(LEFT(MID(VLOOKUP(B89,[1]Hoja2!A:N,9,0),5,6),2))),
VALUE(MID(VLOOKUP(B89,[1]Hoja2!A:N,9,0),7,2)),
VALUE(RIGHT(MID(VLOOKUP(B89,[1]Hoja2!A:N,9,0),5,6),2))
),
""
)</f>
        <v>26384</v>
      </c>
      <c r="F89" s="11">
        <f t="shared" ca="1" si="1"/>
        <v>54</v>
      </c>
      <c r="G89" s="12">
        <f>+VLOOKUP(B89,[1]Hoja2!A:N,12,0)</f>
        <v>9414</v>
      </c>
    </row>
    <row r="90" spans="1:7" ht="13.5" customHeight="1" x14ac:dyDescent="0.3">
      <c r="A90" s="7">
        <v>84</v>
      </c>
      <c r="B90" s="8" t="str">
        <f>+[1]Hoja2!A85</f>
        <v>00000071249</v>
      </c>
      <c r="C90" s="9" t="str" cm="1">
        <f t="array" ref="C90:D90">+VLOOKUP(B90,[1]Hoja2!A:N,{2,11},0)</f>
        <v>MAYRA RANGEL SANCHEZ</v>
      </c>
      <c r="D90" s="9" t="str">
        <v>M</v>
      </c>
      <c r="E90" s="10">
        <f ca="1">IFERROR(
DATE(
IF(VALUE(LEFT(MID(VLOOKUP(B90,[1]Hoja2!A:N,9,0),5,6),2))&lt;=YEAR(TODAY())-2000,
2000+VALUE(LEFT(MID(VLOOKUP(B90,[1]Hoja2!A:N,9,0),5,6),2)),
1900+VALUE(LEFT(MID(VLOOKUP(B90,[1]Hoja2!A:N,9,0),5,6),2))),
VALUE(MID(VLOOKUP(B90,[1]Hoja2!A:N,9,0),7,2)),
VALUE(RIGHT(MID(VLOOKUP(B90,[1]Hoja2!A:N,9,0),5,6),2))
),
""
)</f>
        <v>31017</v>
      </c>
      <c r="F90" s="11">
        <f t="shared" ca="1" si="1"/>
        <v>41</v>
      </c>
      <c r="G90" s="12">
        <f>+VLOOKUP(B90,[1]Hoja2!A:N,12,0)</f>
        <v>11669.75</v>
      </c>
    </row>
    <row r="91" spans="1:7" ht="13.5" customHeight="1" x14ac:dyDescent="0.3">
      <c r="A91" s="7">
        <v>85</v>
      </c>
      <c r="B91" s="8" t="str">
        <f>+[1]Hoja2!A86</f>
        <v>00000071250</v>
      </c>
      <c r="C91" s="9" t="str" cm="1">
        <f t="array" ref="C91:D91">+VLOOKUP(B91,[1]Hoja2!A:N,{2,11},0)</f>
        <v>ANA FLORENCIA HERNANDEZ HUESCA</v>
      </c>
      <c r="D91" s="9" t="str">
        <v>M</v>
      </c>
      <c r="E91" s="10">
        <f ca="1">IFERROR(
DATE(
IF(VALUE(LEFT(MID(VLOOKUP(B91,[1]Hoja2!A:N,9,0),5,6),2))&lt;=YEAR(TODAY())-2000,
2000+VALUE(LEFT(MID(VLOOKUP(B91,[1]Hoja2!A:N,9,0),5,6),2)),
1900+VALUE(LEFT(MID(VLOOKUP(B91,[1]Hoja2!A:N,9,0),5,6),2))),
VALUE(MID(VLOOKUP(B91,[1]Hoja2!A:N,9,0),7,2)),
VALUE(RIGHT(MID(VLOOKUP(B91,[1]Hoja2!A:N,9,0),5,6),2))
),
""
)</f>
        <v>30646</v>
      </c>
      <c r="F91" s="11">
        <f t="shared" ca="1" si="1"/>
        <v>42</v>
      </c>
      <c r="G91" s="12">
        <f>+VLOOKUP(B91,[1]Hoja2!A:N,12,0)</f>
        <v>12365.3</v>
      </c>
    </row>
    <row r="92" spans="1:7" ht="13.5" customHeight="1" x14ac:dyDescent="0.3">
      <c r="A92" s="7">
        <v>86</v>
      </c>
      <c r="B92" s="8" t="str">
        <f>+[1]Hoja2!A87</f>
        <v>00000071251</v>
      </c>
      <c r="C92" s="9" t="str" cm="1">
        <f t="array" ref="C92:D92">+VLOOKUP(B92,[1]Hoja2!A:N,{2,11},0)</f>
        <v>JESUS BANDALA LUNA</v>
      </c>
      <c r="D92" s="9" t="str">
        <v>H</v>
      </c>
      <c r="E92" s="10">
        <f ca="1">IFERROR(
DATE(
IF(VALUE(LEFT(MID(VLOOKUP(B92,[1]Hoja2!A:N,9,0),5,6),2))&lt;=YEAR(TODAY())-2000,
2000+VALUE(LEFT(MID(VLOOKUP(B92,[1]Hoja2!A:N,9,0),5,6),2)),
1900+VALUE(LEFT(MID(VLOOKUP(B92,[1]Hoja2!A:N,9,0),5,6),2))),
VALUE(MID(VLOOKUP(B92,[1]Hoja2!A:N,9,0),7,2)),
VALUE(RIGHT(MID(VLOOKUP(B92,[1]Hoja2!A:N,9,0),5,6),2))
),
""
)</f>
        <v>31867</v>
      </c>
      <c r="F92" s="11">
        <f t="shared" ca="1" si="1"/>
        <v>39</v>
      </c>
      <c r="G92" s="12">
        <f>+VLOOKUP(B92,[1]Hoja2!A:N,12,0)</f>
        <v>13187.35</v>
      </c>
    </row>
    <row r="93" spans="1:7" ht="13.5" customHeight="1" x14ac:dyDescent="0.3">
      <c r="A93" s="7">
        <v>87</v>
      </c>
      <c r="B93" s="8" t="str">
        <f>+[1]Hoja2!A88</f>
        <v>00000071437</v>
      </c>
      <c r="C93" s="9" t="str" cm="1">
        <f t="array" ref="C93:D93">+VLOOKUP(B93,[1]Hoja2!A:N,{2,11},0)</f>
        <v>MARLA QUIROZ MENDOZA</v>
      </c>
      <c r="D93" s="9" t="str">
        <v>M</v>
      </c>
      <c r="E93" s="10">
        <f ca="1">IFERROR(
DATE(
IF(VALUE(LEFT(MID(VLOOKUP(B93,[1]Hoja2!A:N,9,0),5,6),2))&lt;=YEAR(TODAY())-2000,
2000+VALUE(LEFT(MID(VLOOKUP(B93,[1]Hoja2!A:N,9,0),5,6),2)),
1900+VALUE(LEFT(MID(VLOOKUP(B93,[1]Hoja2!A:N,9,0),5,6),2))),
VALUE(MID(VLOOKUP(B93,[1]Hoja2!A:N,9,0),7,2)),
VALUE(RIGHT(MID(VLOOKUP(B93,[1]Hoja2!A:N,9,0),5,6),2))
),
""
)</f>
        <v>33745</v>
      </c>
      <c r="F93" s="11">
        <f t="shared" ca="1" si="1"/>
        <v>34</v>
      </c>
      <c r="G93" s="12">
        <f>+VLOOKUP(B93,[1]Hoja2!A:N,12,0)</f>
        <v>12365.3</v>
      </c>
    </row>
    <row r="94" spans="1:7" ht="13.5" customHeight="1" x14ac:dyDescent="0.3">
      <c r="A94" s="7">
        <v>88</v>
      </c>
      <c r="B94" s="8" t="str">
        <f>+[1]Hoja2!A89</f>
        <v>00000071964</v>
      </c>
      <c r="C94" s="9" t="str" cm="1">
        <f t="array" ref="C94:D94">+VLOOKUP(B94,[1]Hoja2!A:N,{2,11},0)</f>
        <v>SUSANA LONA CRUZ</v>
      </c>
      <c r="D94" s="9" t="str">
        <v>M</v>
      </c>
      <c r="E94" s="10">
        <f ca="1">IFERROR(
DATE(
IF(VALUE(LEFT(MID(VLOOKUP(B94,[1]Hoja2!A:N,9,0),5,6),2))&lt;=YEAR(TODAY())-2000,
2000+VALUE(LEFT(MID(VLOOKUP(B94,[1]Hoja2!A:N,9,0),5,6),2)),
1900+VALUE(LEFT(MID(VLOOKUP(B94,[1]Hoja2!A:N,9,0),5,6),2))),
VALUE(MID(VLOOKUP(B94,[1]Hoja2!A:N,9,0),7,2)),
VALUE(RIGHT(MID(VLOOKUP(B94,[1]Hoja2!A:N,9,0),5,6),2))
),
""
)</f>
        <v>30444</v>
      </c>
      <c r="F94" s="11">
        <f t="shared" ca="1" si="1"/>
        <v>43</v>
      </c>
      <c r="G94" s="12">
        <f>+VLOOKUP(B94,[1]Hoja2!A:N,12,0)</f>
        <v>12365.3</v>
      </c>
    </row>
    <row r="95" spans="1:7" ht="13.5" customHeight="1" x14ac:dyDescent="0.3">
      <c r="A95" s="7">
        <v>89</v>
      </c>
      <c r="B95" s="8" t="str">
        <f>+[1]Hoja2!A90</f>
        <v>00000071965</v>
      </c>
      <c r="C95" s="9" t="str" cm="1">
        <f t="array" ref="C95:D95">+VLOOKUP(B95,[1]Hoja2!A:N,{2,11},0)</f>
        <v>ANA ALONSO NAVA</v>
      </c>
      <c r="D95" s="9" t="str">
        <v>M</v>
      </c>
      <c r="E95" s="10">
        <f ca="1">IFERROR(
DATE(
IF(VALUE(LEFT(MID(VLOOKUP(B95,[1]Hoja2!A:N,9,0),5,6),2))&lt;=YEAR(TODAY())-2000,
2000+VALUE(LEFT(MID(VLOOKUP(B95,[1]Hoja2!A:N,9,0),5,6),2)),
1900+VALUE(LEFT(MID(VLOOKUP(B95,[1]Hoja2!A:N,9,0),5,6),2))),
VALUE(MID(VLOOKUP(B95,[1]Hoja2!A:N,9,0),7,2)),
VALUE(RIGHT(MID(VLOOKUP(B95,[1]Hoja2!A:N,9,0),5,6),2))
),
""
)</f>
        <v>32250</v>
      </c>
      <c r="F95" s="11">
        <f t="shared" ca="1" si="1"/>
        <v>38</v>
      </c>
      <c r="G95" s="12">
        <f>+VLOOKUP(B95,[1]Hoja2!A:N,12,0)</f>
        <v>12365.3</v>
      </c>
    </row>
    <row r="96" spans="1:7" ht="13.5" customHeight="1" x14ac:dyDescent="0.3">
      <c r="A96" s="7">
        <v>90</v>
      </c>
      <c r="B96" s="8" t="str">
        <f>+[1]Hoja2!A91</f>
        <v>00000071971</v>
      </c>
      <c r="C96" s="9" t="str" cm="1">
        <f t="array" ref="C96:D96">+VLOOKUP(B96,[1]Hoja2!A:N,{2,11},0)</f>
        <v>GUILLERMO FRANCISCO ISLAS VILLAR</v>
      </c>
      <c r="D96" s="9" t="str">
        <v>H</v>
      </c>
      <c r="E96" s="10">
        <f ca="1">IFERROR(
DATE(
IF(VALUE(LEFT(MID(VLOOKUP(B96,[1]Hoja2!A:N,9,0),5,6),2))&lt;=YEAR(TODAY())-2000,
2000+VALUE(LEFT(MID(VLOOKUP(B96,[1]Hoja2!A:N,9,0),5,6),2)),
1900+VALUE(LEFT(MID(VLOOKUP(B96,[1]Hoja2!A:N,9,0),5,6),2))),
VALUE(MID(VLOOKUP(B96,[1]Hoja2!A:N,9,0),7,2)),
VALUE(RIGHT(MID(VLOOKUP(B96,[1]Hoja2!A:N,9,0),5,6),2))
),
""
)</f>
        <v>29498</v>
      </c>
      <c r="F96" s="11">
        <f t="shared" ca="1" si="1"/>
        <v>45</v>
      </c>
      <c r="G96" s="12">
        <f>+VLOOKUP(B96,[1]Hoja2!A:N,12,0)</f>
        <v>13187.35</v>
      </c>
    </row>
    <row r="97" spans="1:7" ht="13.5" customHeight="1" x14ac:dyDescent="0.3">
      <c r="A97" s="7">
        <v>91</v>
      </c>
      <c r="B97" s="8" t="str">
        <f>+[1]Hoja2!A92</f>
        <v>00000071972</v>
      </c>
      <c r="C97" s="9" t="str" cm="1">
        <f t="array" ref="C97:D97">+VLOOKUP(B97,[1]Hoja2!A:N,{2,11},0)</f>
        <v>DAVID GABRIEL DIAZ GIL</v>
      </c>
      <c r="D97" s="9" t="str">
        <v>H</v>
      </c>
      <c r="E97" s="10">
        <f ca="1">IFERROR(
DATE(
IF(VALUE(LEFT(MID(VLOOKUP(B97,[1]Hoja2!A:N,9,0),5,6),2))&lt;=YEAR(TODAY())-2000,
2000+VALUE(LEFT(MID(VLOOKUP(B97,[1]Hoja2!A:N,9,0),5,6),2)),
1900+VALUE(LEFT(MID(VLOOKUP(B97,[1]Hoja2!A:N,9,0),5,6),2))),
VALUE(MID(VLOOKUP(B97,[1]Hoja2!A:N,9,0),7,2)),
VALUE(RIGHT(MID(VLOOKUP(B97,[1]Hoja2!A:N,9,0),5,6),2))
),
""
)</f>
        <v>33734</v>
      </c>
      <c r="F97" s="11">
        <f t="shared" ca="1" si="1"/>
        <v>34</v>
      </c>
      <c r="G97" s="12">
        <f>+VLOOKUP(B97,[1]Hoja2!A:N,12,0)</f>
        <v>12365.3</v>
      </c>
    </row>
    <row r="98" spans="1:7" ht="13.5" customHeight="1" x14ac:dyDescent="0.3">
      <c r="A98" s="7">
        <v>92</v>
      </c>
      <c r="B98" s="8" t="str">
        <f>+[1]Hoja2!A93</f>
        <v>00000071973</v>
      </c>
      <c r="C98" s="9" t="str" cm="1">
        <f t="array" ref="C98:D98">+VLOOKUP(B98,[1]Hoja2!A:N,{2,11},0)</f>
        <v>BERENICE GARCIA VEGA</v>
      </c>
      <c r="D98" s="9" t="str">
        <v>M</v>
      </c>
      <c r="E98" s="10">
        <f ca="1">IFERROR(
DATE(
IF(VALUE(LEFT(MID(VLOOKUP(B98,[1]Hoja2!A:N,9,0),5,6),2))&lt;=YEAR(TODAY())-2000,
2000+VALUE(LEFT(MID(VLOOKUP(B98,[1]Hoja2!A:N,9,0),5,6),2)),
1900+VALUE(LEFT(MID(VLOOKUP(B98,[1]Hoja2!A:N,9,0),5,6),2))),
VALUE(MID(VLOOKUP(B98,[1]Hoja2!A:N,9,0),7,2)),
VALUE(RIGHT(MID(VLOOKUP(B98,[1]Hoja2!A:N,9,0),5,6),2))
),
""
)</f>
        <v>29055</v>
      </c>
      <c r="F98" s="11">
        <f t="shared" ca="1" si="1"/>
        <v>47</v>
      </c>
      <c r="G98" s="12">
        <f>+VLOOKUP(B98,[1]Hoja2!A:N,12,0)</f>
        <v>13187.35</v>
      </c>
    </row>
    <row r="99" spans="1:7" ht="13.5" customHeight="1" x14ac:dyDescent="0.3">
      <c r="A99" s="7">
        <v>93</v>
      </c>
      <c r="B99" s="8" t="str">
        <f>+[1]Hoja2!A94</f>
        <v>00000071974</v>
      </c>
      <c r="C99" s="9" t="str" cm="1">
        <f t="array" ref="C99:D99">+VLOOKUP(B99,[1]Hoja2!A:N,{2,11},0)</f>
        <v>MIGUEL ANGEL MENDOZA RODRIGUEZ</v>
      </c>
      <c r="D99" s="9" t="str">
        <v>H</v>
      </c>
      <c r="E99" s="10">
        <f ca="1">IFERROR(
DATE(
IF(VALUE(LEFT(MID(VLOOKUP(B99,[1]Hoja2!A:N,9,0),5,6),2))&lt;=YEAR(TODAY())-2000,
2000+VALUE(LEFT(MID(VLOOKUP(B99,[1]Hoja2!A:N,9,0),5,6),2)),
1900+VALUE(LEFT(MID(VLOOKUP(B99,[1]Hoja2!A:N,9,0),5,6),2))),
VALUE(MID(VLOOKUP(B99,[1]Hoja2!A:N,9,0),7,2)),
VALUE(RIGHT(MID(VLOOKUP(B99,[1]Hoja2!A:N,9,0),5,6),2))
),
""
)</f>
        <v>32102</v>
      </c>
      <c r="F99" s="11">
        <f t="shared" ca="1" si="1"/>
        <v>38</v>
      </c>
      <c r="G99" s="12">
        <f>+VLOOKUP(B99,[1]Hoja2!A:N,12,0)</f>
        <v>12365.3</v>
      </c>
    </row>
    <row r="100" spans="1:7" ht="13.5" customHeight="1" x14ac:dyDescent="0.3">
      <c r="A100" s="7">
        <v>94</v>
      </c>
      <c r="B100" s="8" t="str">
        <f>+[1]Hoja2!A95</f>
        <v>00000071975</v>
      </c>
      <c r="C100" s="9" t="str" cm="1">
        <f t="array" ref="C100:D100">+VLOOKUP(B100,[1]Hoja2!A:N,{2,11},0)</f>
        <v>ELIZABETH MARTINEZ ROMERO</v>
      </c>
      <c r="D100" s="9" t="str">
        <v>M</v>
      </c>
      <c r="E100" s="10">
        <f ca="1">IFERROR(
DATE(
IF(VALUE(LEFT(MID(VLOOKUP(B100,[1]Hoja2!A:N,9,0),5,6),2))&lt;=YEAR(TODAY())-2000,
2000+VALUE(LEFT(MID(VLOOKUP(B100,[1]Hoja2!A:N,9,0),5,6),2)),
1900+VALUE(LEFT(MID(VLOOKUP(B100,[1]Hoja2!A:N,9,0),5,6),2))),
VALUE(MID(VLOOKUP(B100,[1]Hoja2!A:N,9,0),7,2)),
VALUE(RIGHT(MID(VLOOKUP(B100,[1]Hoja2!A:N,9,0),5,6),2))
),
""
)</f>
        <v>33969</v>
      </c>
      <c r="F100" s="11">
        <f t="shared" ca="1" si="1"/>
        <v>33</v>
      </c>
      <c r="G100" s="12">
        <f>+VLOOKUP(B100,[1]Hoja2!A:N,12,0)</f>
        <v>13187.35</v>
      </c>
    </row>
    <row r="101" spans="1:7" ht="13.5" customHeight="1" x14ac:dyDescent="0.3">
      <c r="A101" s="7">
        <v>95</v>
      </c>
      <c r="B101" s="8" t="str">
        <f>+[1]Hoja2!A96</f>
        <v>00000071977</v>
      </c>
      <c r="C101" s="9" t="str" cm="1">
        <f t="array" ref="C101:D101">+VLOOKUP(B101,[1]Hoja2!A:N,{2,11},0)</f>
        <v>MILDRED LETICIA SOLIS SALAZAR</v>
      </c>
      <c r="D101" s="9" t="str">
        <v>M</v>
      </c>
      <c r="E101" s="10">
        <f ca="1">IFERROR(
DATE(
IF(VALUE(LEFT(MID(VLOOKUP(B101,[1]Hoja2!A:N,9,0),5,6),2))&lt;=YEAR(TODAY())-2000,
2000+VALUE(LEFT(MID(VLOOKUP(B101,[1]Hoja2!A:N,9,0),5,6),2)),
1900+VALUE(LEFT(MID(VLOOKUP(B101,[1]Hoja2!A:N,9,0),5,6),2))),
VALUE(MID(VLOOKUP(B101,[1]Hoja2!A:N,9,0),7,2)),
VALUE(RIGHT(MID(VLOOKUP(B101,[1]Hoja2!A:N,9,0),5,6),2))
),
""
)</f>
        <v>21507</v>
      </c>
      <c r="F101" s="11">
        <f t="shared" ca="1" si="1"/>
        <v>67</v>
      </c>
      <c r="G101" s="12">
        <f>+VLOOKUP(B101,[1]Hoja2!A:N,12,0)</f>
        <v>13187.35</v>
      </c>
    </row>
    <row r="102" spans="1:7" ht="13.5" customHeight="1" x14ac:dyDescent="0.3">
      <c r="A102" s="7">
        <v>96</v>
      </c>
      <c r="B102" s="8" t="str">
        <f>+[1]Hoja2!A97</f>
        <v>00000071978</v>
      </c>
      <c r="C102" s="9" t="str" cm="1">
        <f t="array" ref="C102:D102">+VLOOKUP(B102,[1]Hoja2!A:N,{2,11},0)</f>
        <v>RAMON CHACON MARTINEZ</v>
      </c>
      <c r="D102" s="9" t="str">
        <v>H</v>
      </c>
      <c r="E102" s="10">
        <f ca="1">IFERROR(
DATE(
IF(VALUE(LEFT(MID(VLOOKUP(B102,[1]Hoja2!A:N,9,0),5,6),2))&lt;=YEAR(TODAY())-2000,
2000+VALUE(LEFT(MID(VLOOKUP(B102,[1]Hoja2!A:N,9,0),5,6),2)),
1900+VALUE(LEFT(MID(VLOOKUP(B102,[1]Hoja2!A:N,9,0),5,6),2))),
VALUE(MID(VLOOKUP(B102,[1]Hoja2!A:N,9,0),7,2)),
VALUE(RIGHT(MID(VLOOKUP(B102,[1]Hoja2!A:N,9,0),5,6),2))
),
""
)</f>
        <v>28549</v>
      </c>
      <c r="F102" s="11">
        <f t="shared" ca="1" si="1"/>
        <v>48</v>
      </c>
      <c r="G102" s="12">
        <f>+VLOOKUP(B102,[1]Hoja2!A:N,12,0)</f>
        <v>12365.3</v>
      </c>
    </row>
    <row r="103" spans="1:7" ht="13.5" customHeight="1" x14ac:dyDescent="0.3">
      <c r="A103" s="7">
        <v>97</v>
      </c>
      <c r="B103" s="8" t="str">
        <f>+[1]Hoja2!A98</f>
        <v>00000071981</v>
      </c>
      <c r="C103" s="9" t="str" cm="1">
        <f t="array" ref="C103:D103">+VLOOKUP(B103,[1]Hoja2!A:N,{2,11},0)</f>
        <v>MARCELA PAULINO SANCHEZ</v>
      </c>
      <c r="D103" s="9" t="str">
        <v>M</v>
      </c>
      <c r="E103" s="10">
        <f ca="1">IFERROR(
DATE(
IF(VALUE(LEFT(MID(VLOOKUP(B103,[1]Hoja2!A:N,9,0),5,6),2))&lt;=YEAR(TODAY())-2000,
2000+VALUE(LEFT(MID(VLOOKUP(B103,[1]Hoja2!A:N,9,0),5,6),2)),
1900+VALUE(LEFT(MID(VLOOKUP(B103,[1]Hoja2!A:N,9,0),5,6),2))),
VALUE(MID(VLOOKUP(B103,[1]Hoja2!A:N,9,0),7,2)),
VALUE(RIGHT(MID(VLOOKUP(B103,[1]Hoja2!A:N,9,0),5,6),2))
),
""
)</f>
        <v>32268</v>
      </c>
      <c r="F103" s="11">
        <f t="shared" ca="1" si="1"/>
        <v>38</v>
      </c>
      <c r="G103" s="12">
        <f>+VLOOKUP(B103,[1]Hoja2!A:N,12,0)</f>
        <v>12365.3</v>
      </c>
    </row>
    <row r="104" spans="1:7" ht="13.5" customHeight="1" x14ac:dyDescent="0.3">
      <c r="A104" s="7">
        <v>98</v>
      </c>
      <c r="B104" s="8" t="str">
        <f>+[1]Hoja2!A99</f>
        <v>00000071984</v>
      </c>
      <c r="C104" s="9" t="str" cm="1">
        <f t="array" ref="C104:D104">+VLOOKUP(B104,[1]Hoja2!A:N,{2,11},0)</f>
        <v>LIVINGSTONNE MONTAÑEZ TORRES</v>
      </c>
      <c r="D104" s="9" t="str">
        <v>H</v>
      </c>
      <c r="E104" s="10">
        <f ca="1">IFERROR(
DATE(
IF(VALUE(LEFT(MID(VLOOKUP(B104,[1]Hoja2!A:N,9,0),5,6),2))&lt;=YEAR(TODAY())-2000,
2000+VALUE(LEFT(MID(VLOOKUP(B104,[1]Hoja2!A:N,9,0),5,6),2)),
1900+VALUE(LEFT(MID(VLOOKUP(B104,[1]Hoja2!A:N,9,0),5,6),2))),
VALUE(MID(VLOOKUP(B104,[1]Hoja2!A:N,9,0),7,2)),
VALUE(RIGHT(MID(VLOOKUP(B104,[1]Hoja2!A:N,9,0),5,6),2))
),
""
)</f>
        <v>30257</v>
      </c>
      <c r="F104" s="11">
        <f t="shared" ca="1" si="1"/>
        <v>43</v>
      </c>
      <c r="G104" s="12">
        <f>+VLOOKUP(B104,[1]Hoja2!A:N,12,0)</f>
        <v>13187.35</v>
      </c>
    </row>
    <row r="105" spans="1:7" ht="13.5" customHeight="1" x14ac:dyDescent="0.3">
      <c r="A105" s="7">
        <v>99</v>
      </c>
      <c r="B105" s="8" t="str">
        <f>+[1]Hoja2!A100</f>
        <v>00000071985</v>
      </c>
      <c r="C105" s="9" t="str" cm="1">
        <f t="array" ref="C105:D105">+VLOOKUP(B105,[1]Hoja2!A:N,{2,11},0)</f>
        <v>MARIA FERNANDA GALLEGOS JIMENEZ</v>
      </c>
      <c r="D105" s="9" t="str">
        <v>M</v>
      </c>
      <c r="E105" s="10">
        <f ca="1">IFERROR(
DATE(
IF(VALUE(LEFT(MID(VLOOKUP(B105,[1]Hoja2!A:N,9,0),5,6),2))&lt;=YEAR(TODAY())-2000,
2000+VALUE(LEFT(MID(VLOOKUP(B105,[1]Hoja2!A:N,9,0),5,6),2)),
1900+VALUE(LEFT(MID(VLOOKUP(B105,[1]Hoja2!A:N,9,0),5,6),2))),
VALUE(MID(VLOOKUP(B105,[1]Hoja2!A:N,9,0),7,2)),
VALUE(RIGHT(MID(VLOOKUP(B105,[1]Hoja2!A:N,9,0),5,6),2))
),
""
)</f>
        <v>32698</v>
      </c>
      <c r="F105" s="11">
        <f t="shared" ca="1" si="1"/>
        <v>37</v>
      </c>
      <c r="G105" s="12">
        <f>+VLOOKUP(B105,[1]Hoja2!A:N,12,0)</f>
        <v>13187.35</v>
      </c>
    </row>
    <row r="106" spans="1:7" ht="13.5" customHeight="1" x14ac:dyDescent="0.3">
      <c r="A106" s="7">
        <v>100</v>
      </c>
      <c r="B106" s="8" t="str">
        <f>+[1]Hoja2!A101</f>
        <v>00000071986</v>
      </c>
      <c r="C106" s="9" t="str" cm="1">
        <f t="array" ref="C106:D106">+VLOOKUP(B106,[1]Hoja2!A:N,{2,11},0)</f>
        <v>J. REYES PABLO ESPINO TORRES</v>
      </c>
      <c r="D106" s="9" t="str">
        <v>H</v>
      </c>
      <c r="E106" s="10">
        <f ca="1">IFERROR(
DATE(
IF(VALUE(LEFT(MID(VLOOKUP(B106,[1]Hoja2!A:N,9,0),5,6),2))&lt;=YEAR(TODAY())-2000,
2000+VALUE(LEFT(MID(VLOOKUP(B106,[1]Hoja2!A:N,9,0),5,6),2)),
1900+VALUE(LEFT(MID(VLOOKUP(B106,[1]Hoja2!A:N,9,0),5,6),2))),
VALUE(MID(VLOOKUP(B106,[1]Hoja2!A:N,9,0),7,2)),
VALUE(RIGHT(MID(VLOOKUP(B106,[1]Hoja2!A:N,9,0),5,6),2))
),
""
)</f>
        <v>20460</v>
      </c>
      <c r="F106" s="11">
        <f t="shared" ca="1" si="1"/>
        <v>70</v>
      </c>
      <c r="G106" s="12">
        <f>+VLOOKUP(B106,[1]Hoja2!A:N,12,0)</f>
        <v>10131.200000000001</v>
      </c>
    </row>
    <row r="107" spans="1:7" ht="13.5" customHeight="1" x14ac:dyDescent="0.3">
      <c r="A107" s="7">
        <v>101</v>
      </c>
      <c r="B107" s="8" t="str">
        <f>+[1]Hoja2!A102</f>
        <v>00000071987</v>
      </c>
      <c r="C107" s="9" t="str" cm="1">
        <f t="array" ref="C107:D107">+VLOOKUP(B107,[1]Hoja2!A:N,{2,11},0)</f>
        <v>TERESA DE JESUS VALERA RAMIREZ</v>
      </c>
      <c r="D107" s="9" t="str">
        <v>M</v>
      </c>
      <c r="E107" s="10">
        <f ca="1">IFERROR(
DATE(
IF(VALUE(LEFT(MID(VLOOKUP(B107,[1]Hoja2!A:N,9,0),5,6),2))&lt;=YEAR(TODAY())-2000,
2000+VALUE(LEFT(MID(VLOOKUP(B107,[1]Hoja2!A:N,9,0),5,6),2)),
1900+VALUE(LEFT(MID(VLOOKUP(B107,[1]Hoja2!A:N,9,0),5,6),2))),
VALUE(MID(VLOOKUP(B107,[1]Hoja2!A:N,9,0),7,2)),
VALUE(RIGHT(MID(VLOOKUP(B107,[1]Hoja2!A:N,9,0),5,6),2))
),
""
)</f>
        <v>24029</v>
      </c>
      <c r="F107" s="11">
        <f t="shared" ca="1" si="1"/>
        <v>60</v>
      </c>
      <c r="G107" s="12">
        <f>+VLOOKUP(B107,[1]Hoja2!A:N,12,0)</f>
        <v>12365.3</v>
      </c>
    </row>
    <row r="108" spans="1:7" ht="13.5" customHeight="1" x14ac:dyDescent="0.3">
      <c r="A108" s="7">
        <v>102</v>
      </c>
      <c r="B108" s="8" t="str">
        <f>+[1]Hoja2!A103</f>
        <v>00000071988</v>
      </c>
      <c r="C108" s="9" t="str" cm="1">
        <f t="array" ref="C108:D108">+VLOOKUP(B108,[1]Hoja2!A:N,{2,11},0)</f>
        <v>PABLO CESAR ROMERO URRUTIA</v>
      </c>
      <c r="D108" s="9" t="str">
        <v>H</v>
      </c>
      <c r="E108" s="10">
        <f ca="1">IFERROR(
DATE(
IF(VALUE(LEFT(MID(VLOOKUP(B108,[1]Hoja2!A:N,9,0),5,6),2))&lt;=YEAR(TODAY())-2000,
2000+VALUE(LEFT(MID(VLOOKUP(B108,[1]Hoja2!A:N,9,0),5,6),2)),
1900+VALUE(LEFT(MID(VLOOKUP(B108,[1]Hoja2!A:N,9,0),5,6),2))),
VALUE(MID(VLOOKUP(B108,[1]Hoja2!A:N,9,0),7,2)),
VALUE(RIGHT(MID(VLOOKUP(B108,[1]Hoja2!A:N,9,0),5,6),2))
),
""
)</f>
        <v>30838</v>
      </c>
      <c r="F108" s="11">
        <f t="shared" ca="1" si="1"/>
        <v>42</v>
      </c>
      <c r="G108" s="12">
        <f>+VLOOKUP(B108,[1]Hoja2!A:N,12,0)</f>
        <v>13187.35</v>
      </c>
    </row>
    <row r="109" spans="1:7" ht="13.5" customHeight="1" x14ac:dyDescent="0.3">
      <c r="A109" s="7">
        <v>103</v>
      </c>
      <c r="B109" s="8" t="str">
        <f>+[1]Hoja2!A104</f>
        <v>00000072008</v>
      </c>
      <c r="C109" s="9" t="str" cm="1">
        <f t="array" ref="C109:D109">+VLOOKUP(B109,[1]Hoja2!A:N,{2,11},0)</f>
        <v>ELIZABETH GALVEZ SANCHEZ</v>
      </c>
      <c r="D109" s="9" t="str">
        <v>M</v>
      </c>
      <c r="E109" s="10">
        <f ca="1">IFERROR(
DATE(
IF(VALUE(LEFT(MID(VLOOKUP(B109,[1]Hoja2!A:N,9,0),5,6),2))&lt;=YEAR(TODAY())-2000,
2000+VALUE(LEFT(MID(VLOOKUP(B109,[1]Hoja2!A:N,9,0),5,6),2)),
1900+VALUE(LEFT(MID(VLOOKUP(B109,[1]Hoja2!A:N,9,0),5,6),2))),
VALUE(MID(VLOOKUP(B109,[1]Hoja2!A:N,9,0),7,2)),
VALUE(RIGHT(MID(VLOOKUP(B109,[1]Hoja2!A:N,9,0),5,6),2))
),
""
)</f>
        <v>30311</v>
      </c>
      <c r="F109" s="11">
        <f t="shared" ca="1" si="1"/>
        <v>43</v>
      </c>
      <c r="G109" s="12">
        <f>+VLOOKUP(B109,[1]Hoja2!A:N,12,0)</f>
        <v>12365.3</v>
      </c>
    </row>
    <row r="110" spans="1:7" ht="13.5" customHeight="1" x14ac:dyDescent="0.3">
      <c r="A110" s="7">
        <v>104</v>
      </c>
      <c r="B110" s="8" t="str">
        <f>+[1]Hoja2!A105</f>
        <v>00000072009</v>
      </c>
      <c r="C110" s="9" t="str" cm="1">
        <f t="array" ref="C110:D110">+VLOOKUP(B110,[1]Hoja2!A:N,{2,11},0)</f>
        <v>ROGELIO FRANCISCO URBIETA VELASCO</v>
      </c>
      <c r="D110" s="9" t="str">
        <v>H</v>
      </c>
      <c r="E110" s="10">
        <f ca="1">IFERROR(
DATE(
IF(VALUE(LEFT(MID(VLOOKUP(B110,[1]Hoja2!A:N,9,0),5,6),2))&lt;=YEAR(TODAY())-2000,
2000+VALUE(LEFT(MID(VLOOKUP(B110,[1]Hoja2!A:N,9,0),5,6),2)),
1900+VALUE(LEFT(MID(VLOOKUP(B110,[1]Hoja2!A:N,9,0),5,6),2))),
VALUE(MID(VLOOKUP(B110,[1]Hoja2!A:N,9,0),7,2)),
VALUE(RIGHT(MID(VLOOKUP(B110,[1]Hoja2!A:N,9,0),5,6),2))
),
""
)</f>
        <v>31357</v>
      </c>
      <c r="F110" s="11">
        <f t="shared" ca="1" si="1"/>
        <v>40</v>
      </c>
      <c r="G110" s="12">
        <f>+VLOOKUP(B110,[1]Hoja2!A:N,12,0)</f>
        <v>13187.35</v>
      </c>
    </row>
    <row r="111" spans="1:7" ht="13.5" customHeight="1" x14ac:dyDescent="0.3">
      <c r="A111" s="7">
        <v>105</v>
      </c>
      <c r="B111" s="8" t="str">
        <f>+[1]Hoja2!A106</f>
        <v>00000072011</v>
      </c>
      <c r="C111" s="9" t="str" cm="1">
        <f t="array" ref="C111:D111">+VLOOKUP(B111,[1]Hoja2!A:N,{2,11},0)</f>
        <v>JOSE GARCIA FLORES</v>
      </c>
      <c r="D111" s="9" t="str">
        <v>H</v>
      </c>
      <c r="E111" s="10">
        <f ca="1">IFERROR(
DATE(
IF(VALUE(LEFT(MID(VLOOKUP(B111,[1]Hoja2!A:N,9,0),5,6),2))&lt;=YEAR(TODAY())-2000,
2000+VALUE(LEFT(MID(VLOOKUP(B111,[1]Hoja2!A:N,9,0),5,6),2)),
1900+VALUE(LEFT(MID(VLOOKUP(B111,[1]Hoja2!A:N,9,0),5,6),2))),
VALUE(MID(VLOOKUP(B111,[1]Hoja2!A:N,9,0),7,2)),
VALUE(RIGHT(MID(VLOOKUP(B111,[1]Hoja2!A:N,9,0),5,6),2))
),
""
)</f>
        <v>30232</v>
      </c>
      <c r="F111" s="11">
        <f t="shared" ca="1" si="1"/>
        <v>43</v>
      </c>
      <c r="G111" s="12">
        <f>+VLOOKUP(B111,[1]Hoja2!A:N,12,0)</f>
        <v>12479.05</v>
      </c>
    </row>
    <row r="112" spans="1:7" ht="13.5" customHeight="1" x14ac:dyDescent="0.3">
      <c r="A112" s="7">
        <v>106</v>
      </c>
      <c r="B112" s="8" t="str">
        <f>+[1]Hoja2!A107</f>
        <v>00000072261</v>
      </c>
      <c r="C112" s="9" t="str" cm="1">
        <f t="array" ref="C112:D112">+VLOOKUP(B112,[1]Hoja2!A:N,{2,11},0)</f>
        <v>MARISOL ORDAZ MARTINEZ</v>
      </c>
      <c r="D112" s="9" t="str">
        <v>M</v>
      </c>
      <c r="E112" s="10">
        <f ca="1">IFERROR(
DATE(
IF(VALUE(LEFT(MID(VLOOKUP(B112,[1]Hoja2!A:N,9,0),5,6),2))&lt;=YEAR(TODAY())-2000,
2000+VALUE(LEFT(MID(VLOOKUP(B112,[1]Hoja2!A:N,9,0),5,6),2)),
1900+VALUE(LEFT(MID(VLOOKUP(B112,[1]Hoja2!A:N,9,0),5,6),2))),
VALUE(MID(VLOOKUP(B112,[1]Hoja2!A:N,9,0),7,2)),
VALUE(RIGHT(MID(VLOOKUP(B112,[1]Hoja2!A:N,9,0),5,6),2))
),
""
)</f>
        <v>30889</v>
      </c>
      <c r="F112" s="11">
        <f t="shared" ca="1" si="1"/>
        <v>42</v>
      </c>
      <c r="G112" s="12">
        <f>+VLOOKUP(B112,[1]Hoja2!A:N,12,0)</f>
        <v>12365.3</v>
      </c>
    </row>
    <row r="113" spans="1:7" ht="13.5" customHeight="1" x14ac:dyDescent="0.3">
      <c r="A113" s="7">
        <v>107</v>
      </c>
      <c r="B113" s="8" t="str">
        <f>+[1]Hoja2!A108</f>
        <v>00000072281</v>
      </c>
      <c r="C113" s="9" t="str" cm="1">
        <f t="array" ref="C113:D113">+VLOOKUP(B113,[1]Hoja2!A:N,{2,11},0)</f>
        <v>CARLOS ALAN RUIZ TAPIA</v>
      </c>
      <c r="D113" s="9" t="str">
        <v>H</v>
      </c>
      <c r="E113" s="10">
        <f ca="1">IFERROR(
DATE(
IF(VALUE(LEFT(MID(VLOOKUP(B113,[1]Hoja2!A:N,9,0),5,6),2))&lt;=YEAR(TODAY())-2000,
2000+VALUE(LEFT(MID(VLOOKUP(B113,[1]Hoja2!A:N,9,0),5,6),2)),
1900+VALUE(LEFT(MID(VLOOKUP(B113,[1]Hoja2!A:N,9,0),5,6),2))),
VALUE(MID(VLOOKUP(B113,[1]Hoja2!A:N,9,0),7,2)),
VALUE(RIGHT(MID(VLOOKUP(B113,[1]Hoja2!A:N,9,0),5,6),2))
),
""
)</f>
        <v>33958</v>
      </c>
      <c r="F113" s="11">
        <f t="shared" ca="1" si="1"/>
        <v>33</v>
      </c>
      <c r="G113" s="12">
        <f>+VLOOKUP(B113,[1]Hoja2!A:N,12,0)</f>
        <v>9414</v>
      </c>
    </row>
    <row r="114" spans="1:7" ht="13.5" customHeight="1" x14ac:dyDescent="0.3">
      <c r="A114" s="7">
        <v>108</v>
      </c>
      <c r="B114" s="8" t="str">
        <f>+[1]Hoja2!A109</f>
        <v>00000072362</v>
      </c>
      <c r="C114" s="9" t="str" cm="1">
        <f t="array" ref="C114:D114">+VLOOKUP(B114,[1]Hoja2!A:N,{2,11},0)</f>
        <v>YARIS ANA LUISA CRUZ ORTEGA</v>
      </c>
      <c r="D114" s="9" t="str">
        <v>M</v>
      </c>
      <c r="E114" s="10">
        <f ca="1">IFERROR(
DATE(
IF(VALUE(LEFT(MID(VLOOKUP(B114,[1]Hoja2!A:N,9,0),5,6),2))&lt;=YEAR(TODAY())-2000,
2000+VALUE(LEFT(MID(VLOOKUP(B114,[1]Hoja2!A:N,9,0),5,6),2)),
1900+VALUE(LEFT(MID(VLOOKUP(B114,[1]Hoja2!A:N,9,0),5,6),2))),
VALUE(MID(VLOOKUP(B114,[1]Hoja2!A:N,9,0),7,2)),
VALUE(RIGHT(MID(VLOOKUP(B114,[1]Hoja2!A:N,9,0),5,6),2))
),
""
)</f>
        <v>29553</v>
      </c>
      <c r="F114" s="11">
        <f t="shared" ca="1" si="1"/>
        <v>45</v>
      </c>
      <c r="G114" s="12">
        <f>+VLOOKUP(B114,[1]Hoja2!A:N,12,0)</f>
        <v>12365.3</v>
      </c>
    </row>
    <row r="115" spans="1:7" ht="13.5" customHeight="1" x14ac:dyDescent="0.3">
      <c r="A115" s="7">
        <v>109</v>
      </c>
      <c r="B115" s="8" t="str">
        <f>+[1]Hoja2!A110</f>
        <v>00000072363</v>
      </c>
      <c r="C115" s="9" t="str" cm="1">
        <f t="array" ref="C115:D115">+VLOOKUP(B115,[1]Hoja2!A:N,{2,11},0)</f>
        <v>CLAUDIA ALEJANDRA DE LA CALLEJA GRANADA</v>
      </c>
      <c r="D115" s="9" t="str">
        <v>M</v>
      </c>
      <c r="E115" s="10">
        <f ca="1">IFERROR(
DATE(
IF(VALUE(LEFT(MID(VLOOKUP(B115,[1]Hoja2!A:N,9,0),5,6),2))&lt;=YEAR(TODAY())-2000,
2000+VALUE(LEFT(MID(VLOOKUP(B115,[1]Hoja2!A:N,9,0),5,6),2)),
1900+VALUE(LEFT(MID(VLOOKUP(B115,[1]Hoja2!A:N,9,0),5,6),2))),
VALUE(MID(VLOOKUP(B115,[1]Hoja2!A:N,9,0),7,2)),
VALUE(RIGHT(MID(VLOOKUP(B115,[1]Hoja2!A:N,9,0),5,6),2))
),
""
)</f>
        <v>32622</v>
      </c>
      <c r="F115" s="11">
        <f t="shared" ca="1" si="1"/>
        <v>37</v>
      </c>
      <c r="G115" s="12">
        <f>+VLOOKUP(B115,[1]Hoja2!A:N,12,0)</f>
        <v>11085.8</v>
      </c>
    </row>
    <row r="116" spans="1:7" ht="13.5" customHeight="1" x14ac:dyDescent="0.3">
      <c r="A116" s="7">
        <v>110</v>
      </c>
      <c r="B116" s="8" t="str">
        <f>+[1]Hoja2!A111</f>
        <v>00000072555</v>
      </c>
      <c r="C116" s="9" t="str" cm="1">
        <f t="array" ref="C116:D116">+VLOOKUP(B116,[1]Hoja2!A:N,{2,11},0)</f>
        <v>GABRIELA RAMIREZ GARCIA</v>
      </c>
      <c r="D116" s="9" t="str">
        <v>M</v>
      </c>
      <c r="E116" s="10">
        <f ca="1">IFERROR(
DATE(
IF(VALUE(LEFT(MID(VLOOKUP(B116,[1]Hoja2!A:N,9,0),5,6),2))&lt;=YEAR(TODAY())-2000,
2000+VALUE(LEFT(MID(VLOOKUP(B116,[1]Hoja2!A:N,9,0),5,6),2)),
1900+VALUE(LEFT(MID(VLOOKUP(B116,[1]Hoja2!A:N,9,0),5,6),2))),
VALUE(MID(VLOOKUP(B116,[1]Hoja2!A:N,9,0),7,2)),
VALUE(RIGHT(MID(VLOOKUP(B116,[1]Hoja2!A:N,9,0),5,6),2))
),
""
)</f>
        <v>33835</v>
      </c>
      <c r="F116" s="11">
        <f t="shared" ca="1" si="1"/>
        <v>33</v>
      </c>
      <c r="G116" s="12">
        <f>+VLOOKUP(B116,[1]Hoja2!A:N,12,0)</f>
        <v>12365.3</v>
      </c>
    </row>
    <row r="117" spans="1:7" ht="13.5" customHeight="1" x14ac:dyDescent="0.3">
      <c r="A117" s="7">
        <v>111</v>
      </c>
      <c r="B117" s="8" t="str">
        <f>+[1]Hoja2!A112</f>
        <v>00000072639</v>
      </c>
      <c r="C117" s="9" t="str" cm="1">
        <f t="array" ref="C117:D117">+VLOOKUP(B117,[1]Hoja2!A:N,{2,11},0)</f>
        <v>DANIELA ANDREA LUNA BENITEZ</v>
      </c>
      <c r="D117" s="9" t="str">
        <v>M</v>
      </c>
      <c r="E117" s="10">
        <f ca="1">IFERROR(
DATE(
IF(VALUE(LEFT(MID(VLOOKUP(B117,[1]Hoja2!A:N,9,0),5,6),2))&lt;=YEAR(TODAY())-2000,
2000+VALUE(LEFT(MID(VLOOKUP(B117,[1]Hoja2!A:N,9,0),5,6),2)),
1900+VALUE(LEFT(MID(VLOOKUP(B117,[1]Hoja2!A:N,9,0),5,6),2))),
VALUE(MID(VLOOKUP(B117,[1]Hoja2!A:N,9,0),7,2)),
VALUE(RIGHT(MID(VLOOKUP(B117,[1]Hoja2!A:N,9,0),5,6),2))
),
""
)</f>
        <v>33845</v>
      </c>
      <c r="F117" s="11">
        <f t="shared" ca="1" si="1"/>
        <v>33</v>
      </c>
      <c r="G117" s="12">
        <f>+VLOOKUP(B117,[1]Hoja2!A:N,12,0)</f>
        <v>12365.3</v>
      </c>
    </row>
    <row r="118" spans="1:7" ht="13.5" customHeight="1" x14ac:dyDescent="0.3">
      <c r="A118" s="7">
        <v>112</v>
      </c>
      <c r="B118" s="8" t="str">
        <f>+[1]Hoja2!A113</f>
        <v>00000072641</v>
      </c>
      <c r="C118" s="9" t="str" cm="1">
        <f t="array" ref="C118:D118">+VLOOKUP(B118,[1]Hoja2!A:N,{2,11},0)</f>
        <v>JOSE FRANCISCO GUTIERREZ BARRON</v>
      </c>
      <c r="D118" s="9" t="str">
        <v>H</v>
      </c>
      <c r="E118" s="10">
        <f ca="1">IFERROR(
DATE(
IF(VALUE(LEFT(MID(VLOOKUP(B118,[1]Hoja2!A:N,9,0),5,6),2))&lt;=YEAR(TODAY())-2000,
2000+VALUE(LEFT(MID(VLOOKUP(B118,[1]Hoja2!A:N,9,0),5,6),2)),
1900+VALUE(LEFT(MID(VLOOKUP(B118,[1]Hoja2!A:N,9,0),5,6),2))),
VALUE(MID(VLOOKUP(B118,[1]Hoja2!A:N,9,0),7,2)),
VALUE(RIGHT(MID(VLOOKUP(B118,[1]Hoja2!A:N,9,0),5,6),2))
),
""
)</f>
        <v>24907</v>
      </c>
      <c r="F118" s="11">
        <f t="shared" ca="1" si="1"/>
        <v>58</v>
      </c>
      <c r="G118" s="12">
        <f>+VLOOKUP(B118,[1]Hoja2!A:N,12,0)</f>
        <v>11669.75</v>
      </c>
    </row>
    <row r="119" spans="1:7" ht="13.5" customHeight="1" x14ac:dyDescent="0.3">
      <c r="A119" s="7">
        <v>113</v>
      </c>
      <c r="B119" s="8" t="str">
        <f>+[1]Hoja2!A114</f>
        <v>00000072643</v>
      </c>
      <c r="C119" s="9" t="str" cm="1">
        <f t="array" ref="C119:D119">+VLOOKUP(B119,[1]Hoja2!A:N,{2,11},0)</f>
        <v>TANIA CASTILLO FLORES</v>
      </c>
      <c r="D119" s="9" t="str">
        <v>M</v>
      </c>
      <c r="E119" s="10">
        <f ca="1">IFERROR(
DATE(
IF(VALUE(LEFT(MID(VLOOKUP(B119,[1]Hoja2!A:N,9,0),5,6),2))&lt;=YEAR(TODAY())-2000,
2000+VALUE(LEFT(MID(VLOOKUP(B119,[1]Hoja2!A:N,9,0),5,6),2)),
1900+VALUE(LEFT(MID(VLOOKUP(B119,[1]Hoja2!A:N,9,0),5,6),2))),
VALUE(MID(VLOOKUP(B119,[1]Hoja2!A:N,9,0),7,2)),
VALUE(RIGHT(MID(VLOOKUP(B119,[1]Hoja2!A:N,9,0),5,6),2))
),
""
)</f>
        <v>30986</v>
      </c>
      <c r="F119" s="11">
        <f t="shared" ca="1" si="1"/>
        <v>41</v>
      </c>
      <c r="G119" s="12">
        <f>+VLOOKUP(B119,[1]Hoja2!A:N,12,0)</f>
        <v>13187.35</v>
      </c>
    </row>
    <row r="120" spans="1:7" ht="13.5" customHeight="1" x14ac:dyDescent="0.3">
      <c r="A120" s="7">
        <v>114</v>
      </c>
      <c r="B120" s="8" t="str">
        <f>+[1]Hoja2!A115</f>
        <v>00000072645</v>
      </c>
      <c r="C120" s="9" t="str" cm="1">
        <f t="array" ref="C120:D120">+VLOOKUP(B120,[1]Hoja2!A:N,{2,11},0)</f>
        <v>JESSICA ANTONIA ENCINAS VARGAS</v>
      </c>
      <c r="D120" s="9" t="str">
        <v>M</v>
      </c>
      <c r="E120" s="10">
        <f ca="1">IFERROR(
DATE(
IF(VALUE(LEFT(MID(VLOOKUP(B120,[1]Hoja2!A:N,9,0),5,6),2))&lt;=YEAR(TODAY())-2000,
2000+VALUE(LEFT(MID(VLOOKUP(B120,[1]Hoja2!A:N,9,0),5,6),2)),
1900+VALUE(LEFT(MID(VLOOKUP(B120,[1]Hoja2!A:N,9,0),5,6),2))),
VALUE(MID(VLOOKUP(B120,[1]Hoja2!A:N,9,0),7,2)),
VALUE(RIGHT(MID(VLOOKUP(B120,[1]Hoja2!A:N,9,0),5,6),2))
),
""
)</f>
        <v>33768</v>
      </c>
      <c r="F120" s="11">
        <f t="shared" ca="1" si="1"/>
        <v>34</v>
      </c>
      <c r="G120" s="12">
        <f>+VLOOKUP(B120,[1]Hoja2!A:N,12,0)</f>
        <v>12365.3</v>
      </c>
    </row>
    <row r="121" spans="1:7" ht="13.5" customHeight="1" x14ac:dyDescent="0.3">
      <c r="A121" s="7">
        <v>115</v>
      </c>
      <c r="B121" s="8" t="str">
        <f>+[1]Hoja2!A116</f>
        <v>00000072646</v>
      </c>
      <c r="C121" s="9" t="str" cm="1">
        <f t="array" ref="C121:D121">+VLOOKUP(B121,[1]Hoja2!A:N,{2,11},0)</f>
        <v>GRECIA ALEJANDRA RINCON RODRIGUEZ</v>
      </c>
      <c r="D121" s="9" t="str">
        <v>M</v>
      </c>
      <c r="E121" s="10">
        <f ca="1">IFERROR(
DATE(
IF(VALUE(LEFT(MID(VLOOKUP(B121,[1]Hoja2!A:N,9,0),5,6),2))&lt;=YEAR(TODAY())-2000,
2000+VALUE(LEFT(MID(VLOOKUP(B121,[1]Hoja2!A:N,9,0),5,6),2)),
1900+VALUE(LEFT(MID(VLOOKUP(B121,[1]Hoja2!A:N,9,0),5,6),2))),
VALUE(MID(VLOOKUP(B121,[1]Hoja2!A:N,9,0),7,2)),
VALUE(RIGHT(MID(VLOOKUP(B121,[1]Hoja2!A:N,9,0),5,6),2))
),
""
)</f>
        <v>32106</v>
      </c>
      <c r="F121" s="11">
        <f t="shared" ca="1" si="1"/>
        <v>38</v>
      </c>
      <c r="G121" s="12">
        <f>+VLOOKUP(B121,[1]Hoja2!A:N,12,0)</f>
        <v>12365.3</v>
      </c>
    </row>
    <row r="122" spans="1:7" ht="13.5" customHeight="1" x14ac:dyDescent="0.3">
      <c r="A122" s="7">
        <v>116</v>
      </c>
      <c r="B122" s="8" t="str">
        <f>+[1]Hoja2!A117</f>
        <v>00000072707</v>
      </c>
      <c r="C122" s="9" t="str" cm="1">
        <f t="array" ref="C122:D122">+VLOOKUP(B122,[1]Hoja2!A:N,{2,11},0)</f>
        <v>MONTSERRAT MERCEDES BARRON ESPINOSA</v>
      </c>
      <c r="D122" s="9" t="str">
        <v>M</v>
      </c>
      <c r="E122" s="10">
        <f ca="1">IFERROR(
DATE(
IF(VALUE(LEFT(MID(VLOOKUP(B122,[1]Hoja2!A:N,9,0),5,6),2))&lt;=YEAR(TODAY())-2000,
2000+VALUE(LEFT(MID(VLOOKUP(B122,[1]Hoja2!A:N,9,0),5,6),2)),
1900+VALUE(LEFT(MID(VLOOKUP(B122,[1]Hoja2!A:N,9,0),5,6),2))),
VALUE(MID(VLOOKUP(B122,[1]Hoja2!A:N,9,0),7,2)),
VALUE(RIGHT(MID(VLOOKUP(B122,[1]Hoja2!A:N,9,0),5,6),2))
),
""
)</f>
        <v>34744</v>
      </c>
      <c r="F122" s="11">
        <f t="shared" ca="1" si="1"/>
        <v>31</v>
      </c>
      <c r="G122" s="12">
        <f>+VLOOKUP(B122,[1]Hoja2!A:N,12,0)</f>
        <v>12365.3</v>
      </c>
    </row>
    <row r="123" spans="1:7" ht="13.5" customHeight="1" x14ac:dyDescent="0.3">
      <c r="A123" s="7">
        <v>117</v>
      </c>
      <c r="B123" s="8" t="str">
        <f>+[1]Hoja2!A118</f>
        <v>00000072709</v>
      </c>
      <c r="C123" s="9" t="str" cm="1">
        <f t="array" ref="C123:D123">+VLOOKUP(B123,[1]Hoja2!A:N,{2,11},0)</f>
        <v>NORMAN LUCIO GARFIAS QUIROZ</v>
      </c>
      <c r="D123" s="9" t="str">
        <v>H</v>
      </c>
      <c r="E123" s="10">
        <f ca="1">IFERROR(
DATE(
IF(VALUE(LEFT(MID(VLOOKUP(B123,[1]Hoja2!A:N,9,0),5,6),2))&lt;=YEAR(TODAY())-2000,
2000+VALUE(LEFT(MID(VLOOKUP(B123,[1]Hoja2!A:N,9,0),5,6),2)),
1900+VALUE(LEFT(MID(VLOOKUP(B123,[1]Hoja2!A:N,9,0),5,6),2))),
VALUE(MID(VLOOKUP(B123,[1]Hoja2!A:N,9,0),7,2)),
VALUE(RIGHT(MID(VLOOKUP(B123,[1]Hoja2!A:N,9,0),5,6),2))
),
""
)</f>
        <v>34785</v>
      </c>
      <c r="F123" s="11">
        <f t="shared" ca="1" si="1"/>
        <v>31</v>
      </c>
      <c r="G123" s="12">
        <f>+VLOOKUP(B123,[1]Hoja2!A:N,12,0)</f>
        <v>9414</v>
      </c>
    </row>
    <row r="124" spans="1:7" ht="13.5" customHeight="1" x14ac:dyDescent="0.3">
      <c r="A124" s="7">
        <v>118</v>
      </c>
      <c r="B124" s="8" t="str">
        <f>+[1]Hoja2!A119</f>
        <v>00000072721</v>
      </c>
      <c r="C124" s="9" t="str" cm="1">
        <f t="array" ref="C124:D124">+VLOOKUP(B124,[1]Hoja2!A:N,{2,11},0)</f>
        <v>ANA LAURA RUIZ AGUILAR</v>
      </c>
      <c r="D124" s="9" t="str">
        <v>M</v>
      </c>
      <c r="E124" s="10">
        <f ca="1">IFERROR(
DATE(
IF(VALUE(LEFT(MID(VLOOKUP(B124,[1]Hoja2!A:N,9,0),5,6),2))&lt;=YEAR(TODAY())-2000,
2000+VALUE(LEFT(MID(VLOOKUP(B124,[1]Hoja2!A:N,9,0),5,6),2)),
1900+VALUE(LEFT(MID(VLOOKUP(B124,[1]Hoja2!A:N,9,0),5,6),2))),
VALUE(MID(VLOOKUP(B124,[1]Hoja2!A:N,9,0),7,2)),
VALUE(RIGHT(MID(VLOOKUP(B124,[1]Hoja2!A:N,9,0),5,6),2))
),
""
)</f>
        <v>32763</v>
      </c>
      <c r="F124" s="11">
        <f t="shared" ca="1" si="1"/>
        <v>36</v>
      </c>
      <c r="G124" s="12">
        <f>+VLOOKUP(B124,[1]Hoja2!A:N,12,0)</f>
        <v>12365.3</v>
      </c>
    </row>
    <row r="125" spans="1:7" ht="13.5" customHeight="1" x14ac:dyDescent="0.3">
      <c r="A125" s="7">
        <v>119</v>
      </c>
      <c r="B125" s="8" t="str">
        <f>+[1]Hoja2!A120</f>
        <v>00000072727</v>
      </c>
      <c r="C125" s="9" t="str" cm="1">
        <f t="array" ref="C125:D125">+VLOOKUP(B125,[1]Hoja2!A:N,{2,11},0)</f>
        <v>ANDRES AGUILAR SAENZ</v>
      </c>
      <c r="D125" s="9" t="str">
        <v>H</v>
      </c>
      <c r="E125" s="10">
        <f ca="1">IFERROR(
DATE(
IF(VALUE(LEFT(MID(VLOOKUP(B125,[1]Hoja2!A:N,9,0),5,6),2))&lt;=YEAR(TODAY())-2000,
2000+VALUE(LEFT(MID(VLOOKUP(B125,[1]Hoja2!A:N,9,0),5,6),2)),
1900+VALUE(LEFT(MID(VLOOKUP(B125,[1]Hoja2!A:N,9,0),5,6),2))),
VALUE(MID(VLOOKUP(B125,[1]Hoja2!A:N,9,0),7,2)),
VALUE(RIGHT(MID(VLOOKUP(B125,[1]Hoja2!A:N,9,0),5,6),2))
),
""
)</f>
        <v>32548</v>
      </c>
      <c r="F125" s="11">
        <f t="shared" ca="1" si="1"/>
        <v>37</v>
      </c>
      <c r="G125" s="12">
        <f>+VLOOKUP(B125,[1]Hoja2!A:N,12,0)</f>
        <v>12365.3</v>
      </c>
    </row>
    <row r="126" spans="1:7" ht="13.5" customHeight="1" x14ac:dyDescent="0.3">
      <c r="A126" s="7">
        <v>120</v>
      </c>
      <c r="B126" s="8" t="str">
        <f>+[1]Hoja2!A121</f>
        <v>00000072728</v>
      </c>
      <c r="C126" s="9" t="str" cm="1">
        <f t="array" ref="C126:D126">+VLOOKUP(B126,[1]Hoja2!A:N,{2,11},0)</f>
        <v>NANCY MARTINEZ CORTES</v>
      </c>
      <c r="D126" s="9" t="str">
        <v>M</v>
      </c>
      <c r="E126" s="10">
        <f ca="1">IFERROR(
DATE(
IF(VALUE(LEFT(MID(VLOOKUP(B126,[1]Hoja2!A:N,9,0),5,6),2))&lt;=YEAR(TODAY())-2000,
2000+VALUE(LEFT(MID(VLOOKUP(B126,[1]Hoja2!A:N,9,0),5,6),2)),
1900+VALUE(LEFT(MID(VLOOKUP(B126,[1]Hoja2!A:N,9,0),5,6),2))),
VALUE(MID(VLOOKUP(B126,[1]Hoja2!A:N,9,0),7,2)),
VALUE(RIGHT(MID(VLOOKUP(B126,[1]Hoja2!A:N,9,0),5,6),2))
),
""
)</f>
        <v>31919</v>
      </c>
      <c r="F126" s="11">
        <f t="shared" ca="1" si="1"/>
        <v>39</v>
      </c>
      <c r="G126" s="12">
        <f>+VLOOKUP(B126,[1]Hoja2!A:N,12,0)</f>
        <v>11593.85</v>
      </c>
    </row>
    <row r="127" spans="1:7" ht="13.5" customHeight="1" x14ac:dyDescent="0.3">
      <c r="A127" s="7">
        <v>121</v>
      </c>
      <c r="B127" s="8" t="str">
        <f>+[1]Hoja2!A122</f>
        <v>00000073123</v>
      </c>
      <c r="C127" s="9" t="str" cm="1">
        <f t="array" ref="C127:D127">+VLOOKUP(B127,[1]Hoja2!A:N,{2,11},0)</f>
        <v>LEONARDO RUBIO SUAREZ</v>
      </c>
      <c r="D127" s="9" t="str">
        <v>H</v>
      </c>
      <c r="E127" s="10">
        <f ca="1">IFERROR(
DATE(
IF(VALUE(LEFT(MID(VLOOKUP(B127,[1]Hoja2!A:N,9,0),5,6),2))&lt;=YEAR(TODAY())-2000,
2000+VALUE(LEFT(MID(VLOOKUP(B127,[1]Hoja2!A:N,9,0),5,6),2)),
1900+VALUE(LEFT(MID(VLOOKUP(B127,[1]Hoja2!A:N,9,0),5,6),2))),
VALUE(MID(VLOOKUP(B127,[1]Hoja2!A:N,9,0),7,2)),
VALUE(RIGHT(MID(VLOOKUP(B127,[1]Hoja2!A:N,9,0),5,6),2))
),
""
)</f>
        <v>35956</v>
      </c>
      <c r="F127" s="11">
        <f t="shared" ca="1" si="1"/>
        <v>28</v>
      </c>
      <c r="G127" s="12">
        <f>+VLOOKUP(B127,[1]Hoja2!A:N,12,0)</f>
        <v>11593.85</v>
      </c>
    </row>
    <row r="128" spans="1:7" ht="13.5" customHeight="1" x14ac:dyDescent="0.3">
      <c r="A128" s="7">
        <v>122</v>
      </c>
      <c r="B128" s="8" t="str">
        <f>+[1]Hoja2!A123</f>
        <v>00000073125</v>
      </c>
      <c r="C128" s="9" t="str" cm="1">
        <f t="array" ref="C128:D128">+VLOOKUP(B128,[1]Hoja2!A:N,{2,11},0)</f>
        <v>LILIANA CRISTOBAL CONTRERAS</v>
      </c>
      <c r="D128" s="9" t="str">
        <v>M</v>
      </c>
      <c r="E128" s="10">
        <f ca="1">IFERROR(
DATE(
IF(VALUE(LEFT(MID(VLOOKUP(B128,[1]Hoja2!A:N,9,0),5,6),2))&lt;=YEAR(TODAY())-2000,
2000+VALUE(LEFT(MID(VLOOKUP(B128,[1]Hoja2!A:N,9,0),5,6),2)),
1900+VALUE(LEFT(MID(VLOOKUP(B128,[1]Hoja2!A:N,9,0),5,6),2))),
VALUE(MID(VLOOKUP(B128,[1]Hoja2!A:N,9,0),7,2)),
VALUE(RIGHT(MID(VLOOKUP(B128,[1]Hoja2!A:N,9,0),5,6),2))
),
""
)</f>
        <v>33985</v>
      </c>
      <c r="F128" s="11">
        <f t="shared" ca="1" si="1"/>
        <v>33</v>
      </c>
      <c r="G128" s="12">
        <f>+VLOOKUP(B128,[1]Hoja2!A:N,12,0)</f>
        <v>10850.1</v>
      </c>
    </row>
    <row r="129" spans="1:7" ht="13.5" customHeight="1" x14ac:dyDescent="0.3">
      <c r="A129" s="7">
        <v>123</v>
      </c>
      <c r="B129" s="8" t="str">
        <f>+[1]Hoja2!A124</f>
        <v>00000073126</v>
      </c>
      <c r="C129" s="9" t="str" cm="1">
        <f t="array" ref="C129:D129">+VLOOKUP(B129,[1]Hoja2!A:N,{2,11},0)</f>
        <v>MIGUEL ANGEL MIRANDA CASTILLO</v>
      </c>
      <c r="D129" s="9" t="str">
        <v>H</v>
      </c>
      <c r="E129" s="10">
        <f ca="1">IFERROR(
DATE(
IF(VALUE(LEFT(MID(VLOOKUP(B129,[1]Hoja2!A:N,9,0),5,6),2))&lt;=YEAR(TODAY())-2000,
2000+VALUE(LEFT(MID(VLOOKUP(B129,[1]Hoja2!A:N,9,0),5,6),2)),
1900+VALUE(LEFT(MID(VLOOKUP(B129,[1]Hoja2!A:N,9,0),5,6),2))),
VALUE(MID(VLOOKUP(B129,[1]Hoja2!A:N,9,0),7,2)),
VALUE(RIGHT(MID(VLOOKUP(B129,[1]Hoja2!A:N,9,0),5,6),2))
),
""
)</f>
        <v>35312</v>
      </c>
      <c r="F129" s="11">
        <f t="shared" ca="1" si="1"/>
        <v>29</v>
      </c>
      <c r="G129" s="12">
        <f>+VLOOKUP(B129,[1]Hoja2!A:N,12,0)</f>
        <v>11593.85</v>
      </c>
    </row>
    <row r="130" spans="1:7" ht="13.5" customHeight="1" x14ac:dyDescent="0.3">
      <c r="A130" s="7">
        <v>124</v>
      </c>
      <c r="B130" s="8" t="str">
        <f>+[1]Hoja2!A125</f>
        <v>00000073131</v>
      </c>
      <c r="C130" s="9" t="str" cm="1">
        <f t="array" ref="C130:D130">+VLOOKUP(B130,[1]Hoja2!A:N,{2,11},0)</f>
        <v>GABRIELA FRANCO VELAZQUEZ</v>
      </c>
      <c r="D130" s="9" t="str">
        <v>M</v>
      </c>
      <c r="E130" s="10">
        <f ca="1">IFERROR(
DATE(
IF(VALUE(LEFT(MID(VLOOKUP(B130,[1]Hoja2!A:N,9,0),5,6),2))&lt;=YEAR(TODAY())-2000,
2000+VALUE(LEFT(MID(VLOOKUP(B130,[1]Hoja2!A:N,9,0),5,6),2)),
1900+VALUE(LEFT(MID(VLOOKUP(B130,[1]Hoja2!A:N,9,0),5,6),2))),
VALUE(MID(VLOOKUP(B130,[1]Hoja2!A:N,9,0),7,2)),
VALUE(RIGHT(MID(VLOOKUP(B130,[1]Hoja2!A:N,9,0),5,6),2))
),
""
)</f>
        <v>35954</v>
      </c>
      <c r="F130" s="11">
        <f t="shared" ca="1" si="1"/>
        <v>28</v>
      </c>
      <c r="G130" s="12">
        <f>+VLOOKUP(B130,[1]Hoja2!A:N,12,0)</f>
        <v>10850.1</v>
      </c>
    </row>
    <row r="131" spans="1:7" ht="13.5" customHeight="1" x14ac:dyDescent="0.3">
      <c r="A131" s="7">
        <v>125</v>
      </c>
      <c r="B131" s="8" t="str">
        <f>+[1]Hoja2!A126</f>
        <v>00000073133</v>
      </c>
      <c r="C131" s="9" t="str" cm="1">
        <f t="array" ref="C131:D131">+VLOOKUP(B131,[1]Hoja2!A:N,{2,11},0)</f>
        <v>ANA BELEN PEREA ZUMAYA</v>
      </c>
      <c r="D131" s="9" t="str">
        <v>M</v>
      </c>
      <c r="E131" s="10">
        <f ca="1">IFERROR(
DATE(
IF(VALUE(LEFT(MID(VLOOKUP(B131,[1]Hoja2!A:N,9,0),5,6),2))&lt;=YEAR(TODAY())-2000,
2000+VALUE(LEFT(MID(VLOOKUP(B131,[1]Hoja2!A:N,9,0),5,6),2)),
1900+VALUE(LEFT(MID(VLOOKUP(B131,[1]Hoja2!A:N,9,0),5,6),2))),
VALUE(MID(VLOOKUP(B131,[1]Hoja2!A:N,9,0),7,2)),
VALUE(RIGHT(MID(VLOOKUP(B131,[1]Hoja2!A:N,9,0),5,6),2))
),
""
)</f>
        <v>33366</v>
      </c>
      <c r="F131" s="11">
        <f t="shared" ca="1" si="1"/>
        <v>35</v>
      </c>
      <c r="G131" s="12">
        <f>+VLOOKUP(B131,[1]Hoja2!A:N,12,0)</f>
        <v>10136.450000000001</v>
      </c>
    </row>
    <row r="132" spans="1:7" ht="13.5" customHeight="1" x14ac:dyDescent="0.3">
      <c r="A132" s="7">
        <v>126</v>
      </c>
      <c r="B132" s="8" t="str">
        <f>+[1]Hoja2!A127</f>
        <v>00000073134</v>
      </c>
      <c r="C132" s="9" t="str" cm="1">
        <f t="array" ref="C132:D132">+VLOOKUP(B132,[1]Hoja2!A:N,{2,11},0)</f>
        <v>MICHELE GUADALUPE VELAZQUEZ LOZANO</v>
      </c>
      <c r="D132" s="9" t="str">
        <v>M</v>
      </c>
      <c r="E132" s="10">
        <f ca="1">IFERROR(
DATE(
IF(VALUE(LEFT(MID(VLOOKUP(B132,[1]Hoja2!A:N,9,0),5,6),2))&lt;=YEAR(TODAY())-2000,
2000+VALUE(LEFT(MID(VLOOKUP(B132,[1]Hoja2!A:N,9,0),5,6),2)),
1900+VALUE(LEFT(MID(VLOOKUP(B132,[1]Hoja2!A:N,9,0),5,6),2))),
VALUE(MID(VLOOKUP(B132,[1]Hoja2!A:N,9,0),7,2)),
VALUE(RIGHT(MID(VLOOKUP(B132,[1]Hoja2!A:N,9,0),5,6),2))
),
""
)</f>
        <v>33921</v>
      </c>
      <c r="F132" s="11">
        <f t="shared" ca="1" si="1"/>
        <v>33</v>
      </c>
      <c r="G132" s="12">
        <f>+VLOOKUP(B132,[1]Hoja2!A:N,12,0)</f>
        <v>9200.6</v>
      </c>
    </row>
    <row r="133" spans="1:7" ht="13.5" customHeight="1" x14ac:dyDescent="0.3">
      <c r="A133" s="7">
        <v>127</v>
      </c>
      <c r="B133" s="8" t="str">
        <f>+[1]Hoja2!A128</f>
        <v>00000073135</v>
      </c>
      <c r="C133" s="9" t="str" cm="1">
        <f t="array" ref="C133:D133">+VLOOKUP(B133,[1]Hoja2!A:N,{2,11},0)</f>
        <v>GRISELDA GERALDY NAVA RAMIREZ</v>
      </c>
      <c r="D133" s="9" t="str">
        <v>M</v>
      </c>
      <c r="E133" s="10">
        <f ca="1">IFERROR(
DATE(
IF(VALUE(LEFT(MID(VLOOKUP(B133,[1]Hoja2!A:N,9,0),5,6),2))&lt;=YEAR(TODAY())-2000,
2000+VALUE(LEFT(MID(VLOOKUP(B133,[1]Hoja2!A:N,9,0),5,6),2)),
1900+VALUE(LEFT(MID(VLOOKUP(B133,[1]Hoja2!A:N,9,0),5,6),2))),
VALUE(MID(VLOOKUP(B133,[1]Hoja2!A:N,9,0),7,2)),
VALUE(RIGHT(MID(VLOOKUP(B133,[1]Hoja2!A:N,9,0),5,6),2))
),
""
)</f>
        <v>33011</v>
      </c>
      <c r="F133" s="11">
        <f t="shared" ca="1" si="1"/>
        <v>36</v>
      </c>
      <c r="G133" s="12">
        <f>+VLOOKUP(B133,[1]Hoja2!A:N,12,0)</f>
        <v>11593.85</v>
      </c>
    </row>
    <row r="134" spans="1:7" ht="13.5" customHeight="1" x14ac:dyDescent="0.3">
      <c r="A134" s="7">
        <v>128</v>
      </c>
      <c r="B134" s="8" t="str">
        <f>+[1]Hoja2!A129</f>
        <v>00000073137</v>
      </c>
      <c r="C134" s="9" t="str" cm="1">
        <f t="array" ref="C134:D134">+VLOOKUP(B134,[1]Hoja2!A:N,{2,11},0)</f>
        <v>JOSE MANUEL BENITEZ GUZMAN</v>
      </c>
      <c r="D134" s="9" t="str">
        <v>H</v>
      </c>
      <c r="E134" s="10">
        <f ca="1">IFERROR(
DATE(
IF(VALUE(LEFT(MID(VLOOKUP(B134,[1]Hoja2!A:N,9,0),5,6),2))&lt;=YEAR(TODAY())-2000,
2000+VALUE(LEFT(MID(VLOOKUP(B134,[1]Hoja2!A:N,9,0),5,6),2)),
1900+VALUE(LEFT(MID(VLOOKUP(B134,[1]Hoja2!A:N,9,0),5,6),2))),
VALUE(MID(VLOOKUP(B134,[1]Hoja2!A:N,9,0),7,2)),
VALUE(RIGHT(MID(VLOOKUP(B134,[1]Hoja2!A:N,9,0),5,6),2))
),
""
)</f>
        <v>26917</v>
      </c>
      <c r="F134" s="11">
        <f t="shared" ca="1" si="1"/>
        <v>52</v>
      </c>
      <c r="G134" s="12">
        <f>+VLOOKUP(B134,[1]Hoja2!A:N,12,0)</f>
        <v>11593.85</v>
      </c>
    </row>
    <row r="135" spans="1:7" ht="13.5" customHeight="1" x14ac:dyDescent="0.3">
      <c r="A135" s="7">
        <v>129</v>
      </c>
      <c r="B135" s="8" t="str">
        <f>+[1]Hoja2!A130</f>
        <v>00000073138</v>
      </c>
      <c r="C135" s="9" t="str" cm="1">
        <f t="array" ref="C135:D135">+VLOOKUP(B135,[1]Hoja2!A:N,{2,11},0)</f>
        <v>OSCAR EMMANUEL BORBON SALINAS</v>
      </c>
      <c r="D135" s="9" t="str">
        <v>H</v>
      </c>
      <c r="E135" s="10">
        <f ca="1">IFERROR(
DATE(
IF(VALUE(LEFT(MID(VLOOKUP(B135,[1]Hoja2!A:N,9,0),5,6),2))&lt;=YEAR(TODAY())-2000,
2000+VALUE(LEFT(MID(VLOOKUP(B135,[1]Hoja2!A:N,9,0),5,6),2)),
1900+VALUE(LEFT(MID(VLOOKUP(B135,[1]Hoja2!A:N,9,0),5,6),2))),
VALUE(MID(VLOOKUP(B135,[1]Hoja2!A:N,9,0),7,2)),
VALUE(RIGHT(MID(VLOOKUP(B135,[1]Hoja2!A:N,9,0),5,6),2))
),
""
)</f>
        <v>34170</v>
      </c>
      <c r="F135" s="11">
        <f t="shared" ref="F135:F198" ca="1" si="2">IFERROR(DATEDIF(E135,TODAY(),"Y"),"")</f>
        <v>33</v>
      </c>
      <c r="G135" s="12">
        <f>+VLOOKUP(B135,[1]Hoja2!A:N,12,0)</f>
        <v>10131.200000000001</v>
      </c>
    </row>
    <row r="136" spans="1:7" ht="13.5" customHeight="1" x14ac:dyDescent="0.3">
      <c r="A136" s="7">
        <v>130</v>
      </c>
      <c r="B136" s="8" t="str">
        <f>+[1]Hoja2!A131</f>
        <v>00000073140</v>
      </c>
      <c r="C136" s="9" t="str" cm="1">
        <f t="array" ref="C136:D136">+VLOOKUP(B136,[1]Hoja2!A:N,{2,11},0)</f>
        <v>BENITO REYNALDO GUAGNELLI BAHENA</v>
      </c>
      <c r="D136" s="9" t="str">
        <v>H</v>
      </c>
      <c r="E136" s="10">
        <f ca="1">IFERROR(
DATE(
IF(VALUE(LEFT(MID(VLOOKUP(B136,[1]Hoja2!A:N,9,0),5,6),2))&lt;=YEAR(TODAY())-2000,
2000+VALUE(LEFT(MID(VLOOKUP(B136,[1]Hoja2!A:N,9,0),5,6),2)),
1900+VALUE(LEFT(MID(VLOOKUP(B136,[1]Hoja2!A:N,9,0),5,6),2))),
VALUE(MID(VLOOKUP(B136,[1]Hoja2!A:N,9,0),7,2)),
VALUE(RIGHT(MID(VLOOKUP(B136,[1]Hoja2!A:N,9,0),5,6),2))
),
""
)</f>
        <v>26967</v>
      </c>
      <c r="F136" s="11">
        <f t="shared" ca="1" si="2"/>
        <v>52</v>
      </c>
      <c r="G136" s="12">
        <f>+VLOOKUP(B136,[1]Hoja2!A:N,12,0)</f>
        <v>11593.85</v>
      </c>
    </row>
    <row r="137" spans="1:7" ht="13.5" customHeight="1" x14ac:dyDescent="0.3">
      <c r="A137" s="7">
        <v>131</v>
      </c>
      <c r="B137" s="8" t="str">
        <f>+[1]Hoja2!A132</f>
        <v>00000073141</v>
      </c>
      <c r="C137" s="9" t="str" cm="1">
        <f t="array" ref="C137:D137">+VLOOKUP(B137,[1]Hoja2!A:N,{2,11},0)</f>
        <v>PATRICIA JUAREZ HERNANDEZ</v>
      </c>
      <c r="D137" s="9" t="str">
        <v>M</v>
      </c>
      <c r="E137" s="10">
        <f ca="1">IFERROR(
DATE(
IF(VALUE(LEFT(MID(VLOOKUP(B137,[1]Hoja2!A:N,9,0),5,6),2))&lt;=YEAR(TODAY())-2000,
2000+VALUE(LEFT(MID(VLOOKUP(B137,[1]Hoja2!A:N,9,0),5,6),2)),
1900+VALUE(LEFT(MID(VLOOKUP(B137,[1]Hoja2!A:N,9,0),5,6),2))),
VALUE(MID(VLOOKUP(B137,[1]Hoja2!A:N,9,0),7,2)),
VALUE(RIGHT(MID(VLOOKUP(B137,[1]Hoja2!A:N,9,0),5,6),2))
),
""
)</f>
        <v>29386</v>
      </c>
      <c r="F137" s="11">
        <f t="shared" ca="1" si="2"/>
        <v>46</v>
      </c>
      <c r="G137" s="12">
        <f>+VLOOKUP(B137,[1]Hoja2!A:N,12,0)</f>
        <v>11593.85</v>
      </c>
    </row>
    <row r="138" spans="1:7" ht="13.5" customHeight="1" x14ac:dyDescent="0.3">
      <c r="A138" s="7">
        <v>132</v>
      </c>
      <c r="B138" s="8" t="str">
        <f>+[1]Hoja2!A133</f>
        <v>00000073142</v>
      </c>
      <c r="C138" s="9" t="str" cm="1">
        <f t="array" ref="C138:D138">+VLOOKUP(B138,[1]Hoja2!A:N,{2,11},0)</f>
        <v>ALICIA IRAIS CRISTIAN PEREZ HERNANDEZ</v>
      </c>
      <c r="D138" s="9" t="str">
        <v>M</v>
      </c>
      <c r="E138" s="10">
        <f ca="1">IFERROR(
DATE(
IF(VALUE(LEFT(MID(VLOOKUP(B138,[1]Hoja2!A:N,9,0),5,6),2))&lt;=YEAR(TODAY())-2000,
2000+VALUE(LEFT(MID(VLOOKUP(B138,[1]Hoja2!A:N,9,0),5,6),2)),
1900+VALUE(LEFT(MID(VLOOKUP(B138,[1]Hoja2!A:N,9,0),5,6),2))),
VALUE(MID(VLOOKUP(B138,[1]Hoja2!A:N,9,0),7,2)),
VALUE(RIGHT(MID(VLOOKUP(B138,[1]Hoja2!A:N,9,0),5,6),2))
),
""
)</f>
        <v>28346</v>
      </c>
      <c r="F138" s="11">
        <f t="shared" ca="1" si="2"/>
        <v>48</v>
      </c>
      <c r="G138" s="12">
        <f>+VLOOKUP(B138,[1]Hoja2!A:N,12,0)</f>
        <v>11593.85</v>
      </c>
    </row>
    <row r="139" spans="1:7" ht="13.5" customHeight="1" x14ac:dyDescent="0.3">
      <c r="A139" s="7">
        <v>133</v>
      </c>
      <c r="B139" s="8" t="str">
        <f>+[1]Hoja2!A134</f>
        <v>00000073143</v>
      </c>
      <c r="C139" s="9" t="str" cm="1">
        <f t="array" ref="C139:D139">+VLOOKUP(B139,[1]Hoja2!A:N,{2,11},0)</f>
        <v>ALEXIA GALVEZ SANCHEZ</v>
      </c>
      <c r="D139" s="9" t="str">
        <v>M</v>
      </c>
      <c r="E139" s="10">
        <f ca="1">IFERROR(
DATE(
IF(VALUE(LEFT(MID(VLOOKUP(B139,[1]Hoja2!A:N,9,0),5,6),2))&lt;=YEAR(TODAY())-2000,
2000+VALUE(LEFT(MID(VLOOKUP(B139,[1]Hoja2!A:N,9,0),5,6),2)),
1900+VALUE(LEFT(MID(VLOOKUP(B139,[1]Hoja2!A:N,9,0),5,6),2))),
VALUE(MID(VLOOKUP(B139,[1]Hoja2!A:N,9,0),7,2)),
VALUE(RIGHT(MID(VLOOKUP(B139,[1]Hoja2!A:N,9,0),5,6),2))
),
""
)</f>
        <v>34473</v>
      </c>
      <c r="F139" s="11">
        <f t="shared" ca="1" si="2"/>
        <v>32</v>
      </c>
      <c r="G139" s="12">
        <f>+VLOOKUP(B139,[1]Hoja2!A:N,12,0)</f>
        <v>10136.450000000001</v>
      </c>
    </row>
    <row r="140" spans="1:7" ht="13.5" customHeight="1" x14ac:dyDescent="0.3">
      <c r="A140" s="7">
        <v>134</v>
      </c>
      <c r="B140" s="8" t="str">
        <f>+[1]Hoja2!A135</f>
        <v>00000073144</v>
      </c>
      <c r="C140" s="9" t="str" cm="1">
        <f t="array" ref="C140:D140">+VLOOKUP(B140,[1]Hoja2!A:N,{2,11},0)</f>
        <v>ELEAZAR VELAZQUEZ GUTIERREZ</v>
      </c>
      <c r="D140" s="9" t="str">
        <v>H</v>
      </c>
      <c r="E140" s="10">
        <f ca="1">IFERROR(
DATE(
IF(VALUE(LEFT(MID(VLOOKUP(B140,[1]Hoja2!A:N,9,0),5,6),2))&lt;=YEAR(TODAY())-2000,
2000+VALUE(LEFT(MID(VLOOKUP(B140,[1]Hoja2!A:N,9,0),5,6),2)),
1900+VALUE(LEFT(MID(VLOOKUP(B140,[1]Hoja2!A:N,9,0),5,6),2))),
VALUE(MID(VLOOKUP(B140,[1]Hoja2!A:N,9,0),7,2)),
VALUE(RIGHT(MID(VLOOKUP(B140,[1]Hoja2!A:N,9,0),5,6),2))
),
""
)</f>
        <v>34480</v>
      </c>
      <c r="F140" s="11">
        <f t="shared" ca="1" si="2"/>
        <v>32</v>
      </c>
      <c r="G140" s="12">
        <f>+VLOOKUP(B140,[1]Hoja2!A:N,12,0)</f>
        <v>10850.1</v>
      </c>
    </row>
    <row r="141" spans="1:7" ht="13.5" customHeight="1" x14ac:dyDescent="0.3">
      <c r="A141" s="7">
        <v>135</v>
      </c>
      <c r="B141" s="8" t="str">
        <f>+[1]Hoja2!A136</f>
        <v>00000073149</v>
      </c>
      <c r="C141" s="9" t="str" cm="1">
        <f t="array" ref="C141:D141">+VLOOKUP(B141,[1]Hoja2!A:N,{2,11},0)</f>
        <v>SANDRA LILIA TAPIA MIRAFUENTES</v>
      </c>
      <c r="D141" s="9" t="str">
        <v>M</v>
      </c>
      <c r="E141" s="10">
        <f ca="1">IFERROR(
DATE(
IF(VALUE(LEFT(MID(VLOOKUP(B141,[1]Hoja2!A:N,9,0),5,6),2))&lt;=YEAR(TODAY())-2000,
2000+VALUE(LEFT(MID(VLOOKUP(B141,[1]Hoja2!A:N,9,0),5,6),2)),
1900+VALUE(LEFT(MID(VLOOKUP(B141,[1]Hoja2!A:N,9,0),5,6),2))),
VALUE(MID(VLOOKUP(B141,[1]Hoja2!A:N,9,0),7,2)),
VALUE(RIGHT(MID(VLOOKUP(B141,[1]Hoja2!A:N,9,0),5,6),2))
),
""
)</f>
        <v>30666</v>
      </c>
      <c r="F141" s="11">
        <f t="shared" ca="1" si="2"/>
        <v>42</v>
      </c>
      <c r="G141" s="12">
        <f>+VLOOKUP(B141,[1]Hoja2!A:N,12,0)</f>
        <v>10850.1</v>
      </c>
    </row>
    <row r="142" spans="1:7" ht="13.5" customHeight="1" x14ac:dyDescent="0.3">
      <c r="A142" s="7">
        <v>136</v>
      </c>
      <c r="B142" s="8" t="str">
        <f>+[1]Hoja2!A137</f>
        <v>00000073155</v>
      </c>
      <c r="C142" s="9" t="str" cm="1">
        <f t="array" ref="C142:D142">+VLOOKUP(B142,[1]Hoja2!A:N,{2,11},0)</f>
        <v>ANTONIO DE JESUS REYES RAMIREZ</v>
      </c>
      <c r="D142" s="9" t="str">
        <v>H</v>
      </c>
      <c r="E142" s="10">
        <f ca="1">IFERROR(
DATE(
IF(VALUE(LEFT(MID(VLOOKUP(B142,[1]Hoja2!A:N,9,0),5,6),2))&lt;=YEAR(TODAY())-2000,
2000+VALUE(LEFT(MID(VLOOKUP(B142,[1]Hoja2!A:N,9,0),5,6),2)),
1900+VALUE(LEFT(MID(VLOOKUP(B142,[1]Hoja2!A:N,9,0),5,6),2))),
VALUE(MID(VLOOKUP(B142,[1]Hoja2!A:N,9,0),7,2)),
VALUE(RIGHT(MID(VLOOKUP(B142,[1]Hoja2!A:N,9,0),5,6),2))
),
""
)</f>
        <v>33482</v>
      </c>
      <c r="F142" s="11">
        <f t="shared" ca="1" si="2"/>
        <v>34</v>
      </c>
      <c r="G142" s="12">
        <f>+VLOOKUP(B142,[1]Hoja2!A:N,12,0)</f>
        <v>11593.85</v>
      </c>
    </row>
    <row r="143" spans="1:7" ht="13.5" customHeight="1" x14ac:dyDescent="0.3">
      <c r="A143" s="7">
        <v>137</v>
      </c>
      <c r="B143" s="8" t="str">
        <f>+[1]Hoja2!A138</f>
        <v>00000073159</v>
      </c>
      <c r="C143" s="9" t="str" cm="1">
        <f t="array" ref="C143:D143">+VLOOKUP(B143,[1]Hoja2!A:N,{2,11},0)</f>
        <v>JUAN ARTURO VILCHIS MELENDREZ</v>
      </c>
      <c r="D143" s="9" t="str">
        <v>H</v>
      </c>
      <c r="E143" s="10">
        <f ca="1">IFERROR(
DATE(
IF(VALUE(LEFT(MID(VLOOKUP(B143,[1]Hoja2!A:N,9,0),5,6),2))&lt;=YEAR(TODAY())-2000,
2000+VALUE(LEFT(MID(VLOOKUP(B143,[1]Hoja2!A:N,9,0),5,6),2)),
1900+VALUE(LEFT(MID(VLOOKUP(B143,[1]Hoja2!A:N,9,0),5,6),2))),
VALUE(MID(VLOOKUP(B143,[1]Hoja2!A:N,9,0),7,2)),
VALUE(RIGHT(MID(VLOOKUP(B143,[1]Hoja2!A:N,9,0),5,6),2))
),
""
)</f>
        <v>34731</v>
      </c>
      <c r="F143" s="11">
        <f t="shared" ca="1" si="2"/>
        <v>31</v>
      </c>
      <c r="G143" s="12">
        <f>+VLOOKUP(B143,[1]Hoja2!A:N,12,0)</f>
        <v>10850.1</v>
      </c>
    </row>
    <row r="144" spans="1:7" ht="13.5" customHeight="1" x14ac:dyDescent="0.3">
      <c r="A144" s="7">
        <v>138</v>
      </c>
      <c r="B144" s="8" t="str">
        <f>+[1]Hoja2!A139</f>
        <v>00000073168</v>
      </c>
      <c r="C144" s="9" t="str" cm="1">
        <f t="array" ref="C144:D144">+VLOOKUP(B144,[1]Hoja2!A:N,{2,11},0)</f>
        <v>LAURA TERESA RAMIREZ RUIZ</v>
      </c>
      <c r="D144" s="9" t="str">
        <v>M</v>
      </c>
      <c r="E144" s="10">
        <f ca="1">IFERROR(
DATE(
IF(VALUE(LEFT(MID(VLOOKUP(B144,[1]Hoja2!A:N,9,0),5,6),2))&lt;=YEAR(TODAY())-2000,
2000+VALUE(LEFT(MID(VLOOKUP(B144,[1]Hoja2!A:N,9,0),5,6),2)),
1900+VALUE(LEFT(MID(VLOOKUP(B144,[1]Hoja2!A:N,9,0),5,6),2))),
VALUE(MID(VLOOKUP(B144,[1]Hoja2!A:N,9,0),7,2)),
VALUE(RIGHT(MID(VLOOKUP(B144,[1]Hoja2!A:N,9,0),5,6),2))
),
""
)</f>
        <v>25693</v>
      </c>
      <c r="F144" s="11">
        <f t="shared" ca="1" si="2"/>
        <v>56</v>
      </c>
      <c r="G144" s="12">
        <f>+VLOOKUP(B144,[1]Hoja2!A:N,12,0)</f>
        <v>11593.85</v>
      </c>
    </row>
    <row r="145" spans="1:7" ht="13.5" customHeight="1" x14ac:dyDescent="0.3">
      <c r="A145" s="7">
        <v>139</v>
      </c>
      <c r="B145" s="8" t="str">
        <f>+[1]Hoja2!A140</f>
        <v>00000073171</v>
      </c>
      <c r="C145" s="9" t="str" cm="1">
        <f t="array" ref="C145:D145">+VLOOKUP(B145,[1]Hoja2!A:N,{2,11},0)</f>
        <v>GUADALUPE SANTIAGO FELICIANA</v>
      </c>
      <c r="D145" s="9" t="str">
        <v>M</v>
      </c>
      <c r="E145" s="10">
        <f ca="1">IFERROR(
DATE(
IF(VALUE(LEFT(MID(VLOOKUP(B145,[1]Hoja2!A:N,9,0),5,6),2))&lt;=YEAR(TODAY())-2000,
2000+VALUE(LEFT(MID(VLOOKUP(B145,[1]Hoja2!A:N,9,0),5,6),2)),
1900+VALUE(LEFT(MID(VLOOKUP(B145,[1]Hoja2!A:N,9,0),5,6),2))),
VALUE(MID(VLOOKUP(B145,[1]Hoja2!A:N,9,0),7,2)),
VALUE(RIGHT(MID(VLOOKUP(B145,[1]Hoja2!A:N,9,0),5,6),2))
),
""
)</f>
        <v>26197</v>
      </c>
      <c r="F145" s="11">
        <f t="shared" ca="1" si="2"/>
        <v>54</v>
      </c>
      <c r="G145" s="12">
        <f>+VLOOKUP(B145,[1]Hoja2!A:N,12,0)</f>
        <v>10136.450000000001</v>
      </c>
    </row>
    <row r="146" spans="1:7" ht="13.5" customHeight="1" x14ac:dyDescent="0.3">
      <c r="A146" s="7">
        <v>140</v>
      </c>
      <c r="B146" s="8" t="str">
        <f>+[1]Hoja2!A141</f>
        <v>00000073172</v>
      </c>
      <c r="C146" s="9" t="str" cm="1">
        <f t="array" ref="C146:D146">+VLOOKUP(B146,[1]Hoja2!A:N,{2,11},0)</f>
        <v>ELVIRA MONSERRAT CRUZ CASTILLEJOS</v>
      </c>
      <c r="D146" s="9" t="str">
        <v>M</v>
      </c>
      <c r="E146" s="10">
        <f ca="1">IFERROR(
DATE(
IF(VALUE(LEFT(MID(VLOOKUP(B146,[1]Hoja2!A:N,9,0),5,6),2))&lt;=YEAR(TODAY())-2000,
2000+VALUE(LEFT(MID(VLOOKUP(B146,[1]Hoja2!A:N,9,0),5,6),2)),
1900+VALUE(LEFT(MID(VLOOKUP(B146,[1]Hoja2!A:N,9,0),5,6),2))),
VALUE(MID(VLOOKUP(B146,[1]Hoja2!A:N,9,0),7,2)),
VALUE(RIGHT(MID(VLOOKUP(B146,[1]Hoja2!A:N,9,0),5,6),2))
),
""
)</f>
        <v>34482</v>
      </c>
      <c r="F146" s="11">
        <f t="shared" ca="1" si="2"/>
        <v>32</v>
      </c>
      <c r="G146" s="12">
        <f>+VLOOKUP(B146,[1]Hoja2!A:N,12,0)</f>
        <v>10850.1</v>
      </c>
    </row>
    <row r="147" spans="1:7" ht="13.5" customHeight="1" x14ac:dyDescent="0.3">
      <c r="A147" s="7">
        <v>141</v>
      </c>
      <c r="B147" s="8" t="str">
        <f>+[1]Hoja2!A142</f>
        <v>00000073173</v>
      </c>
      <c r="C147" s="9" t="str" cm="1">
        <f t="array" ref="C147:D147">+VLOOKUP(B147,[1]Hoja2!A:N,{2,11},0)</f>
        <v>ALEJANDRO CASTILLO VELAZQUEZ</v>
      </c>
      <c r="D147" s="9" t="str">
        <v>H</v>
      </c>
      <c r="E147" s="10">
        <f ca="1">IFERROR(
DATE(
IF(VALUE(LEFT(MID(VLOOKUP(B147,[1]Hoja2!A:N,9,0),5,6),2))&lt;=YEAR(TODAY())-2000,
2000+VALUE(LEFT(MID(VLOOKUP(B147,[1]Hoja2!A:N,9,0),5,6),2)),
1900+VALUE(LEFT(MID(VLOOKUP(B147,[1]Hoja2!A:N,9,0),5,6),2))),
VALUE(MID(VLOOKUP(B147,[1]Hoja2!A:N,9,0),7,2)),
VALUE(RIGHT(MID(VLOOKUP(B147,[1]Hoja2!A:N,9,0),5,6),2))
),
""
)</f>
        <v>32560</v>
      </c>
      <c r="F147" s="11">
        <f t="shared" ca="1" si="2"/>
        <v>37</v>
      </c>
      <c r="G147" s="12">
        <f>+VLOOKUP(B147,[1]Hoja2!A:N,12,0)</f>
        <v>11593.85</v>
      </c>
    </row>
    <row r="148" spans="1:7" ht="13.5" customHeight="1" x14ac:dyDescent="0.3">
      <c r="A148" s="7">
        <v>142</v>
      </c>
      <c r="B148" s="8" t="str">
        <f>+[1]Hoja2!A143</f>
        <v>00000073176</v>
      </c>
      <c r="C148" s="9" t="str" cm="1">
        <f t="array" ref="C148:D148">+VLOOKUP(B148,[1]Hoja2!A:N,{2,11},0)</f>
        <v>JOSE ALFONSO DUEÑAS SANTIAGO</v>
      </c>
      <c r="D148" s="9" t="str">
        <v>H</v>
      </c>
      <c r="E148" s="10">
        <f ca="1">IFERROR(
DATE(
IF(VALUE(LEFT(MID(VLOOKUP(B148,[1]Hoja2!A:N,9,0),5,6),2))&lt;=YEAR(TODAY())-2000,
2000+VALUE(LEFT(MID(VLOOKUP(B148,[1]Hoja2!A:N,9,0),5,6),2)),
1900+VALUE(LEFT(MID(VLOOKUP(B148,[1]Hoja2!A:N,9,0),5,6),2))),
VALUE(MID(VLOOKUP(B148,[1]Hoja2!A:N,9,0),7,2)),
VALUE(RIGHT(MID(VLOOKUP(B148,[1]Hoja2!A:N,9,0),5,6),2))
),
""
)</f>
        <v>34527</v>
      </c>
      <c r="F148" s="11">
        <f t="shared" ca="1" si="2"/>
        <v>32</v>
      </c>
      <c r="G148" s="12">
        <f>+VLOOKUP(B148,[1]Hoja2!A:N,12,0)</f>
        <v>11593.85</v>
      </c>
    </row>
    <row r="149" spans="1:7" ht="13.5" customHeight="1" x14ac:dyDescent="0.3">
      <c r="A149" s="7">
        <v>143</v>
      </c>
      <c r="B149" s="8" t="str">
        <f>+[1]Hoja2!A144</f>
        <v>00000073178</v>
      </c>
      <c r="C149" s="9" t="str" cm="1">
        <f t="array" ref="C149:D149">+VLOOKUP(B149,[1]Hoja2!A:N,{2,11},0)</f>
        <v>ROBERTO HERNANDEZ GIRON</v>
      </c>
      <c r="D149" s="9" t="str">
        <v>H</v>
      </c>
      <c r="E149" s="10">
        <f ca="1">IFERROR(
DATE(
IF(VALUE(LEFT(MID(VLOOKUP(B149,[1]Hoja2!A:N,9,0),5,6),2))&lt;=YEAR(TODAY())-2000,
2000+VALUE(LEFT(MID(VLOOKUP(B149,[1]Hoja2!A:N,9,0),5,6),2)),
1900+VALUE(LEFT(MID(VLOOKUP(B149,[1]Hoja2!A:N,9,0),5,6),2))),
VALUE(MID(VLOOKUP(B149,[1]Hoja2!A:N,9,0),7,2)),
VALUE(RIGHT(MID(VLOOKUP(B149,[1]Hoja2!A:N,9,0),5,6),2))
),
""
)</f>
        <v>34827</v>
      </c>
      <c r="F149" s="11">
        <f t="shared" ca="1" si="2"/>
        <v>31</v>
      </c>
      <c r="G149" s="12">
        <f>+VLOOKUP(B149,[1]Hoja2!A:N,12,0)</f>
        <v>10136.450000000001</v>
      </c>
    </row>
    <row r="150" spans="1:7" ht="13.5" customHeight="1" x14ac:dyDescent="0.3">
      <c r="A150" s="7">
        <v>144</v>
      </c>
      <c r="B150" s="8" t="str">
        <f>+[1]Hoja2!A145</f>
        <v>00000073181</v>
      </c>
      <c r="C150" s="9" t="str" cm="1">
        <f t="array" ref="C150:D150">+VLOOKUP(B150,[1]Hoja2!A:N,{2,11},0)</f>
        <v>PERLA YANELI NUÑEZ HERRERA</v>
      </c>
      <c r="D150" s="9" t="str">
        <v>M</v>
      </c>
      <c r="E150" s="10">
        <f ca="1">IFERROR(
DATE(
IF(VALUE(LEFT(MID(VLOOKUP(B150,[1]Hoja2!A:N,9,0),5,6),2))&lt;=YEAR(TODAY())-2000,
2000+VALUE(LEFT(MID(VLOOKUP(B150,[1]Hoja2!A:N,9,0),5,6),2)),
1900+VALUE(LEFT(MID(VLOOKUP(B150,[1]Hoja2!A:N,9,0),5,6),2))),
VALUE(MID(VLOOKUP(B150,[1]Hoja2!A:N,9,0),7,2)),
VALUE(RIGHT(MID(VLOOKUP(B150,[1]Hoja2!A:N,9,0),5,6),2))
),
""
)</f>
        <v>33129</v>
      </c>
      <c r="F150" s="11">
        <f t="shared" ca="1" si="2"/>
        <v>35</v>
      </c>
      <c r="G150" s="12">
        <f>+VLOOKUP(B150,[1]Hoja2!A:N,12,0)</f>
        <v>10850.1</v>
      </c>
    </row>
    <row r="151" spans="1:7" ht="13.5" customHeight="1" x14ac:dyDescent="0.3">
      <c r="A151" s="7">
        <v>145</v>
      </c>
      <c r="B151" s="8" t="str">
        <f>+[1]Hoja2!A146</f>
        <v>00000073191</v>
      </c>
      <c r="C151" s="9" t="str" cm="1">
        <f t="array" ref="C151:D151">+VLOOKUP(B151,[1]Hoja2!A:N,{2,11},0)</f>
        <v>ILSE CERVANTES VARGAS</v>
      </c>
      <c r="D151" s="9" t="str">
        <v>M</v>
      </c>
      <c r="E151" s="10">
        <f ca="1">IFERROR(
DATE(
IF(VALUE(LEFT(MID(VLOOKUP(B151,[1]Hoja2!A:N,9,0),5,6),2))&lt;=YEAR(TODAY())-2000,
2000+VALUE(LEFT(MID(VLOOKUP(B151,[1]Hoja2!A:N,9,0),5,6),2)),
1900+VALUE(LEFT(MID(VLOOKUP(B151,[1]Hoja2!A:N,9,0),5,6),2))),
VALUE(MID(VLOOKUP(B151,[1]Hoja2!A:N,9,0),7,2)),
VALUE(RIGHT(MID(VLOOKUP(B151,[1]Hoja2!A:N,9,0),5,6),2))
),
""
)</f>
        <v>35322</v>
      </c>
      <c r="F151" s="11">
        <f t="shared" ca="1" si="2"/>
        <v>29</v>
      </c>
      <c r="G151" s="12">
        <f>+VLOOKUP(B151,[1]Hoja2!A:N,12,0)</f>
        <v>12365.3</v>
      </c>
    </row>
    <row r="152" spans="1:7" ht="13.5" customHeight="1" x14ac:dyDescent="0.3">
      <c r="A152" s="7">
        <v>146</v>
      </c>
      <c r="B152" s="8" t="str">
        <f>+[1]Hoja2!A147</f>
        <v>00000073523</v>
      </c>
      <c r="C152" s="9" t="str" cm="1">
        <f t="array" ref="C152:D152">+VLOOKUP(B152,[1]Hoja2!A:N,{2,11},0)</f>
        <v>SOFIA ISABEL GONZALEZ MONTIEL</v>
      </c>
      <c r="D152" s="9" t="str">
        <v>M</v>
      </c>
      <c r="E152" s="10">
        <f ca="1">IFERROR(
DATE(
IF(VALUE(LEFT(MID(VLOOKUP(B152,[1]Hoja2!A:N,9,0),5,6),2))&lt;=YEAR(TODAY())-2000,
2000+VALUE(LEFT(MID(VLOOKUP(B152,[1]Hoja2!A:N,9,0),5,6),2)),
1900+VALUE(LEFT(MID(VLOOKUP(B152,[1]Hoja2!A:N,9,0),5,6),2))),
VALUE(MID(VLOOKUP(B152,[1]Hoja2!A:N,9,0),7,2)),
VALUE(RIGHT(MID(VLOOKUP(B152,[1]Hoja2!A:N,9,0),5,6),2))
),
""
)</f>
        <v>29128</v>
      </c>
      <c r="F152" s="11">
        <f t="shared" ca="1" si="2"/>
        <v>46</v>
      </c>
      <c r="G152" s="12">
        <f>+VLOOKUP(B152,[1]Hoja2!A:N,12,0)</f>
        <v>10131.200000000001</v>
      </c>
    </row>
    <row r="153" spans="1:7" ht="13.5" customHeight="1" x14ac:dyDescent="0.3">
      <c r="A153" s="7">
        <v>147</v>
      </c>
      <c r="B153" s="8" t="str">
        <f>+[1]Hoja2!A148</f>
        <v>00000073754</v>
      </c>
      <c r="C153" s="9" t="str" cm="1">
        <f t="array" ref="C153:D153">+VLOOKUP(B153,[1]Hoja2!A:N,{2,11},0)</f>
        <v>ILSE GUADALUPE MIRANDA GARCIA</v>
      </c>
      <c r="D153" s="9" t="str">
        <v>M</v>
      </c>
      <c r="E153" s="10">
        <f ca="1">IFERROR(
DATE(
IF(VALUE(LEFT(MID(VLOOKUP(B153,[1]Hoja2!A:N,9,0),5,6),2))&lt;=YEAR(TODAY())-2000,
2000+VALUE(LEFT(MID(VLOOKUP(B153,[1]Hoja2!A:N,9,0),5,6),2)),
1900+VALUE(LEFT(MID(VLOOKUP(B153,[1]Hoja2!A:N,9,0),5,6),2))),
VALUE(MID(VLOOKUP(B153,[1]Hoja2!A:N,9,0),7,2)),
VALUE(RIGHT(MID(VLOOKUP(B153,[1]Hoja2!A:N,9,0),5,6),2))
),
""
)</f>
        <v>31841</v>
      </c>
      <c r="F153" s="11">
        <f t="shared" ca="1" si="2"/>
        <v>39</v>
      </c>
      <c r="G153" s="12">
        <f>+VLOOKUP(B153,[1]Hoja2!A:N,12,0)</f>
        <v>10850.1</v>
      </c>
    </row>
    <row r="154" spans="1:7" ht="13.5" customHeight="1" x14ac:dyDescent="0.3">
      <c r="A154" s="7">
        <v>148</v>
      </c>
      <c r="B154" s="8" t="str">
        <f>+[1]Hoja2!A149</f>
        <v>00000073870</v>
      </c>
      <c r="C154" s="9" t="str" cm="1">
        <f t="array" ref="C154:D154">+VLOOKUP(B154,[1]Hoja2!A:N,{2,11},0)</f>
        <v>DAVID LÓPEZ MERLÍN</v>
      </c>
      <c r="D154" s="9" t="str">
        <v>H</v>
      </c>
      <c r="E154" s="10">
        <f ca="1">IFERROR(
DATE(
IF(VALUE(LEFT(MID(VLOOKUP(B154,[1]Hoja2!A:N,9,0),5,6),2))&lt;=YEAR(TODAY())-2000,
2000+VALUE(LEFT(MID(VLOOKUP(B154,[1]Hoja2!A:N,9,0),5,6),2)),
1900+VALUE(LEFT(MID(VLOOKUP(B154,[1]Hoja2!A:N,9,0),5,6),2))),
VALUE(MID(VLOOKUP(B154,[1]Hoja2!A:N,9,0),7,2)),
VALUE(RIGHT(MID(VLOOKUP(B154,[1]Hoja2!A:N,9,0),5,6),2))
),
""
)</f>
        <v>27040</v>
      </c>
      <c r="F154" s="11">
        <f t="shared" ca="1" si="2"/>
        <v>52</v>
      </c>
      <c r="G154" s="12">
        <f>+VLOOKUP(B154,[1]Hoja2!A:N,12,0)</f>
        <v>11593.85</v>
      </c>
    </row>
    <row r="155" spans="1:7" ht="13.5" customHeight="1" x14ac:dyDescent="0.3">
      <c r="A155" s="7">
        <v>149</v>
      </c>
      <c r="B155" s="8" t="str">
        <f>+[1]Hoja2!A150</f>
        <v>00000073886</v>
      </c>
      <c r="C155" s="9" t="str" cm="1">
        <f t="array" ref="C155:D155">+VLOOKUP(B155,[1]Hoja2!A:N,{2,11},0)</f>
        <v>EVA FABIOLA GUERRERO RODRÍGUEZ</v>
      </c>
      <c r="D155" s="9" t="str">
        <v>M</v>
      </c>
      <c r="E155" s="10">
        <f ca="1">IFERROR(
DATE(
IF(VALUE(LEFT(MID(VLOOKUP(B155,[1]Hoja2!A:N,9,0),5,6),2))&lt;=YEAR(TODAY())-2000,
2000+VALUE(LEFT(MID(VLOOKUP(B155,[1]Hoja2!A:N,9,0),5,6),2)),
1900+VALUE(LEFT(MID(VLOOKUP(B155,[1]Hoja2!A:N,9,0),5,6),2))),
VALUE(MID(VLOOKUP(B155,[1]Hoja2!A:N,9,0),7,2)),
VALUE(RIGHT(MID(VLOOKUP(B155,[1]Hoja2!A:N,9,0),5,6),2))
),
""
)</f>
        <v>27758</v>
      </c>
      <c r="F155" s="11">
        <f t="shared" ca="1" si="2"/>
        <v>50</v>
      </c>
      <c r="G155" s="12">
        <f>+VLOOKUP(B155,[1]Hoja2!A:N,12,0)</f>
        <v>11085.8</v>
      </c>
    </row>
    <row r="156" spans="1:7" ht="13.5" customHeight="1" x14ac:dyDescent="0.3">
      <c r="A156" s="7">
        <v>150</v>
      </c>
      <c r="B156" s="8" t="str">
        <f>+[1]Hoja2!A151</f>
        <v>00000073890</v>
      </c>
      <c r="C156" s="9" t="str" cm="1">
        <f t="array" ref="C156:D156">+VLOOKUP(B156,[1]Hoja2!A:N,{2,11},0)</f>
        <v>EDITH SAGRARIO ALCARAZ ALONSO</v>
      </c>
      <c r="D156" s="9" t="str">
        <v>M</v>
      </c>
      <c r="E156" s="10">
        <f ca="1">IFERROR(
DATE(
IF(VALUE(LEFT(MID(VLOOKUP(B156,[1]Hoja2!A:N,9,0),5,6),2))&lt;=YEAR(TODAY())-2000,
2000+VALUE(LEFT(MID(VLOOKUP(B156,[1]Hoja2!A:N,9,0),5,6),2)),
1900+VALUE(LEFT(MID(VLOOKUP(B156,[1]Hoja2!A:N,9,0),5,6),2))),
VALUE(MID(VLOOKUP(B156,[1]Hoja2!A:N,9,0),7,2)),
VALUE(RIGHT(MID(VLOOKUP(B156,[1]Hoja2!A:N,9,0),5,6),2))
),
""
)</f>
        <v>32763</v>
      </c>
      <c r="F156" s="11">
        <f t="shared" ca="1" si="2"/>
        <v>36</v>
      </c>
      <c r="G156" s="12">
        <f>+VLOOKUP(B156,[1]Hoja2!A:N,12,0)</f>
        <v>10850.1</v>
      </c>
    </row>
    <row r="157" spans="1:7" ht="13.5" customHeight="1" x14ac:dyDescent="0.3">
      <c r="A157" s="7">
        <v>151</v>
      </c>
      <c r="B157" s="8" t="str">
        <f>+[1]Hoja2!A152</f>
        <v>00000073891</v>
      </c>
      <c r="C157" s="9" t="str" cm="1">
        <f t="array" ref="C157:D157">+VLOOKUP(B157,[1]Hoja2!A:N,{2,11},0)</f>
        <v>NAYELI BEATRIZ LOPEZ OCELOTL</v>
      </c>
      <c r="D157" s="9" t="str">
        <v>M</v>
      </c>
      <c r="E157" s="10">
        <f ca="1">IFERROR(
DATE(
IF(VALUE(LEFT(MID(VLOOKUP(B157,[1]Hoja2!A:N,9,0),5,6),2))&lt;=YEAR(TODAY())-2000,
2000+VALUE(LEFT(MID(VLOOKUP(B157,[1]Hoja2!A:N,9,0),5,6),2)),
1900+VALUE(LEFT(MID(VLOOKUP(B157,[1]Hoja2!A:N,9,0),5,6),2))),
VALUE(MID(VLOOKUP(B157,[1]Hoja2!A:N,9,0),7,2)),
VALUE(RIGHT(MID(VLOOKUP(B157,[1]Hoja2!A:N,9,0),5,6),2))
),
""
)</f>
        <v>34185</v>
      </c>
      <c r="F157" s="11">
        <f t="shared" ca="1" si="2"/>
        <v>33</v>
      </c>
      <c r="G157" s="12">
        <f>+VLOOKUP(B157,[1]Hoja2!A:N,12,0)</f>
        <v>11593.85</v>
      </c>
    </row>
    <row r="158" spans="1:7" ht="13.5" customHeight="1" x14ac:dyDescent="0.3">
      <c r="A158" s="7">
        <v>152</v>
      </c>
      <c r="B158" s="8" t="str">
        <f>+[1]Hoja2!A153</f>
        <v>00000073893</v>
      </c>
      <c r="C158" s="9" t="str" cm="1">
        <f t="array" ref="C158:D158">+VLOOKUP(B158,[1]Hoja2!A:N,{2,11},0)</f>
        <v>LAURA KINNERETH MARTINEZ HERNANDEZ</v>
      </c>
      <c r="D158" s="9" t="str">
        <v>M</v>
      </c>
      <c r="E158" s="10">
        <f ca="1">IFERROR(
DATE(
IF(VALUE(LEFT(MID(VLOOKUP(B158,[1]Hoja2!A:N,9,0),5,6),2))&lt;=YEAR(TODAY())-2000,
2000+VALUE(LEFT(MID(VLOOKUP(B158,[1]Hoja2!A:N,9,0),5,6),2)),
1900+VALUE(LEFT(MID(VLOOKUP(B158,[1]Hoja2!A:N,9,0),5,6),2))),
VALUE(MID(VLOOKUP(B158,[1]Hoja2!A:N,9,0),7,2)),
VALUE(RIGHT(MID(VLOOKUP(B158,[1]Hoja2!A:N,9,0),5,6),2))
),
""
)</f>
        <v>35095</v>
      </c>
      <c r="F158" s="11">
        <f t="shared" ca="1" si="2"/>
        <v>30</v>
      </c>
      <c r="G158" s="12">
        <f>+VLOOKUP(B158,[1]Hoja2!A:N,12,0)</f>
        <v>10136.450000000001</v>
      </c>
    </row>
    <row r="159" spans="1:7" ht="13.5" customHeight="1" x14ac:dyDescent="0.3">
      <c r="A159" s="7">
        <v>153</v>
      </c>
      <c r="B159" s="8" t="str">
        <f>+[1]Hoja2!A154</f>
        <v>00000073894</v>
      </c>
      <c r="C159" s="9" t="str" cm="1">
        <f t="array" ref="C159:D159">+VLOOKUP(B159,[1]Hoja2!A:N,{2,11},0)</f>
        <v>DULCE MARIA MENDEZ DE LA ROSA</v>
      </c>
      <c r="D159" s="9" t="str">
        <v>M</v>
      </c>
      <c r="E159" s="10">
        <f ca="1">IFERROR(
DATE(
IF(VALUE(LEFT(MID(VLOOKUP(B159,[1]Hoja2!A:N,9,0),5,6),2))&lt;=YEAR(TODAY())-2000,
2000+VALUE(LEFT(MID(VLOOKUP(B159,[1]Hoja2!A:N,9,0),5,6),2)),
1900+VALUE(LEFT(MID(VLOOKUP(B159,[1]Hoja2!A:N,9,0),5,6),2))),
VALUE(MID(VLOOKUP(B159,[1]Hoja2!A:N,9,0),7,2)),
VALUE(RIGHT(MID(VLOOKUP(B159,[1]Hoja2!A:N,9,0),5,6),2))
),
""
)</f>
        <v>29817</v>
      </c>
      <c r="F159" s="11">
        <f t="shared" ca="1" si="2"/>
        <v>44</v>
      </c>
      <c r="G159" s="12">
        <f>+VLOOKUP(B159,[1]Hoja2!A:N,12,0)</f>
        <v>10850.1</v>
      </c>
    </row>
    <row r="160" spans="1:7" ht="13.5" customHeight="1" x14ac:dyDescent="0.3">
      <c r="A160" s="7">
        <v>154</v>
      </c>
      <c r="B160" s="8" t="str">
        <f>+[1]Hoja2!A155</f>
        <v>00000073895</v>
      </c>
      <c r="C160" s="9" t="str" cm="1">
        <f t="array" ref="C160:D160">+VLOOKUP(B160,[1]Hoja2!A:N,{2,11},0)</f>
        <v>ITZEL PÉREZ BAZA</v>
      </c>
      <c r="D160" s="9" t="str">
        <v>M</v>
      </c>
      <c r="E160" s="10">
        <f ca="1">IFERROR(
DATE(
IF(VALUE(LEFT(MID(VLOOKUP(B160,[1]Hoja2!A:N,9,0),5,6),2))&lt;=YEAR(TODAY())-2000,
2000+VALUE(LEFT(MID(VLOOKUP(B160,[1]Hoja2!A:N,9,0),5,6),2)),
1900+VALUE(LEFT(MID(VLOOKUP(B160,[1]Hoja2!A:N,9,0),5,6),2))),
VALUE(MID(VLOOKUP(B160,[1]Hoja2!A:N,9,0),7,2)),
VALUE(RIGHT(MID(VLOOKUP(B160,[1]Hoja2!A:N,9,0),5,6),2))
),
""
)</f>
        <v>35344</v>
      </c>
      <c r="F160" s="11">
        <f t="shared" ca="1" si="2"/>
        <v>29</v>
      </c>
      <c r="G160" s="12">
        <f>+VLOOKUP(B160,[1]Hoja2!A:N,12,0)</f>
        <v>11593.85</v>
      </c>
    </row>
    <row r="161" spans="1:7" ht="13.5" customHeight="1" x14ac:dyDescent="0.3">
      <c r="A161" s="7">
        <v>155</v>
      </c>
      <c r="B161" s="8" t="str">
        <f>+[1]Hoja2!A156</f>
        <v>00000073896</v>
      </c>
      <c r="C161" s="9" t="str" cm="1">
        <f t="array" ref="C161:D161">+VLOOKUP(B161,[1]Hoja2!A:N,{2,11},0)</f>
        <v>EMMANUEL RIVAS TELLEZ</v>
      </c>
      <c r="D161" s="9" t="str">
        <v>H</v>
      </c>
      <c r="E161" s="10">
        <f ca="1">IFERROR(
DATE(
IF(VALUE(LEFT(MID(VLOOKUP(B161,[1]Hoja2!A:N,9,0),5,6),2))&lt;=YEAR(TODAY())-2000,
2000+VALUE(LEFT(MID(VLOOKUP(B161,[1]Hoja2!A:N,9,0),5,6),2)),
1900+VALUE(LEFT(MID(VLOOKUP(B161,[1]Hoja2!A:N,9,0),5,6),2))),
VALUE(MID(VLOOKUP(B161,[1]Hoja2!A:N,9,0),7,2)),
VALUE(RIGHT(MID(VLOOKUP(B161,[1]Hoja2!A:N,9,0),5,6),2))
),
""
)</f>
        <v>28787</v>
      </c>
      <c r="F161" s="11">
        <f t="shared" ca="1" si="2"/>
        <v>47</v>
      </c>
      <c r="G161" s="12">
        <f>+VLOOKUP(B161,[1]Hoja2!A:N,12,0)</f>
        <v>11593.85</v>
      </c>
    </row>
    <row r="162" spans="1:7" ht="13.5" customHeight="1" x14ac:dyDescent="0.3">
      <c r="A162" s="7">
        <v>156</v>
      </c>
      <c r="B162" s="8" t="str">
        <f>+[1]Hoja2!A157</f>
        <v>00000073897</v>
      </c>
      <c r="C162" s="9" t="str" cm="1">
        <f t="array" ref="C162:D162">+VLOOKUP(B162,[1]Hoja2!A:N,{2,11},0)</f>
        <v>MARCO ANTONIO CASTRO REYES</v>
      </c>
      <c r="D162" s="9" t="str">
        <v>H</v>
      </c>
      <c r="E162" s="10">
        <f ca="1">IFERROR(
DATE(
IF(VALUE(LEFT(MID(VLOOKUP(B162,[1]Hoja2!A:N,9,0),5,6),2))&lt;=YEAR(TODAY())-2000,
2000+VALUE(LEFT(MID(VLOOKUP(B162,[1]Hoja2!A:N,9,0),5,6),2)),
1900+VALUE(LEFT(MID(VLOOKUP(B162,[1]Hoja2!A:N,9,0),5,6),2))),
VALUE(MID(VLOOKUP(B162,[1]Hoja2!A:N,9,0),7,2)),
VALUE(RIGHT(MID(VLOOKUP(B162,[1]Hoja2!A:N,9,0),5,6),2))
),
""
)</f>
        <v>26273</v>
      </c>
      <c r="F162" s="11">
        <f t="shared" ca="1" si="2"/>
        <v>54</v>
      </c>
      <c r="G162" s="12">
        <f>+VLOOKUP(B162,[1]Hoja2!A:N,12,0)</f>
        <v>10136.450000000001</v>
      </c>
    </row>
    <row r="163" spans="1:7" ht="13.5" customHeight="1" x14ac:dyDescent="0.3">
      <c r="A163" s="7">
        <v>157</v>
      </c>
      <c r="B163" s="8" t="str">
        <f>+[1]Hoja2!A158</f>
        <v>00000073905</v>
      </c>
      <c r="C163" s="9" t="str" cm="1">
        <f t="array" ref="C163:D163">+VLOOKUP(B163,[1]Hoja2!A:N,{2,11},0)</f>
        <v>GUSTAVO ARANA HERNANDEZ</v>
      </c>
      <c r="D163" s="9" t="str">
        <v>H</v>
      </c>
      <c r="E163" s="10">
        <f ca="1">IFERROR(
DATE(
IF(VALUE(LEFT(MID(VLOOKUP(B163,[1]Hoja2!A:N,9,0),5,6),2))&lt;=YEAR(TODAY())-2000,
2000+VALUE(LEFT(MID(VLOOKUP(B163,[1]Hoja2!A:N,9,0),5,6),2)),
1900+VALUE(LEFT(MID(VLOOKUP(B163,[1]Hoja2!A:N,9,0),5,6),2))),
VALUE(MID(VLOOKUP(B163,[1]Hoja2!A:N,9,0),7,2)),
VALUE(RIGHT(MID(VLOOKUP(B163,[1]Hoja2!A:N,9,0),5,6),2))
),
""
)</f>
        <v>25776</v>
      </c>
      <c r="F163" s="11">
        <f t="shared" ca="1" si="2"/>
        <v>56</v>
      </c>
      <c r="G163" s="12">
        <f>+VLOOKUP(B163,[1]Hoja2!A:N,12,0)</f>
        <v>11593.85</v>
      </c>
    </row>
    <row r="164" spans="1:7" ht="13.5" customHeight="1" x14ac:dyDescent="0.3">
      <c r="A164" s="7">
        <v>158</v>
      </c>
      <c r="B164" s="8" t="str">
        <f>+[1]Hoja2!A159</f>
        <v>00000073907</v>
      </c>
      <c r="C164" s="9" t="str" cm="1">
        <f t="array" ref="C164:D164">+VLOOKUP(B164,[1]Hoja2!A:N,{2,11},0)</f>
        <v>JONATHAN MORALES PICHARDO</v>
      </c>
      <c r="D164" s="9" t="str">
        <v>H</v>
      </c>
      <c r="E164" s="10">
        <f ca="1">IFERROR(
DATE(
IF(VALUE(LEFT(MID(VLOOKUP(B164,[1]Hoja2!A:N,9,0),5,6),2))&lt;=YEAR(TODAY())-2000,
2000+VALUE(LEFT(MID(VLOOKUP(B164,[1]Hoja2!A:N,9,0),5,6),2)),
1900+VALUE(LEFT(MID(VLOOKUP(B164,[1]Hoja2!A:N,9,0),5,6),2))),
VALUE(MID(VLOOKUP(B164,[1]Hoja2!A:N,9,0),7,2)),
VALUE(RIGHT(MID(VLOOKUP(B164,[1]Hoja2!A:N,9,0),5,6),2))
),
""
)</f>
        <v>31316</v>
      </c>
      <c r="F164" s="11">
        <f t="shared" ca="1" si="2"/>
        <v>40</v>
      </c>
      <c r="G164" s="12">
        <f>+VLOOKUP(B164,[1]Hoja2!A:N,12,0)</f>
        <v>10850.1</v>
      </c>
    </row>
    <row r="165" spans="1:7" ht="13.5" customHeight="1" x14ac:dyDescent="0.3">
      <c r="A165" s="7">
        <v>159</v>
      </c>
      <c r="B165" s="8" t="str">
        <f>+[1]Hoja2!A160</f>
        <v>00000073911</v>
      </c>
      <c r="C165" s="9" t="str" cm="1">
        <f t="array" ref="C165:D165">+VLOOKUP(B165,[1]Hoja2!A:N,{2,11},0)</f>
        <v>EDITH GUADALUPE BERMEJO MARTINEZ</v>
      </c>
      <c r="D165" s="9" t="str">
        <v>M</v>
      </c>
      <c r="E165" s="10">
        <f ca="1">IFERROR(
DATE(
IF(VALUE(LEFT(MID(VLOOKUP(B165,[1]Hoja2!A:N,9,0),5,6),2))&lt;=YEAR(TODAY())-2000,
2000+VALUE(LEFT(MID(VLOOKUP(B165,[1]Hoja2!A:N,9,0),5,6),2)),
1900+VALUE(LEFT(MID(VLOOKUP(B165,[1]Hoja2!A:N,9,0),5,6),2))),
VALUE(MID(VLOOKUP(B165,[1]Hoja2!A:N,9,0),7,2)),
VALUE(RIGHT(MID(VLOOKUP(B165,[1]Hoja2!A:N,9,0),5,6),2))
),
""
)</f>
        <v>34535</v>
      </c>
      <c r="F165" s="11">
        <f t="shared" ca="1" si="2"/>
        <v>32</v>
      </c>
      <c r="G165" s="12">
        <f>+VLOOKUP(B165,[1]Hoja2!A:N,12,0)</f>
        <v>13993.85</v>
      </c>
    </row>
    <row r="166" spans="1:7" ht="13.5" customHeight="1" x14ac:dyDescent="0.3">
      <c r="A166" s="7">
        <v>160</v>
      </c>
      <c r="B166" s="8" t="str">
        <f>+[1]Hoja2!A161</f>
        <v>00000073925</v>
      </c>
      <c r="C166" s="9" t="str" cm="1">
        <f t="array" ref="C166:D166">+VLOOKUP(B166,[1]Hoja2!A:N,{2,11},0)</f>
        <v>NANCY IVETH GARCIA MUÑOZ</v>
      </c>
      <c r="D166" s="9" t="str">
        <v>M</v>
      </c>
      <c r="E166" s="10">
        <f ca="1">IFERROR(
DATE(
IF(VALUE(LEFT(MID(VLOOKUP(B166,[1]Hoja2!A:N,9,0),5,6),2))&lt;=YEAR(TODAY())-2000,
2000+VALUE(LEFT(MID(VLOOKUP(B166,[1]Hoja2!A:N,9,0),5,6),2)),
1900+VALUE(LEFT(MID(VLOOKUP(B166,[1]Hoja2!A:N,9,0),5,6),2))),
VALUE(MID(VLOOKUP(B166,[1]Hoja2!A:N,9,0),7,2)),
VALUE(RIGHT(MID(VLOOKUP(B166,[1]Hoja2!A:N,9,0),5,6),2))
),
""
)</f>
        <v>35064</v>
      </c>
      <c r="F166" s="11">
        <f t="shared" ca="1" si="2"/>
        <v>30</v>
      </c>
      <c r="G166" s="12">
        <f>+VLOOKUP(B166,[1]Hoja2!A:N,12,0)</f>
        <v>9459.4</v>
      </c>
    </row>
    <row r="167" spans="1:7" ht="13.5" customHeight="1" x14ac:dyDescent="0.3">
      <c r="A167" s="7">
        <v>161</v>
      </c>
      <c r="B167" s="8" t="str">
        <f>+[1]Hoja2!A162</f>
        <v>00000073928</v>
      </c>
      <c r="C167" s="9" t="str" cm="1">
        <f t="array" ref="C167:D167">+VLOOKUP(B167,[1]Hoja2!A:N,{2,11},0)</f>
        <v>RACHEL FLORES GALICIA</v>
      </c>
      <c r="D167" s="9" t="str">
        <v>M</v>
      </c>
      <c r="E167" s="10">
        <f ca="1">IFERROR(
DATE(
IF(VALUE(LEFT(MID(VLOOKUP(B167,[1]Hoja2!A:N,9,0),5,6),2))&lt;=YEAR(TODAY())-2000,
2000+VALUE(LEFT(MID(VLOOKUP(B167,[1]Hoja2!A:N,9,0),5,6),2)),
1900+VALUE(LEFT(MID(VLOOKUP(B167,[1]Hoja2!A:N,9,0),5,6),2))),
VALUE(MID(VLOOKUP(B167,[1]Hoja2!A:N,9,0),7,2)),
VALUE(RIGHT(MID(VLOOKUP(B167,[1]Hoja2!A:N,9,0),5,6),2))
),
""
)</f>
        <v>25617</v>
      </c>
      <c r="F167" s="11">
        <f t="shared" ca="1" si="2"/>
        <v>56</v>
      </c>
      <c r="G167" s="12">
        <f>+VLOOKUP(B167,[1]Hoja2!A:N,12,0)</f>
        <v>10850.1</v>
      </c>
    </row>
    <row r="168" spans="1:7" ht="13.5" customHeight="1" x14ac:dyDescent="0.3">
      <c r="A168" s="7">
        <v>162</v>
      </c>
      <c r="B168" s="8" t="str">
        <f>+[1]Hoja2!A163</f>
        <v>00000073929</v>
      </c>
      <c r="C168" s="9" t="str" cm="1">
        <f t="array" ref="C168:D168">+VLOOKUP(B168,[1]Hoja2!A:N,{2,11},0)</f>
        <v>KARLA GONZÁLEZ JIMÉNEZ</v>
      </c>
      <c r="D168" s="9" t="str">
        <v>M</v>
      </c>
      <c r="E168" s="10">
        <f ca="1">IFERROR(
DATE(
IF(VALUE(LEFT(MID(VLOOKUP(B168,[1]Hoja2!A:N,9,0),5,6),2))&lt;=YEAR(TODAY())-2000,
2000+VALUE(LEFT(MID(VLOOKUP(B168,[1]Hoja2!A:N,9,0),5,6),2)),
1900+VALUE(LEFT(MID(VLOOKUP(B168,[1]Hoja2!A:N,9,0),5,6),2))),
VALUE(MID(VLOOKUP(B168,[1]Hoja2!A:N,9,0),7,2)),
VALUE(RIGHT(MID(VLOOKUP(B168,[1]Hoja2!A:N,9,0),5,6),2))
),
""
)</f>
        <v>34836</v>
      </c>
      <c r="F168" s="11">
        <f t="shared" ca="1" si="2"/>
        <v>31</v>
      </c>
      <c r="G168" s="12">
        <f>+VLOOKUP(B168,[1]Hoja2!A:N,12,0)</f>
        <v>11593.85</v>
      </c>
    </row>
    <row r="169" spans="1:7" ht="13.5" customHeight="1" x14ac:dyDescent="0.3">
      <c r="A169" s="7">
        <v>163</v>
      </c>
      <c r="B169" s="8" t="str">
        <f>+[1]Hoja2!A164</f>
        <v>00000073930</v>
      </c>
      <c r="C169" s="9" t="str" cm="1">
        <f t="array" ref="C169:D169">+VLOOKUP(B169,[1]Hoja2!A:N,{2,11},0)</f>
        <v>MARIA GUADALUPE VARGAS ORDAZ</v>
      </c>
      <c r="D169" s="9" t="str">
        <v>M</v>
      </c>
      <c r="E169" s="10">
        <f ca="1">IFERROR(
DATE(
IF(VALUE(LEFT(MID(VLOOKUP(B169,[1]Hoja2!A:N,9,0),5,6),2))&lt;=YEAR(TODAY())-2000,
2000+VALUE(LEFT(MID(VLOOKUP(B169,[1]Hoja2!A:N,9,0),5,6),2)),
1900+VALUE(LEFT(MID(VLOOKUP(B169,[1]Hoja2!A:N,9,0),5,6),2))),
VALUE(MID(VLOOKUP(B169,[1]Hoja2!A:N,9,0),7,2)),
VALUE(RIGHT(MID(VLOOKUP(B169,[1]Hoja2!A:N,9,0),5,6),2))
),
""
)</f>
        <v>25444</v>
      </c>
      <c r="F169" s="11">
        <f t="shared" ca="1" si="2"/>
        <v>56</v>
      </c>
      <c r="G169" s="12">
        <f>+VLOOKUP(B169,[1]Hoja2!A:N,12,0)</f>
        <v>9459.4</v>
      </c>
    </row>
    <row r="170" spans="1:7" ht="13.5" customHeight="1" x14ac:dyDescent="0.3">
      <c r="A170" s="7">
        <v>164</v>
      </c>
      <c r="B170" s="8" t="str">
        <f>+[1]Hoja2!A165</f>
        <v>00000073931</v>
      </c>
      <c r="C170" s="9" t="str" cm="1">
        <f t="array" ref="C170:D170">+VLOOKUP(B170,[1]Hoja2!A:N,{2,11},0)</f>
        <v>LISSETTE HERNANDEZ HERNANDEZ</v>
      </c>
      <c r="D170" s="9" t="str">
        <v>M</v>
      </c>
      <c r="E170" s="10">
        <f ca="1">IFERROR(
DATE(
IF(VALUE(LEFT(MID(VLOOKUP(B170,[1]Hoja2!A:N,9,0),5,6),2))&lt;=YEAR(TODAY())-2000,
2000+VALUE(LEFT(MID(VLOOKUP(B170,[1]Hoja2!A:N,9,0),5,6),2)),
1900+VALUE(LEFT(MID(VLOOKUP(B170,[1]Hoja2!A:N,9,0),5,6),2))),
VALUE(MID(VLOOKUP(B170,[1]Hoja2!A:N,9,0),7,2)),
VALUE(RIGHT(MID(VLOOKUP(B170,[1]Hoja2!A:N,9,0),5,6),2))
),
""
)</f>
        <v>35854</v>
      </c>
      <c r="F170" s="11">
        <f t="shared" ca="1" si="2"/>
        <v>28</v>
      </c>
      <c r="G170" s="12">
        <f>+VLOOKUP(B170,[1]Hoja2!A:N,12,0)</f>
        <v>10136.450000000001</v>
      </c>
    </row>
    <row r="171" spans="1:7" ht="13.5" customHeight="1" x14ac:dyDescent="0.3">
      <c r="A171" s="7">
        <v>165</v>
      </c>
      <c r="B171" s="8" t="str">
        <f>+[1]Hoja2!A166</f>
        <v>00000073932</v>
      </c>
      <c r="C171" s="9" t="str" cm="1">
        <f t="array" ref="C171:D171">+VLOOKUP(B171,[1]Hoja2!A:N,{2,11},0)</f>
        <v>JOCELIN GONZALEZ VAZQUEZ</v>
      </c>
      <c r="D171" s="9" t="str">
        <v>M</v>
      </c>
      <c r="E171" s="10">
        <f ca="1">IFERROR(
DATE(
IF(VALUE(LEFT(MID(VLOOKUP(B171,[1]Hoja2!A:N,9,0),5,6),2))&lt;=YEAR(TODAY())-2000,
2000+VALUE(LEFT(MID(VLOOKUP(B171,[1]Hoja2!A:N,9,0),5,6),2)),
1900+VALUE(LEFT(MID(VLOOKUP(B171,[1]Hoja2!A:N,9,0),5,6),2))),
VALUE(MID(VLOOKUP(B171,[1]Hoja2!A:N,9,0),7,2)),
VALUE(RIGHT(MID(VLOOKUP(B171,[1]Hoja2!A:N,9,0),5,6),2))
),
""
)</f>
        <v>36191</v>
      </c>
      <c r="F171" s="11">
        <f t="shared" ca="1" si="2"/>
        <v>27</v>
      </c>
      <c r="G171" s="12">
        <f>+VLOOKUP(B171,[1]Hoja2!A:N,12,0)</f>
        <v>11669.75</v>
      </c>
    </row>
    <row r="172" spans="1:7" ht="13.5" customHeight="1" x14ac:dyDescent="0.3">
      <c r="A172" s="7">
        <v>166</v>
      </c>
      <c r="B172" s="8" t="str">
        <f>+[1]Hoja2!A167</f>
        <v>00000073933</v>
      </c>
      <c r="C172" s="9" t="str" cm="1">
        <f t="array" ref="C172:D172">+VLOOKUP(B172,[1]Hoja2!A:N,{2,11},0)</f>
        <v>LUZ AIDEE LOPEZ ROJO</v>
      </c>
      <c r="D172" s="9" t="str">
        <v>M</v>
      </c>
      <c r="E172" s="10">
        <f ca="1">IFERROR(
DATE(
IF(VALUE(LEFT(MID(VLOOKUP(B172,[1]Hoja2!A:N,9,0),5,6),2))&lt;=YEAR(TODAY())-2000,
2000+VALUE(LEFT(MID(VLOOKUP(B172,[1]Hoja2!A:N,9,0),5,6),2)),
1900+VALUE(LEFT(MID(VLOOKUP(B172,[1]Hoja2!A:N,9,0),5,6),2))),
VALUE(MID(VLOOKUP(B172,[1]Hoja2!A:N,9,0),7,2)),
VALUE(RIGHT(MID(VLOOKUP(B172,[1]Hoja2!A:N,9,0),5,6),2))
),
""
)</f>
        <v>23367</v>
      </c>
      <c r="F172" s="11">
        <f t="shared" ca="1" si="2"/>
        <v>62</v>
      </c>
      <c r="G172" s="12">
        <f>+VLOOKUP(B172,[1]Hoja2!A:N,12,0)</f>
        <v>11593.85</v>
      </c>
    </row>
    <row r="173" spans="1:7" ht="13.5" customHeight="1" x14ac:dyDescent="0.3">
      <c r="A173" s="7">
        <v>167</v>
      </c>
      <c r="B173" s="8" t="str">
        <f>+[1]Hoja2!A168</f>
        <v>00000073934</v>
      </c>
      <c r="C173" s="9" t="str" cm="1">
        <f t="array" ref="C173:D173">+VLOOKUP(B173,[1]Hoja2!A:N,{2,11},0)</f>
        <v>JESSICA IMOGEN FLORES GUTIERREZ</v>
      </c>
      <c r="D173" s="9" t="str">
        <v>M</v>
      </c>
      <c r="E173" s="10">
        <f ca="1">IFERROR(
DATE(
IF(VALUE(LEFT(MID(VLOOKUP(B173,[1]Hoja2!A:N,9,0),5,6),2))&lt;=YEAR(TODAY())-2000,
2000+VALUE(LEFT(MID(VLOOKUP(B173,[1]Hoja2!A:N,9,0),5,6),2)),
1900+VALUE(LEFT(MID(VLOOKUP(B173,[1]Hoja2!A:N,9,0),5,6),2))),
VALUE(MID(VLOOKUP(B173,[1]Hoja2!A:N,9,0),7,2)),
VALUE(RIGHT(MID(VLOOKUP(B173,[1]Hoja2!A:N,9,0),5,6),2))
),
""
)</f>
        <v>33427</v>
      </c>
      <c r="F173" s="11">
        <f t="shared" ca="1" si="2"/>
        <v>35</v>
      </c>
      <c r="G173" s="12">
        <f>+VLOOKUP(B173,[1]Hoja2!A:N,12,0)</f>
        <v>11593.85</v>
      </c>
    </row>
    <row r="174" spans="1:7" ht="13.5" customHeight="1" x14ac:dyDescent="0.3">
      <c r="A174" s="7">
        <v>168</v>
      </c>
      <c r="B174" s="8" t="str">
        <f>+[1]Hoja2!A169</f>
        <v>00000074018</v>
      </c>
      <c r="C174" s="9" t="str" cm="1">
        <f t="array" ref="C174:D174">+VLOOKUP(B174,[1]Hoja2!A:N,{2,11},0)</f>
        <v>IMURIS VILLALOBOS BRENA</v>
      </c>
      <c r="D174" s="9" t="str">
        <v>M</v>
      </c>
      <c r="E174" s="10">
        <f ca="1">IFERROR(
DATE(
IF(VALUE(LEFT(MID(VLOOKUP(B174,[1]Hoja2!A:N,9,0),5,6),2))&lt;=YEAR(TODAY())-2000,
2000+VALUE(LEFT(MID(VLOOKUP(B174,[1]Hoja2!A:N,9,0),5,6),2)),
1900+VALUE(LEFT(MID(VLOOKUP(B174,[1]Hoja2!A:N,9,0),5,6),2))),
VALUE(MID(VLOOKUP(B174,[1]Hoja2!A:N,9,0),7,2)),
VALUE(RIGHT(MID(VLOOKUP(B174,[1]Hoja2!A:N,9,0),5,6),2))
),
""
)</f>
        <v>34565</v>
      </c>
      <c r="F174" s="11">
        <f t="shared" ca="1" si="2"/>
        <v>31</v>
      </c>
      <c r="G174" s="12">
        <f>+VLOOKUP(B174,[1]Hoja2!A:N,12,0)</f>
        <v>10850.1</v>
      </c>
    </row>
    <row r="175" spans="1:7" ht="13.5" customHeight="1" x14ac:dyDescent="0.3">
      <c r="A175" s="7">
        <v>169</v>
      </c>
      <c r="B175" s="8" t="str">
        <f>+[1]Hoja2!A170</f>
        <v>00000074040</v>
      </c>
      <c r="C175" s="9" t="str" cm="1">
        <f t="array" ref="C175:D175">+VLOOKUP(B175,[1]Hoja2!A:N,{2,11},0)</f>
        <v>GABRIELA JACQUELINE DÍAZ LÓPEZ</v>
      </c>
      <c r="D175" s="9" t="str">
        <v>M</v>
      </c>
      <c r="E175" s="10">
        <f ca="1">IFERROR(
DATE(
IF(VALUE(LEFT(MID(VLOOKUP(B175,[1]Hoja2!A:N,9,0),5,6),2))&lt;=YEAR(TODAY())-2000,
2000+VALUE(LEFT(MID(VLOOKUP(B175,[1]Hoja2!A:N,9,0),5,6),2)),
1900+VALUE(LEFT(MID(VLOOKUP(B175,[1]Hoja2!A:N,9,0),5,6),2))),
VALUE(MID(VLOOKUP(B175,[1]Hoja2!A:N,9,0),7,2)),
VALUE(RIGHT(MID(VLOOKUP(B175,[1]Hoja2!A:N,9,0),5,6),2))
),
""
)</f>
        <v>33682</v>
      </c>
      <c r="F175" s="11">
        <f t="shared" ca="1" si="2"/>
        <v>34</v>
      </c>
      <c r="G175" s="12">
        <f>+VLOOKUP(B175,[1]Hoja2!A:N,12,0)</f>
        <v>10850.1</v>
      </c>
    </row>
    <row r="176" spans="1:7" ht="13.5" customHeight="1" x14ac:dyDescent="0.3">
      <c r="A176" s="7">
        <v>170</v>
      </c>
      <c r="B176" s="8" t="str">
        <f>+[1]Hoja2!A171</f>
        <v>00000074089</v>
      </c>
      <c r="C176" s="9" t="str" cm="1">
        <f t="array" ref="C176:D176">+VLOOKUP(B176,[1]Hoja2!A:N,{2,11},0)</f>
        <v>JORGE EDUARDO REYES TENORIO</v>
      </c>
      <c r="D176" s="9" t="str">
        <v>H</v>
      </c>
      <c r="E176" s="10">
        <f ca="1">IFERROR(
DATE(
IF(VALUE(LEFT(MID(VLOOKUP(B176,[1]Hoja2!A:N,9,0),5,6),2))&lt;=YEAR(TODAY())-2000,
2000+VALUE(LEFT(MID(VLOOKUP(B176,[1]Hoja2!A:N,9,0),5,6),2)),
1900+VALUE(LEFT(MID(VLOOKUP(B176,[1]Hoja2!A:N,9,0),5,6),2))),
VALUE(MID(VLOOKUP(B176,[1]Hoja2!A:N,9,0),7,2)),
VALUE(RIGHT(MID(VLOOKUP(B176,[1]Hoja2!A:N,9,0),5,6),2))
),
""
)</f>
        <v>31615</v>
      </c>
      <c r="F176" s="11">
        <f t="shared" ca="1" si="2"/>
        <v>40</v>
      </c>
      <c r="G176" s="12">
        <f>+VLOOKUP(B176,[1]Hoja2!A:N,12,0)</f>
        <v>9459.4</v>
      </c>
    </row>
    <row r="177" spans="1:7" ht="13.5" customHeight="1" x14ac:dyDescent="0.3">
      <c r="A177" s="7">
        <v>171</v>
      </c>
      <c r="B177" s="8" t="str">
        <f>+[1]Hoja2!A172</f>
        <v>00000074090</v>
      </c>
      <c r="C177" s="9" t="str" cm="1">
        <f t="array" ref="C177:D177">+VLOOKUP(B177,[1]Hoja2!A:N,{2,11},0)</f>
        <v>ISRAEL ALANIS VALERA</v>
      </c>
      <c r="D177" s="9" t="str">
        <v>H</v>
      </c>
      <c r="E177" s="10">
        <f ca="1">IFERROR(
DATE(
IF(VALUE(LEFT(MID(VLOOKUP(B177,[1]Hoja2!A:N,9,0),5,6),2))&lt;=YEAR(TODAY())-2000,
2000+VALUE(LEFT(MID(VLOOKUP(B177,[1]Hoja2!A:N,9,0),5,6),2)),
1900+VALUE(LEFT(MID(VLOOKUP(B177,[1]Hoja2!A:N,9,0),5,6),2))),
VALUE(MID(VLOOKUP(B177,[1]Hoja2!A:N,9,0),7,2)),
VALUE(RIGHT(MID(VLOOKUP(B177,[1]Hoja2!A:N,9,0),5,6),2))
),
""
)</f>
        <v>32501</v>
      </c>
      <c r="F177" s="11">
        <f t="shared" ca="1" si="2"/>
        <v>37</v>
      </c>
      <c r="G177" s="12">
        <f>+VLOOKUP(B177,[1]Hoja2!A:N,12,0)</f>
        <v>10136.450000000001</v>
      </c>
    </row>
    <row r="178" spans="1:7" ht="13.5" customHeight="1" x14ac:dyDescent="0.3">
      <c r="A178" s="7">
        <v>172</v>
      </c>
      <c r="B178" s="8" t="str">
        <f>+[1]Hoja2!A173</f>
        <v>00000074092</v>
      </c>
      <c r="C178" s="9" t="str" cm="1">
        <f t="array" ref="C178:D178">+VLOOKUP(B178,[1]Hoja2!A:N,{2,11},0)</f>
        <v>JORGE LUIS CRUZ ORTEGA</v>
      </c>
      <c r="D178" s="9" t="str">
        <v>H</v>
      </c>
      <c r="E178" s="10">
        <f ca="1">IFERROR(
DATE(
IF(VALUE(LEFT(MID(VLOOKUP(B178,[1]Hoja2!A:N,9,0),5,6),2))&lt;=YEAR(TODAY())-2000,
2000+VALUE(LEFT(MID(VLOOKUP(B178,[1]Hoja2!A:N,9,0),5,6),2)),
1900+VALUE(LEFT(MID(VLOOKUP(B178,[1]Hoja2!A:N,9,0),5,6),2))),
VALUE(MID(VLOOKUP(B178,[1]Hoja2!A:N,9,0),7,2)),
VALUE(RIGHT(MID(VLOOKUP(B178,[1]Hoja2!A:N,9,0),5,6),2))
),
""
)</f>
        <v>32409</v>
      </c>
      <c r="F178" s="11">
        <f t="shared" ca="1" si="2"/>
        <v>37</v>
      </c>
      <c r="G178" s="12">
        <f>+VLOOKUP(B178,[1]Hoja2!A:N,12,0)</f>
        <v>9414</v>
      </c>
    </row>
    <row r="179" spans="1:7" ht="13.5" customHeight="1" x14ac:dyDescent="0.3">
      <c r="A179" s="7">
        <v>173</v>
      </c>
      <c r="B179" s="8" t="str">
        <f>+[1]Hoja2!A174</f>
        <v>00000074112</v>
      </c>
      <c r="C179" s="9" t="str" cm="1">
        <f t="array" ref="C179:D179">+VLOOKUP(B179,[1]Hoja2!A:N,{2,11},0)</f>
        <v>JOYCE YAEL RINCON RODRIGUEZ</v>
      </c>
      <c r="D179" s="9" t="str">
        <v>M</v>
      </c>
      <c r="E179" s="10">
        <f ca="1">IFERROR(
DATE(
IF(VALUE(LEFT(MID(VLOOKUP(B179,[1]Hoja2!A:N,9,0),5,6),2))&lt;=YEAR(TODAY())-2000,
2000+VALUE(LEFT(MID(VLOOKUP(B179,[1]Hoja2!A:N,9,0),5,6),2)),
1900+VALUE(LEFT(MID(VLOOKUP(B179,[1]Hoja2!A:N,9,0),5,6),2))),
VALUE(MID(VLOOKUP(B179,[1]Hoja2!A:N,9,0),7,2)),
VALUE(RIGHT(MID(VLOOKUP(B179,[1]Hoja2!A:N,9,0),5,6),2))
),
""
)</f>
        <v>32106</v>
      </c>
      <c r="F179" s="11">
        <f t="shared" ca="1" si="2"/>
        <v>38</v>
      </c>
      <c r="G179" s="12">
        <f>+VLOOKUP(B179,[1]Hoja2!A:N,12,0)</f>
        <v>11085.8</v>
      </c>
    </row>
    <row r="180" spans="1:7" ht="13.5" customHeight="1" x14ac:dyDescent="0.3">
      <c r="A180" s="7">
        <v>174</v>
      </c>
      <c r="B180" s="8" t="str">
        <f>+[1]Hoja2!A175</f>
        <v>00000074130</v>
      </c>
      <c r="C180" s="9" t="str" cm="1">
        <f t="array" ref="C180:D180">+VLOOKUP(B180,[1]Hoja2!A:N,{2,11},0)</f>
        <v>ANA LAURA NAVA CASTILLO</v>
      </c>
      <c r="D180" s="9" t="str">
        <v>M</v>
      </c>
      <c r="E180" s="10">
        <f ca="1">IFERROR(
DATE(
IF(VALUE(LEFT(MID(VLOOKUP(B180,[1]Hoja2!A:N,9,0),5,6),2))&lt;=YEAR(TODAY())-2000,
2000+VALUE(LEFT(MID(VLOOKUP(B180,[1]Hoja2!A:N,9,0),5,6),2)),
1900+VALUE(LEFT(MID(VLOOKUP(B180,[1]Hoja2!A:N,9,0),5,6),2))),
VALUE(MID(VLOOKUP(B180,[1]Hoja2!A:N,9,0),7,2)),
VALUE(RIGHT(MID(VLOOKUP(B180,[1]Hoja2!A:N,9,0),5,6),2))
),
""
)</f>
        <v>34943</v>
      </c>
      <c r="F180" s="11">
        <f t="shared" ca="1" si="2"/>
        <v>30</v>
      </c>
      <c r="G180" s="12">
        <f>+VLOOKUP(B180,[1]Hoja2!A:N,12,0)</f>
        <v>11593.85</v>
      </c>
    </row>
    <row r="181" spans="1:7" ht="13.5" customHeight="1" x14ac:dyDescent="0.3">
      <c r="A181" s="7">
        <v>175</v>
      </c>
      <c r="B181" s="8" t="str">
        <f>+[1]Hoja2!A176</f>
        <v>00000074142</v>
      </c>
      <c r="C181" s="9" t="str" cm="1">
        <f t="array" ref="C181:D181">+VLOOKUP(B181,[1]Hoja2!A:N,{2,11},0)</f>
        <v>CARLOS AGUILAR LARA</v>
      </c>
      <c r="D181" s="9" t="str">
        <v>H</v>
      </c>
      <c r="E181" s="10">
        <f ca="1">IFERROR(
DATE(
IF(VALUE(LEFT(MID(VLOOKUP(B181,[1]Hoja2!A:N,9,0),5,6),2))&lt;=YEAR(TODAY())-2000,
2000+VALUE(LEFT(MID(VLOOKUP(B181,[1]Hoja2!A:N,9,0),5,6),2)),
1900+VALUE(LEFT(MID(VLOOKUP(B181,[1]Hoja2!A:N,9,0),5,6),2))),
VALUE(MID(VLOOKUP(B181,[1]Hoja2!A:N,9,0),7,2)),
VALUE(RIGHT(MID(VLOOKUP(B181,[1]Hoja2!A:N,9,0),5,6),2))
),
""
)</f>
        <v>28867</v>
      </c>
      <c r="F181" s="11">
        <f t="shared" ca="1" si="2"/>
        <v>47</v>
      </c>
      <c r="G181" s="12">
        <f>+VLOOKUP(B181,[1]Hoja2!A:N,12,0)</f>
        <v>12479.05</v>
      </c>
    </row>
    <row r="182" spans="1:7" ht="13.5" customHeight="1" x14ac:dyDescent="0.3">
      <c r="A182" s="7">
        <v>176</v>
      </c>
      <c r="B182" s="8" t="str">
        <f>+[1]Hoja2!A177</f>
        <v>00000074188</v>
      </c>
      <c r="C182" s="9" t="str" cm="1">
        <f t="array" ref="C182:D182">+VLOOKUP(B182,[1]Hoja2!A:N,{2,11},0)</f>
        <v>JENNIPHER DANIELA FLORES VÁZQUEZ</v>
      </c>
      <c r="D182" s="9" t="str">
        <v>M</v>
      </c>
      <c r="E182" s="10">
        <f ca="1">IFERROR(
DATE(
IF(VALUE(LEFT(MID(VLOOKUP(B182,[1]Hoja2!A:N,9,0),5,6),2))&lt;=YEAR(TODAY())-2000,
2000+VALUE(LEFT(MID(VLOOKUP(B182,[1]Hoja2!A:N,9,0),5,6),2)),
1900+VALUE(LEFT(MID(VLOOKUP(B182,[1]Hoja2!A:N,9,0),5,6),2))),
VALUE(MID(VLOOKUP(B182,[1]Hoja2!A:N,9,0),7,2)),
VALUE(RIGHT(MID(VLOOKUP(B182,[1]Hoja2!A:N,9,0),5,6),2))
),
""
)</f>
        <v>36702</v>
      </c>
      <c r="F182" s="11">
        <f t="shared" ca="1" si="2"/>
        <v>26</v>
      </c>
      <c r="G182" s="12">
        <f>+VLOOKUP(B182,[1]Hoja2!A:N,12,0)</f>
        <v>10131.200000000001</v>
      </c>
    </row>
    <row r="183" spans="1:7" ht="13.5" customHeight="1" x14ac:dyDescent="0.3">
      <c r="A183" s="7">
        <v>177</v>
      </c>
      <c r="B183" s="8" t="str">
        <f>+[1]Hoja2!A178</f>
        <v>00000074208</v>
      </c>
      <c r="C183" s="9" t="str" cm="1">
        <f t="array" ref="C183:D183">+VLOOKUP(B183,[1]Hoja2!A:N,{2,11},0)</f>
        <v>MANUEL CARLOS GARCÍA</v>
      </c>
      <c r="D183" s="9" t="str">
        <v>H</v>
      </c>
      <c r="E183" s="10">
        <f ca="1">IFERROR(
DATE(
IF(VALUE(LEFT(MID(VLOOKUP(B183,[1]Hoja2!A:N,9,0),5,6),2))&lt;=YEAR(TODAY())-2000,
2000+VALUE(LEFT(MID(VLOOKUP(B183,[1]Hoja2!A:N,9,0),5,6),2)),
1900+VALUE(LEFT(MID(VLOOKUP(B183,[1]Hoja2!A:N,9,0),5,6),2))),
VALUE(MID(VLOOKUP(B183,[1]Hoja2!A:N,9,0),7,2)),
VALUE(RIGHT(MID(VLOOKUP(B183,[1]Hoja2!A:N,9,0),5,6),2))
),
""
)</f>
        <v>34603</v>
      </c>
      <c r="F183" s="11">
        <f t="shared" ca="1" si="2"/>
        <v>31</v>
      </c>
      <c r="G183" s="12">
        <f>+VLOOKUP(B183,[1]Hoja2!A:N,12,0)</f>
        <v>9459.4</v>
      </c>
    </row>
    <row r="184" spans="1:7" ht="13.5" customHeight="1" x14ac:dyDescent="0.3">
      <c r="A184" s="7">
        <v>178</v>
      </c>
      <c r="B184" s="8" t="str">
        <f>+[1]Hoja2!A179</f>
        <v>00000074249</v>
      </c>
      <c r="C184" s="9" t="str" cm="1">
        <f t="array" ref="C184:D184">+VLOOKUP(B184,[1]Hoja2!A:N,{2,11},0)</f>
        <v>JOCELYN DENNISE CÁRDENAS CRUZ</v>
      </c>
      <c r="D184" s="9" t="str">
        <v>M</v>
      </c>
      <c r="E184" s="10">
        <f ca="1">IFERROR(
DATE(
IF(VALUE(LEFT(MID(VLOOKUP(B184,[1]Hoja2!A:N,9,0),5,6),2))&lt;=YEAR(TODAY())-2000,
2000+VALUE(LEFT(MID(VLOOKUP(B184,[1]Hoja2!A:N,9,0),5,6),2)),
1900+VALUE(LEFT(MID(VLOOKUP(B184,[1]Hoja2!A:N,9,0),5,6),2))),
VALUE(MID(VLOOKUP(B184,[1]Hoja2!A:N,9,0),7,2)),
VALUE(RIGHT(MID(VLOOKUP(B184,[1]Hoja2!A:N,9,0),5,6),2))
),
""
)</f>
        <v>34719</v>
      </c>
      <c r="F184" s="11">
        <f t="shared" ca="1" si="2"/>
        <v>31</v>
      </c>
      <c r="G184" s="12">
        <f>+VLOOKUP(B184,[1]Hoja2!A:N,12,0)</f>
        <v>11356.15</v>
      </c>
    </row>
    <row r="185" spans="1:7" ht="13.5" customHeight="1" x14ac:dyDescent="0.3">
      <c r="A185" s="7">
        <v>179</v>
      </c>
      <c r="B185" s="8" t="str">
        <f>+[1]Hoja2!A180</f>
        <v>00000074275</v>
      </c>
      <c r="C185" s="9" t="str" cm="1">
        <f t="array" ref="C185:D185">+VLOOKUP(B185,[1]Hoja2!A:N,{2,11},0)</f>
        <v>CARMEN ISABEL PAVÓN MORENO</v>
      </c>
      <c r="D185" s="9" t="str">
        <v>M</v>
      </c>
      <c r="E185" s="10">
        <f ca="1">IFERROR(
DATE(
IF(VALUE(LEFT(MID(VLOOKUP(B185,[1]Hoja2!A:N,9,0),5,6),2))&lt;=YEAR(TODAY())-2000,
2000+VALUE(LEFT(MID(VLOOKUP(B185,[1]Hoja2!A:N,9,0),5,6),2)),
1900+VALUE(LEFT(MID(VLOOKUP(B185,[1]Hoja2!A:N,9,0),5,6),2))),
VALUE(MID(VLOOKUP(B185,[1]Hoja2!A:N,9,0),7,2)),
VALUE(RIGHT(MID(VLOOKUP(B185,[1]Hoja2!A:N,9,0),5,6),2))
),
""
)</f>
        <v>29074</v>
      </c>
      <c r="F185" s="11">
        <f t="shared" ca="1" si="2"/>
        <v>46</v>
      </c>
      <c r="G185" s="12">
        <f>+VLOOKUP(B185,[1]Hoja2!A:N,12,0)</f>
        <v>11593.85</v>
      </c>
    </row>
    <row r="186" spans="1:7" ht="13.5" customHeight="1" x14ac:dyDescent="0.3">
      <c r="A186" s="7">
        <v>180</v>
      </c>
      <c r="B186" s="8" t="str">
        <f>+[1]Hoja2!A181</f>
        <v>00000074277</v>
      </c>
      <c r="C186" s="9" t="str" cm="1">
        <f t="array" ref="C186:D186">+VLOOKUP(B186,[1]Hoja2!A:N,{2,11},0)</f>
        <v>LUDWING GUILLERMO MONTAÑEZ TORRES</v>
      </c>
      <c r="D186" s="9" t="str">
        <v>H</v>
      </c>
      <c r="E186" s="10">
        <f ca="1">IFERROR(
DATE(
IF(VALUE(LEFT(MID(VLOOKUP(B186,[1]Hoja2!A:N,9,0),5,6),2))&lt;=YEAR(TODAY())-2000,
2000+VALUE(LEFT(MID(VLOOKUP(B186,[1]Hoja2!A:N,9,0),5,6),2)),
1900+VALUE(LEFT(MID(VLOOKUP(B186,[1]Hoja2!A:N,9,0),5,6),2))),
VALUE(MID(VLOOKUP(B186,[1]Hoja2!A:N,9,0),7,2)),
VALUE(RIGHT(MID(VLOOKUP(B186,[1]Hoja2!A:N,9,0),5,6),2))
),
""
)</f>
        <v>33207</v>
      </c>
      <c r="F186" s="11">
        <f t="shared" ca="1" si="2"/>
        <v>35</v>
      </c>
      <c r="G186" s="12">
        <f>+VLOOKUP(B186,[1]Hoja2!A:N,12,0)</f>
        <v>9200.6</v>
      </c>
    </row>
    <row r="187" spans="1:7" ht="13.5" customHeight="1" x14ac:dyDescent="0.3">
      <c r="A187" s="7">
        <v>181</v>
      </c>
      <c r="B187" s="8" t="str">
        <f>+[1]Hoja2!A182</f>
        <v>00000074278</v>
      </c>
      <c r="C187" s="9" t="str" cm="1">
        <f t="array" ref="C187:D187">+VLOOKUP(B187,[1]Hoja2!A:N,{2,11},0)</f>
        <v>MIGUEL ANGEL SALGADO HERNANDEZ</v>
      </c>
      <c r="D187" s="9" t="str">
        <v>H</v>
      </c>
      <c r="E187" s="10">
        <f ca="1">IFERROR(
DATE(
IF(VALUE(LEFT(MID(VLOOKUP(B187,[1]Hoja2!A:N,9,0),5,6),2))&lt;=YEAR(TODAY())-2000,
2000+VALUE(LEFT(MID(VLOOKUP(B187,[1]Hoja2!A:N,9,0),5,6),2)),
1900+VALUE(LEFT(MID(VLOOKUP(B187,[1]Hoja2!A:N,9,0),5,6),2))),
VALUE(MID(VLOOKUP(B187,[1]Hoja2!A:N,9,0),7,2)),
VALUE(RIGHT(MID(VLOOKUP(B187,[1]Hoja2!A:N,9,0),5,6),2))
),
""
)</f>
        <v>38132</v>
      </c>
      <c r="F187" s="11">
        <f t="shared" ca="1" si="2"/>
        <v>22</v>
      </c>
      <c r="G187" s="12">
        <f>+VLOOKUP(B187,[1]Hoja2!A:N,12,0)</f>
        <v>9459.4</v>
      </c>
    </row>
    <row r="188" spans="1:7" ht="13.5" customHeight="1" x14ac:dyDescent="0.3">
      <c r="A188" s="7">
        <v>182</v>
      </c>
      <c r="B188" s="8" t="str">
        <f>+[1]Hoja2!A183</f>
        <v>00000074280</v>
      </c>
      <c r="C188" s="9" t="str" cm="1">
        <f t="array" ref="C188:D188">+VLOOKUP(B188,[1]Hoja2!A:N,{2,11},0)</f>
        <v>EDGAR URIEL SÁNCHEZ CASTAÑEDA</v>
      </c>
      <c r="D188" s="9" t="str">
        <v>H</v>
      </c>
      <c r="E188" s="10">
        <f ca="1">IFERROR(
DATE(
IF(VALUE(LEFT(MID(VLOOKUP(B188,[1]Hoja2!A:N,9,0),5,6),2))&lt;=YEAR(TODAY())-2000,
2000+VALUE(LEFT(MID(VLOOKUP(B188,[1]Hoja2!A:N,9,0),5,6),2)),
1900+VALUE(LEFT(MID(VLOOKUP(B188,[1]Hoja2!A:N,9,0),5,6),2))),
VALUE(MID(VLOOKUP(B188,[1]Hoja2!A:N,9,0),7,2)),
VALUE(RIGHT(MID(VLOOKUP(B188,[1]Hoja2!A:N,9,0),5,6),2))
),
""
)</f>
        <v>37553</v>
      </c>
      <c r="F188" s="11">
        <f t="shared" ca="1" si="2"/>
        <v>23</v>
      </c>
      <c r="G188" s="12">
        <f>+VLOOKUP(B188,[1]Hoja2!A:N,12,0)</f>
        <v>10136.450000000001</v>
      </c>
    </row>
    <row r="189" spans="1:7" ht="13.5" customHeight="1" x14ac:dyDescent="0.3">
      <c r="A189" s="7">
        <v>183</v>
      </c>
      <c r="B189" s="8" t="str">
        <f>+[1]Hoja2!A184</f>
        <v>00000074282</v>
      </c>
      <c r="C189" s="9" t="str" cm="1">
        <f t="array" ref="C189:D189">+VLOOKUP(B189,[1]Hoja2!A:N,{2,11},0)</f>
        <v>OSCAR IVAN HERNANDEZ MORENO</v>
      </c>
      <c r="D189" s="9" t="str">
        <v>H</v>
      </c>
      <c r="E189" s="10">
        <f ca="1">IFERROR(
DATE(
IF(VALUE(LEFT(MID(VLOOKUP(B189,[1]Hoja2!A:N,9,0),5,6),2))&lt;=YEAR(TODAY())-2000,
2000+VALUE(LEFT(MID(VLOOKUP(B189,[1]Hoja2!A:N,9,0),5,6),2)),
1900+VALUE(LEFT(MID(VLOOKUP(B189,[1]Hoja2!A:N,9,0),5,6),2))),
VALUE(MID(VLOOKUP(B189,[1]Hoja2!A:N,9,0),7,2)),
VALUE(RIGHT(MID(VLOOKUP(B189,[1]Hoja2!A:N,9,0),5,6),2))
),
""
)</f>
        <v>32968</v>
      </c>
      <c r="F189" s="11">
        <f t="shared" ca="1" si="2"/>
        <v>36</v>
      </c>
      <c r="G189" s="12">
        <f>+VLOOKUP(B189,[1]Hoja2!A:N,12,0)</f>
        <v>11593.85</v>
      </c>
    </row>
    <row r="190" spans="1:7" ht="13.5" customHeight="1" x14ac:dyDescent="0.3">
      <c r="A190" s="7">
        <v>184</v>
      </c>
      <c r="B190" s="8" t="str">
        <f>+[1]Hoja2!A185</f>
        <v>00000074283</v>
      </c>
      <c r="C190" s="9" t="str" cm="1">
        <f t="array" ref="C190:D190">+VLOOKUP(B190,[1]Hoja2!A:N,{2,11},0)</f>
        <v>PERLA ELIZABETH CRUZ GUTIÉRREZ</v>
      </c>
      <c r="D190" s="9" t="str">
        <v>M</v>
      </c>
      <c r="E190" s="10">
        <f ca="1">IFERROR(
DATE(
IF(VALUE(LEFT(MID(VLOOKUP(B190,[1]Hoja2!A:N,9,0),5,6),2))&lt;=YEAR(TODAY())-2000,
2000+VALUE(LEFT(MID(VLOOKUP(B190,[1]Hoja2!A:N,9,0),5,6),2)),
1900+VALUE(LEFT(MID(VLOOKUP(B190,[1]Hoja2!A:N,9,0),5,6),2))),
VALUE(MID(VLOOKUP(B190,[1]Hoja2!A:N,9,0),7,2)),
VALUE(RIGHT(MID(VLOOKUP(B190,[1]Hoja2!A:N,9,0),5,6),2))
),
""
)</f>
        <v>29785</v>
      </c>
      <c r="F190" s="11">
        <f t="shared" ca="1" si="2"/>
        <v>45</v>
      </c>
      <c r="G190" s="12">
        <f>+VLOOKUP(B190,[1]Hoja2!A:N,12,0)</f>
        <v>10850.1</v>
      </c>
    </row>
    <row r="191" spans="1:7" ht="13.5" customHeight="1" x14ac:dyDescent="0.3">
      <c r="A191" s="7">
        <v>185</v>
      </c>
      <c r="B191" s="8" t="str">
        <f>+[1]Hoja2!A186</f>
        <v>00000074287</v>
      </c>
      <c r="C191" s="9" t="str" cm="1">
        <f t="array" ref="C191:D191">+VLOOKUP(B191,[1]Hoja2!A:N,{2,11},0)</f>
        <v>REBECA VÁZQUEZ DOMINGO</v>
      </c>
      <c r="D191" s="9" t="str">
        <v>M</v>
      </c>
      <c r="E191" s="10">
        <f ca="1">IFERROR(
DATE(
IF(VALUE(LEFT(MID(VLOOKUP(B191,[1]Hoja2!A:N,9,0),5,6),2))&lt;=YEAR(TODAY())-2000,
2000+VALUE(LEFT(MID(VLOOKUP(B191,[1]Hoja2!A:N,9,0),5,6),2)),
1900+VALUE(LEFT(MID(VLOOKUP(B191,[1]Hoja2!A:N,9,0),5,6),2))),
VALUE(MID(VLOOKUP(B191,[1]Hoja2!A:N,9,0),7,2)),
VALUE(RIGHT(MID(VLOOKUP(B191,[1]Hoja2!A:N,9,0),5,6),2))
),
""
)</f>
        <v>34230</v>
      </c>
      <c r="F191" s="11">
        <f t="shared" ca="1" si="2"/>
        <v>32</v>
      </c>
      <c r="G191" s="12">
        <f>+VLOOKUP(B191,[1]Hoja2!A:N,12,0)</f>
        <v>11593.85</v>
      </c>
    </row>
    <row r="192" spans="1:7" ht="13.5" customHeight="1" x14ac:dyDescent="0.3">
      <c r="A192" s="7">
        <v>186</v>
      </c>
      <c r="B192" s="8" t="str">
        <f>+[1]Hoja2!A187</f>
        <v>00000074288</v>
      </c>
      <c r="C192" s="9" t="str" cm="1">
        <f t="array" ref="C192:D192">+VLOOKUP(B192,[1]Hoja2!A:N,{2,11},0)</f>
        <v>RAYMUNDO REYES MADRIGAL</v>
      </c>
      <c r="D192" s="9" t="str">
        <v>H</v>
      </c>
      <c r="E192" s="10">
        <f ca="1">IFERROR(
DATE(
IF(VALUE(LEFT(MID(VLOOKUP(B192,[1]Hoja2!A:N,9,0),5,6),2))&lt;=YEAR(TODAY())-2000,
2000+VALUE(LEFT(MID(VLOOKUP(B192,[1]Hoja2!A:N,9,0),5,6),2)),
1900+VALUE(LEFT(MID(VLOOKUP(B192,[1]Hoja2!A:N,9,0),5,6),2))),
VALUE(MID(VLOOKUP(B192,[1]Hoja2!A:N,9,0),7,2)),
VALUE(RIGHT(MID(VLOOKUP(B192,[1]Hoja2!A:N,9,0),5,6),2))
),
""
)</f>
        <v>26357</v>
      </c>
      <c r="F192" s="11">
        <f t="shared" ca="1" si="2"/>
        <v>54</v>
      </c>
      <c r="G192" s="12">
        <f>+VLOOKUP(B192,[1]Hoja2!A:N,12,0)</f>
        <v>11593.85</v>
      </c>
    </row>
    <row r="193" spans="1:7" ht="13.5" customHeight="1" x14ac:dyDescent="0.3">
      <c r="A193" s="7">
        <v>187</v>
      </c>
      <c r="B193" s="8" t="str">
        <f>+[1]Hoja2!A188</f>
        <v>00000074289</v>
      </c>
      <c r="C193" s="9" t="str" cm="1">
        <f t="array" ref="C193:D193">+VLOOKUP(B193,[1]Hoja2!A:N,{2,11},0)</f>
        <v>LUZ IRLANDA SÁNCHEZ MEDRANO</v>
      </c>
      <c r="D193" s="9" t="str">
        <v>M</v>
      </c>
      <c r="E193" s="10">
        <f ca="1">IFERROR(
DATE(
IF(VALUE(LEFT(MID(VLOOKUP(B193,[1]Hoja2!A:N,9,0),5,6),2))&lt;=YEAR(TODAY())-2000,
2000+VALUE(LEFT(MID(VLOOKUP(B193,[1]Hoja2!A:N,9,0),5,6),2)),
1900+VALUE(LEFT(MID(VLOOKUP(B193,[1]Hoja2!A:N,9,0),5,6),2))),
VALUE(MID(VLOOKUP(B193,[1]Hoja2!A:N,9,0),7,2)),
VALUE(RIGHT(MID(VLOOKUP(B193,[1]Hoja2!A:N,9,0),5,6),2))
),
""
)</f>
        <v>35496</v>
      </c>
      <c r="F193" s="11">
        <f t="shared" ca="1" si="2"/>
        <v>29</v>
      </c>
      <c r="G193" s="12">
        <f>+VLOOKUP(B193,[1]Hoja2!A:N,12,0)</f>
        <v>11593.85</v>
      </c>
    </row>
    <row r="194" spans="1:7" ht="13.5" customHeight="1" x14ac:dyDescent="0.3">
      <c r="A194" s="7">
        <v>188</v>
      </c>
      <c r="B194" s="8" t="str">
        <f>+[1]Hoja2!A189</f>
        <v>00000074297</v>
      </c>
      <c r="C194" s="9" t="str" cm="1">
        <f t="array" ref="C194:D194">+VLOOKUP(B194,[1]Hoja2!A:N,{2,11},0)</f>
        <v>JOSÉ GERARDO TOVAR REYES</v>
      </c>
      <c r="D194" s="9" t="str">
        <v>H</v>
      </c>
      <c r="E194" s="10">
        <f ca="1">IFERROR(
DATE(
IF(VALUE(LEFT(MID(VLOOKUP(B194,[1]Hoja2!A:N,9,0),5,6),2))&lt;=YEAR(TODAY())-2000,
2000+VALUE(LEFT(MID(VLOOKUP(B194,[1]Hoja2!A:N,9,0),5,6),2)),
1900+VALUE(LEFT(MID(VLOOKUP(B194,[1]Hoja2!A:N,9,0),5,6),2))),
VALUE(MID(VLOOKUP(B194,[1]Hoja2!A:N,9,0),7,2)),
VALUE(RIGHT(MID(VLOOKUP(B194,[1]Hoja2!A:N,9,0),5,6),2))
),
""
)</f>
        <v>19933</v>
      </c>
      <c r="F194" s="11">
        <f t="shared" ca="1" si="2"/>
        <v>72</v>
      </c>
      <c r="G194" s="12">
        <f>+VLOOKUP(B194,[1]Hoja2!A:N,12,0)</f>
        <v>10131.200000000001</v>
      </c>
    </row>
    <row r="195" spans="1:7" ht="13.5" customHeight="1" x14ac:dyDescent="0.3">
      <c r="A195" s="7">
        <v>189</v>
      </c>
      <c r="B195" s="8" t="str">
        <f>+[1]Hoja2!A190</f>
        <v>00000074305</v>
      </c>
      <c r="C195" s="9" t="str" cm="1">
        <f t="array" ref="C195:D195">+VLOOKUP(B195,[1]Hoja2!A:N,{2,11},0)</f>
        <v>GABRIELA BECERRIL LOZANO</v>
      </c>
      <c r="D195" s="9" t="str">
        <v>M</v>
      </c>
      <c r="E195" s="10">
        <f ca="1">IFERROR(
DATE(
IF(VALUE(LEFT(MID(VLOOKUP(B195,[1]Hoja2!A:N,9,0),5,6),2))&lt;=YEAR(TODAY())-2000,
2000+VALUE(LEFT(MID(VLOOKUP(B195,[1]Hoja2!A:N,9,0),5,6),2)),
1900+VALUE(LEFT(MID(VLOOKUP(B195,[1]Hoja2!A:N,9,0),5,6),2))),
VALUE(MID(VLOOKUP(B195,[1]Hoja2!A:N,9,0),7,2)),
VALUE(RIGHT(MID(VLOOKUP(B195,[1]Hoja2!A:N,9,0),5,6),2))
),
""
)</f>
        <v>35140</v>
      </c>
      <c r="F195" s="11">
        <f t="shared" ca="1" si="2"/>
        <v>30</v>
      </c>
      <c r="G195" s="12">
        <f>+VLOOKUP(B195,[1]Hoja2!A:N,12,0)</f>
        <v>8949.7999999999993</v>
      </c>
    </row>
    <row r="196" spans="1:7" ht="13.5" customHeight="1" x14ac:dyDescent="0.3">
      <c r="A196" s="7">
        <v>190</v>
      </c>
      <c r="B196" s="8" t="str">
        <f>+[1]Hoja2!A191</f>
        <v>00000074395</v>
      </c>
      <c r="C196" s="9" t="str" cm="1">
        <f t="array" ref="C196:D196">+VLOOKUP(B196,[1]Hoja2!A:N,{2,11},0)</f>
        <v>FRANCISCO JAVIER ESCOBEDO SÁNCHEZ</v>
      </c>
      <c r="D196" s="9" t="str">
        <v>H</v>
      </c>
      <c r="E196" s="10">
        <f ca="1">IFERROR(
DATE(
IF(VALUE(LEFT(MID(VLOOKUP(B196,[1]Hoja2!A:N,9,0),5,6),2))&lt;=YEAR(TODAY())-2000,
2000+VALUE(LEFT(MID(VLOOKUP(B196,[1]Hoja2!A:N,9,0),5,6),2)),
1900+VALUE(LEFT(MID(VLOOKUP(B196,[1]Hoja2!A:N,9,0),5,6),2))),
VALUE(MID(VLOOKUP(B196,[1]Hoja2!A:N,9,0),7,2)),
VALUE(RIGHT(MID(VLOOKUP(B196,[1]Hoja2!A:N,9,0),5,6),2))
),
""
)</f>
        <v>34151</v>
      </c>
      <c r="F196" s="11">
        <f t="shared" ca="1" si="2"/>
        <v>33</v>
      </c>
      <c r="G196" s="12">
        <f>+VLOOKUP(B196,[1]Hoja2!A:N,12,0)</f>
        <v>12479.05</v>
      </c>
    </row>
    <row r="197" spans="1:7" ht="13.5" customHeight="1" x14ac:dyDescent="0.3">
      <c r="A197" s="7">
        <v>191</v>
      </c>
      <c r="B197" s="8" t="str">
        <f>+[1]Hoja2!A192</f>
        <v>00000074573</v>
      </c>
      <c r="C197" s="9" t="str" cm="1">
        <f t="array" ref="C197:D197">+VLOOKUP(B197,[1]Hoja2!A:N,{2,11},0)</f>
        <v>IRAIS MARGARITA MÁRQUEZ HERNÁNDEZ</v>
      </c>
      <c r="D197" s="9" t="str">
        <v>M</v>
      </c>
      <c r="E197" s="10">
        <f ca="1">IFERROR(
DATE(
IF(VALUE(LEFT(MID(VLOOKUP(B197,[1]Hoja2!A:N,9,0),5,6),2))&lt;=YEAR(TODAY())-2000,
2000+VALUE(LEFT(MID(VLOOKUP(B197,[1]Hoja2!A:N,9,0),5,6),2)),
1900+VALUE(LEFT(MID(VLOOKUP(B197,[1]Hoja2!A:N,9,0),5,6),2))),
VALUE(MID(VLOOKUP(B197,[1]Hoja2!A:N,9,0),7,2)),
VALUE(RIGHT(MID(VLOOKUP(B197,[1]Hoja2!A:N,9,0),5,6),2))
),
""
)</f>
        <v>30709</v>
      </c>
      <c r="F197" s="11">
        <f t="shared" ca="1" si="2"/>
        <v>42</v>
      </c>
      <c r="G197" s="12">
        <f>+VLOOKUP(B197,[1]Hoja2!A:N,12,0)</f>
        <v>11085.8</v>
      </c>
    </row>
    <row r="198" spans="1:7" ht="13.5" customHeight="1" x14ac:dyDescent="0.3">
      <c r="A198" s="7">
        <v>192</v>
      </c>
      <c r="B198" s="8" t="str">
        <f>+[1]Hoja2!A193</f>
        <v>00000074581</v>
      </c>
      <c r="C198" s="9" t="str" cm="1">
        <f t="array" ref="C198:D198">+VLOOKUP(B198,[1]Hoja2!A:N,{2,11},0)</f>
        <v>BRENDA LIZBETH DOMÍNGUEZ SANTOS</v>
      </c>
      <c r="D198" s="9" t="str">
        <v>M</v>
      </c>
      <c r="E198" s="10">
        <f ca="1">IFERROR(
DATE(
IF(VALUE(LEFT(MID(VLOOKUP(B198,[1]Hoja2!A:N,9,0),5,6),2))&lt;=YEAR(TODAY())-2000,
2000+VALUE(LEFT(MID(VLOOKUP(B198,[1]Hoja2!A:N,9,0),5,6),2)),
1900+VALUE(LEFT(MID(VLOOKUP(B198,[1]Hoja2!A:N,9,0),5,6),2))),
VALUE(MID(VLOOKUP(B198,[1]Hoja2!A:N,9,0),7,2)),
VALUE(RIGHT(MID(VLOOKUP(B198,[1]Hoja2!A:N,9,0),5,6),2))
),
""
)</f>
        <v>36860</v>
      </c>
      <c r="F198" s="11">
        <f t="shared" ca="1" si="2"/>
        <v>25</v>
      </c>
      <c r="G198" s="12">
        <f>+VLOOKUP(B198,[1]Hoja2!A:N,12,0)</f>
        <v>11085.8</v>
      </c>
    </row>
    <row r="199" spans="1:7" ht="13.5" customHeight="1" x14ac:dyDescent="0.3">
      <c r="A199" s="7">
        <v>193</v>
      </c>
      <c r="B199" s="8" t="str">
        <f>+[1]Hoja2!A194</f>
        <v>00000074646</v>
      </c>
      <c r="C199" s="9" t="str" cm="1">
        <f t="array" ref="C199:D199">+VLOOKUP(B199,[1]Hoja2!A:N,{2,11},0)</f>
        <v>ALLAN ISRAEL MONTOYA MARTINEZ</v>
      </c>
      <c r="D199" s="9" t="str">
        <v>H</v>
      </c>
      <c r="E199" s="10">
        <f ca="1">IFERROR(
DATE(
IF(VALUE(LEFT(MID(VLOOKUP(B199,[1]Hoja2!A:N,9,0),5,6),2))&lt;=YEAR(TODAY())-2000,
2000+VALUE(LEFT(MID(VLOOKUP(B199,[1]Hoja2!A:N,9,0),5,6),2)),
1900+VALUE(LEFT(MID(VLOOKUP(B199,[1]Hoja2!A:N,9,0),5,6),2))),
VALUE(MID(VLOOKUP(B199,[1]Hoja2!A:N,9,0),7,2)),
VALUE(RIGHT(MID(VLOOKUP(B199,[1]Hoja2!A:N,9,0),5,6),2))
),
""
)</f>
        <v>37268</v>
      </c>
      <c r="F199" s="11">
        <f t="shared" ref="F199:F202" ca="1" si="3">IFERROR(DATEDIF(E199,TODAY(),"Y"),"")</f>
        <v>24</v>
      </c>
      <c r="G199" s="12">
        <f>+VLOOKUP(B199,[1]Hoja2!A:N,12,0)</f>
        <v>11085.8</v>
      </c>
    </row>
    <row r="200" spans="1:7" ht="13.5" customHeight="1" x14ac:dyDescent="0.3">
      <c r="A200" s="7">
        <v>194</v>
      </c>
      <c r="B200" s="8" t="str">
        <f>+[1]Hoja2!A195</f>
        <v>00000074647</v>
      </c>
      <c r="C200" s="9" t="str" cm="1">
        <f t="array" ref="C200:D200">+VLOOKUP(B200,[1]Hoja2!A:N,{2,11},0)</f>
        <v>JESUS EDUARDO RAMIREZ MORALES</v>
      </c>
      <c r="D200" s="9" t="str">
        <v>H</v>
      </c>
      <c r="E200" s="10">
        <f ca="1">IFERROR(
DATE(
IF(VALUE(LEFT(MID(VLOOKUP(B200,[1]Hoja2!A:N,9,0),5,6),2))&lt;=YEAR(TODAY())-2000,
2000+VALUE(LEFT(MID(VLOOKUP(B200,[1]Hoja2!A:N,9,0),5,6),2)),
1900+VALUE(LEFT(MID(VLOOKUP(B200,[1]Hoja2!A:N,9,0),5,6),2))),
VALUE(MID(VLOOKUP(B200,[1]Hoja2!A:N,9,0),7,2)),
VALUE(RIGHT(MID(VLOOKUP(B200,[1]Hoja2!A:N,9,0),5,6),2))
),
""
)</f>
        <v>36430</v>
      </c>
      <c r="F200" s="11">
        <f t="shared" ca="1" si="3"/>
        <v>26</v>
      </c>
      <c r="G200" s="12">
        <f>+VLOOKUP(B200,[1]Hoja2!A:N,12,0)</f>
        <v>11085.8</v>
      </c>
    </row>
    <row r="201" spans="1:7" ht="13.5" customHeight="1" x14ac:dyDescent="0.3">
      <c r="A201" s="7">
        <v>195</v>
      </c>
      <c r="B201" s="8" t="str">
        <f>+[1]Hoja2!A196</f>
        <v>00000074702</v>
      </c>
      <c r="C201" s="9" t="str" cm="1">
        <f t="array" ref="C201:D201">+VLOOKUP(B201,[1]Hoja2!A:N,{2,11},0)</f>
        <v>CARMEN PAULA CARBAJAL CARBAJAL</v>
      </c>
      <c r="D201" s="9" t="str">
        <v>M</v>
      </c>
      <c r="E201" s="10">
        <f ca="1">IFERROR(
DATE(
IF(VALUE(LEFT(MID(VLOOKUP(B201,[1]Hoja2!A:N,9,0),5,6),2))&lt;=YEAR(TODAY())-2000,
2000+VALUE(LEFT(MID(VLOOKUP(B201,[1]Hoja2!A:N,9,0),5,6),2)),
1900+VALUE(LEFT(MID(VLOOKUP(B201,[1]Hoja2!A:N,9,0),5,6),2))),
VALUE(MID(VLOOKUP(B201,[1]Hoja2!A:N,9,0),7,2)),
VALUE(RIGHT(MID(VLOOKUP(B201,[1]Hoja2!A:N,9,0),5,6),2))
),
""
)</f>
        <v>31757</v>
      </c>
      <c r="F201" s="11">
        <f t="shared" ca="1" si="3"/>
        <v>39</v>
      </c>
      <c r="G201" s="12">
        <f>+VLOOKUP(B201,[1]Hoja2!A:N,12,0)</f>
        <v>11085.8</v>
      </c>
    </row>
    <row r="202" spans="1:7" ht="13.5" customHeight="1" x14ac:dyDescent="0.3">
      <c r="A202" s="7">
        <v>196</v>
      </c>
      <c r="B202" s="8" t="str">
        <f>+[1]Hoja2!A197</f>
        <v>00000074757</v>
      </c>
      <c r="C202" s="9" t="str" cm="1">
        <f t="array" ref="C202:D202">+VLOOKUP(B202,[1]Hoja2!A:N,{2,11},0)</f>
        <v>SEBASTIÁN LÓPEZ HERNÁNDEZ</v>
      </c>
      <c r="D202" s="9" t="str">
        <v>H</v>
      </c>
      <c r="E202" s="10">
        <f ca="1">IFERROR(
DATE(
IF(VALUE(LEFT(MID(VLOOKUP(B202,[1]Hoja2!A:N,9,0),5,6),2))&lt;=YEAR(TODAY())-2000,
2000+VALUE(LEFT(MID(VLOOKUP(B202,[1]Hoja2!A:N,9,0),5,6),2)),
1900+VALUE(LEFT(MID(VLOOKUP(B202,[1]Hoja2!A:N,9,0),5,6),2))),
VALUE(MID(VLOOKUP(B202,[1]Hoja2!A:N,9,0),7,2)),
VALUE(RIGHT(MID(VLOOKUP(B202,[1]Hoja2!A:N,9,0),5,6),2))
),
""
)</f>
        <v>38289</v>
      </c>
      <c r="F202" s="11">
        <f t="shared" ca="1" si="3"/>
        <v>21</v>
      </c>
      <c r="G202" s="12">
        <f>+VLOOKUP(B202,[1]Hoja2!A:N,12,0)</f>
        <v>11085.8</v>
      </c>
    </row>
    <row r="203" spans="1:7" ht="13.5" customHeight="1" x14ac:dyDescent="0.3">
      <c r="A203" s="7">
        <v>197</v>
      </c>
      <c r="B203" s="8" t="str">
        <f>+[1]Hoja2!A198</f>
        <v>VACANTE</v>
      </c>
      <c r="C203" s="9" t="str" cm="1">
        <f t="array" ref="C203:D203">+VLOOKUP(B203,[1]Hoja2!A:N,{2,11},0)</f>
        <v>VACANTE</v>
      </c>
      <c r="D203" s="9" t="str">
        <v/>
      </c>
      <c r="E203" s="10" t="str">
        <f ca="1">IFERROR(
DATE(
IF(VALUE(LEFT(MID(VLOOKUP(B203,[1]Hoja2!A:N,9,0),5,6),2))&lt;=YEAR(TODAY())-2000,
2000+VALUE(LEFT(MID(VLOOKUP(B203,[1]Hoja2!A:N,9,0),5,6),2)),
1900+VALUE(LEFT(MID(VLOOKUP(B203,[1]Hoja2!A:N,9,0),5,6),2))),
VALUE(MID(VLOOKUP(B203,[1]Hoja2!A:N,9,0),7,2)),
VALUE(RIGHT(MID(VLOOKUP(B203,[1]Hoja2!A:N,9,0),5,6),2))
),
""
)</f>
        <v/>
      </c>
      <c r="F203" s="11" t="str">
        <f ca="1">IFERROR(DATEDIF(E203,TODAY(),"Y"),"")</f>
        <v/>
      </c>
      <c r="G203" s="12">
        <f>+VLOOKUP(B203,[1]Hoja2!A:N,12,0)</f>
        <v>9414</v>
      </c>
    </row>
    <row r="204" spans="1:7" ht="13.5" customHeight="1" x14ac:dyDescent="0.3">
      <c r="A204" s="7">
        <v>198</v>
      </c>
      <c r="B204" s="8" t="str">
        <f>+[1]Hoja2!A199</f>
        <v>VACANTE</v>
      </c>
      <c r="C204" s="9" t="str" cm="1">
        <f t="array" ref="C204:D204">+VLOOKUP(B204,[1]Hoja2!A:N,{2,11},0)</f>
        <v>VACANTE</v>
      </c>
      <c r="D204" s="9" t="str">
        <v/>
      </c>
      <c r="E204" s="10" t="str">
        <f ca="1">IFERROR(
DATE(
IF(VALUE(LEFT(MID(VLOOKUP(B204,[1]Hoja2!A:N,9,0),5,6),2))&lt;=YEAR(TODAY())-2000,
2000+VALUE(LEFT(MID(VLOOKUP(B204,[1]Hoja2!A:N,9,0),5,6),2)),
1900+VALUE(LEFT(MID(VLOOKUP(B204,[1]Hoja2!A:N,9,0),5,6),2))),
VALUE(MID(VLOOKUP(B204,[1]Hoja2!A:N,9,0),7,2)),
VALUE(RIGHT(MID(VLOOKUP(B204,[1]Hoja2!A:N,9,0),5,6),2))
),
""
)</f>
        <v/>
      </c>
      <c r="F204" s="11" t="str">
        <f t="shared" ref="F204:F232" ca="1" si="4">IFERROR(DATEDIF(E204,TODAY(),"Y"),"")</f>
        <v/>
      </c>
      <c r="G204" s="12">
        <f>+VLOOKUP(B204,[1]Hoja2!A:N,12,0)</f>
        <v>9414</v>
      </c>
    </row>
    <row r="205" spans="1:7" ht="13.5" customHeight="1" x14ac:dyDescent="0.3">
      <c r="A205" s="7">
        <v>199</v>
      </c>
      <c r="B205" s="8" t="str">
        <f>+[1]Hoja2!A200</f>
        <v>VACANTE</v>
      </c>
      <c r="C205" s="9" t="str" cm="1">
        <f t="array" ref="C205:D205">+VLOOKUP(B205,[1]Hoja2!A:N,{2,11},0)</f>
        <v>VACANTE</v>
      </c>
      <c r="D205" s="9" t="str">
        <v/>
      </c>
      <c r="E205" s="10" t="str">
        <f ca="1">IFERROR(
DATE(
IF(VALUE(LEFT(MID(VLOOKUP(B205,[1]Hoja2!A:N,9,0),5,6),2))&lt;=YEAR(TODAY())-2000,
2000+VALUE(LEFT(MID(VLOOKUP(B205,[1]Hoja2!A:N,9,0),5,6),2)),
1900+VALUE(LEFT(MID(VLOOKUP(B205,[1]Hoja2!A:N,9,0),5,6),2))),
VALUE(MID(VLOOKUP(B205,[1]Hoja2!A:N,9,0),7,2)),
VALUE(RIGHT(MID(VLOOKUP(B205,[1]Hoja2!A:N,9,0),5,6),2))
),
""
)</f>
        <v/>
      </c>
      <c r="F205" s="11" t="str">
        <f t="shared" ca="1" si="4"/>
        <v/>
      </c>
      <c r="G205" s="12">
        <f>+VLOOKUP(B205,[1]Hoja2!A:N,12,0)</f>
        <v>9414</v>
      </c>
    </row>
    <row r="206" spans="1:7" ht="13.5" customHeight="1" x14ac:dyDescent="0.3">
      <c r="A206" s="7">
        <v>200</v>
      </c>
      <c r="B206" s="8" t="str">
        <f>+[1]Hoja2!A201</f>
        <v>VACANTE</v>
      </c>
      <c r="C206" s="9" t="str" cm="1">
        <f t="array" ref="C206:D206">+VLOOKUP(B206,[1]Hoja2!A:N,{2,11},0)</f>
        <v>VACANTE</v>
      </c>
      <c r="D206" s="9" t="str">
        <v/>
      </c>
      <c r="E206" s="10" t="str">
        <f ca="1">IFERROR(
DATE(
IF(VALUE(LEFT(MID(VLOOKUP(B206,[1]Hoja2!A:N,9,0),5,6),2))&lt;=YEAR(TODAY())-2000,
2000+VALUE(LEFT(MID(VLOOKUP(B206,[1]Hoja2!A:N,9,0),5,6),2)),
1900+VALUE(LEFT(MID(VLOOKUP(B206,[1]Hoja2!A:N,9,0),5,6),2))),
VALUE(MID(VLOOKUP(B206,[1]Hoja2!A:N,9,0),7,2)),
VALUE(RIGHT(MID(VLOOKUP(B206,[1]Hoja2!A:N,9,0),5,6),2))
),
""
)</f>
        <v/>
      </c>
      <c r="F206" s="11" t="str">
        <f t="shared" ca="1" si="4"/>
        <v/>
      </c>
      <c r="G206" s="12">
        <f>+VLOOKUP(B206,[1]Hoja2!A:N,12,0)</f>
        <v>9414</v>
      </c>
    </row>
    <row r="207" spans="1:7" ht="13.5" customHeight="1" x14ac:dyDescent="0.3">
      <c r="A207" s="7">
        <v>201</v>
      </c>
      <c r="B207" s="8" t="str">
        <f>+[1]Hoja2!A202</f>
        <v>VACANTE</v>
      </c>
      <c r="C207" s="9" t="str" cm="1">
        <f t="array" ref="C207:D207">+VLOOKUP(B207,[1]Hoja2!A:N,{2,11},0)</f>
        <v>VACANTE</v>
      </c>
      <c r="D207" s="9" t="str">
        <v/>
      </c>
      <c r="E207" s="10" t="str">
        <f ca="1">IFERROR(
DATE(
IF(VALUE(LEFT(MID(VLOOKUP(B207,[1]Hoja2!A:N,9,0),5,6),2))&lt;=YEAR(TODAY())-2000,
2000+VALUE(LEFT(MID(VLOOKUP(B207,[1]Hoja2!A:N,9,0),5,6),2)),
1900+VALUE(LEFT(MID(VLOOKUP(B207,[1]Hoja2!A:N,9,0),5,6),2))),
VALUE(MID(VLOOKUP(B207,[1]Hoja2!A:N,9,0),7,2)),
VALUE(RIGHT(MID(VLOOKUP(B207,[1]Hoja2!A:N,9,0),5,6),2))
),
""
)</f>
        <v/>
      </c>
      <c r="F207" s="11" t="str">
        <f t="shared" ca="1" si="4"/>
        <v/>
      </c>
      <c r="G207" s="12">
        <f>+VLOOKUP(B207,[1]Hoja2!A:N,12,0)</f>
        <v>9414</v>
      </c>
    </row>
    <row r="208" spans="1:7" ht="13.5" customHeight="1" x14ac:dyDescent="0.3">
      <c r="A208" s="7">
        <v>202</v>
      </c>
      <c r="B208" s="8" t="str">
        <f>+[1]Hoja2!A203</f>
        <v>VACANTE</v>
      </c>
      <c r="C208" s="9" t="str" cm="1">
        <f t="array" ref="C208:D208">+VLOOKUP(B208,[1]Hoja2!A:N,{2,11},0)</f>
        <v>VACANTE</v>
      </c>
      <c r="D208" s="9" t="str">
        <v/>
      </c>
      <c r="E208" s="10" t="str">
        <f ca="1">IFERROR(
DATE(
IF(VALUE(LEFT(MID(VLOOKUP(B208,[1]Hoja2!A:N,9,0),5,6),2))&lt;=YEAR(TODAY())-2000,
2000+VALUE(LEFT(MID(VLOOKUP(B208,[1]Hoja2!A:N,9,0),5,6),2)),
1900+VALUE(LEFT(MID(VLOOKUP(B208,[1]Hoja2!A:N,9,0),5,6),2))),
VALUE(MID(VLOOKUP(B208,[1]Hoja2!A:N,9,0),7,2)),
VALUE(RIGHT(MID(VLOOKUP(B208,[1]Hoja2!A:N,9,0),5,6),2))
),
""
)</f>
        <v/>
      </c>
      <c r="F208" s="11" t="str">
        <f t="shared" ca="1" si="4"/>
        <v/>
      </c>
      <c r="G208" s="12">
        <f>+VLOOKUP(B208,[1]Hoja2!A:N,12,0)</f>
        <v>9414</v>
      </c>
    </row>
    <row r="209" spans="1:7" ht="13.5" customHeight="1" x14ac:dyDescent="0.3">
      <c r="A209" s="7">
        <v>203</v>
      </c>
      <c r="B209" s="8" t="str">
        <f>+[1]Hoja2!A204</f>
        <v>VACANTE</v>
      </c>
      <c r="C209" s="9" t="str" cm="1">
        <f t="array" ref="C209:D209">+VLOOKUP(B209,[1]Hoja2!A:N,{2,11},0)</f>
        <v>VACANTE</v>
      </c>
      <c r="D209" s="9" t="str">
        <v/>
      </c>
      <c r="E209" s="10" t="str">
        <f ca="1">IFERROR(
DATE(
IF(VALUE(LEFT(MID(VLOOKUP(B209,[1]Hoja2!A:N,9,0),5,6),2))&lt;=YEAR(TODAY())-2000,
2000+VALUE(LEFT(MID(VLOOKUP(B209,[1]Hoja2!A:N,9,0),5,6),2)),
1900+VALUE(LEFT(MID(VLOOKUP(B209,[1]Hoja2!A:N,9,0),5,6),2))),
VALUE(MID(VLOOKUP(B209,[1]Hoja2!A:N,9,0),7,2)),
VALUE(RIGHT(MID(VLOOKUP(B209,[1]Hoja2!A:N,9,0),5,6),2))
),
""
)</f>
        <v/>
      </c>
      <c r="F209" s="11" t="str">
        <f t="shared" ca="1" si="4"/>
        <v/>
      </c>
      <c r="G209" s="12">
        <f>+VLOOKUP(B209,[1]Hoja2!A:N,12,0)</f>
        <v>9414</v>
      </c>
    </row>
    <row r="210" spans="1:7" ht="13.5" customHeight="1" x14ac:dyDescent="0.3">
      <c r="A210" s="7">
        <v>204</v>
      </c>
      <c r="B210" s="8" t="str">
        <f>+[1]Hoja2!A205</f>
        <v>VACANTE</v>
      </c>
      <c r="C210" s="9" t="str" cm="1">
        <f t="array" ref="C210:D210">+VLOOKUP(B210,[1]Hoja2!A:N,{2,11},0)</f>
        <v>VACANTE</v>
      </c>
      <c r="D210" s="9" t="str">
        <v/>
      </c>
      <c r="E210" s="10" t="str">
        <f ca="1">IFERROR(
DATE(
IF(VALUE(LEFT(MID(VLOOKUP(B210,[1]Hoja2!A:N,9,0),5,6),2))&lt;=YEAR(TODAY())-2000,
2000+VALUE(LEFT(MID(VLOOKUP(B210,[1]Hoja2!A:N,9,0),5,6),2)),
1900+VALUE(LEFT(MID(VLOOKUP(B210,[1]Hoja2!A:N,9,0),5,6),2))),
VALUE(MID(VLOOKUP(B210,[1]Hoja2!A:N,9,0),7,2)),
VALUE(RIGHT(MID(VLOOKUP(B210,[1]Hoja2!A:N,9,0),5,6),2))
),
""
)</f>
        <v/>
      </c>
      <c r="F210" s="11" t="str">
        <f t="shared" ca="1" si="4"/>
        <v/>
      </c>
      <c r="G210" s="12">
        <f>+VLOOKUP(B210,[1]Hoja2!A:N,12,0)</f>
        <v>9414</v>
      </c>
    </row>
    <row r="211" spans="1:7" ht="13.5" customHeight="1" x14ac:dyDescent="0.3">
      <c r="A211" s="7">
        <v>205</v>
      </c>
      <c r="B211" s="8" t="str">
        <f>+[1]Hoja2!A206</f>
        <v>VACANTE</v>
      </c>
      <c r="C211" s="9" t="str" cm="1">
        <f t="array" ref="C211:D211">+VLOOKUP(B211,[1]Hoja2!A:N,{2,11},0)</f>
        <v>VACANTE</v>
      </c>
      <c r="D211" s="9" t="str">
        <v/>
      </c>
      <c r="E211" s="10" t="str">
        <f ca="1">IFERROR(
DATE(
IF(VALUE(LEFT(MID(VLOOKUP(B211,[1]Hoja2!A:N,9,0),5,6),2))&lt;=YEAR(TODAY())-2000,
2000+VALUE(LEFT(MID(VLOOKUP(B211,[1]Hoja2!A:N,9,0),5,6),2)),
1900+VALUE(LEFT(MID(VLOOKUP(B211,[1]Hoja2!A:N,9,0),5,6),2))),
VALUE(MID(VLOOKUP(B211,[1]Hoja2!A:N,9,0),7,2)),
VALUE(RIGHT(MID(VLOOKUP(B211,[1]Hoja2!A:N,9,0),5,6),2))
),
""
)</f>
        <v/>
      </c>
      <c r="F211" s="11" t="str">
        <f t="shared" ca="1" si="4"/>
        <v/>
      </c>
      <c r="G211" s="12">
        <f>+VLOOKUP(B211,[1]Hoja2!A:N,12,0)</f>
        <v>9414</v>
      </c>
    </row>
    <row r="212" spans="1:7" ht="13.5" customHeight="1" x14ac:dyDescent="0.3">
      <c r="A212" s="7">
        <v>206</v>
      </c>
      <c r="B212" s="8" t="str">
        <f>+[1]Hoja2!A207</f>
        <v>VACANTE</v>
      </c>
      <c r="C212" s="9" t="str" cm="1">
        <f t="array" ref="C212:D212">+VLOOKUP(B212,[1]Hoja2!A:N,{2,11},0)</f>
        <v>VACANTE</v>
      </c>
      <c r="D212" s="9" t="str">
        <v/>
      </c>
      <c r="E212" s="10" t="str">
        <f ca="1">IFERROR(
DATE(
IF(VALUE(LEFT(MID(VLOOKUP(B212,[1]Hoja2!A:N,9,0),5,6),2))&lt;=YEAR(TODAY())-2000,
2000+VALUE(LEFT(MID(VLOOKUP(B212,[1]Hoja2!A:N,9,0),5,6),2)),
1900+VALUE(LEFT(MID(VLOOKUP(B212,[1]Hoja2!A:N,9,0),5,6),2))),
VALUE(MID(VLOOKUP(B212,[1]Hoja2!A:N,9,0),7,2)),
VALUE(RIGHT(MID(VLOOKUP(B212,[1]Hoja2!A:N,9,0),5,6),2))
),
""
)</f>
        <v/>
      </c>
      <c r="F212" s="11" t="str">
        <f t="shared" ca="1" si="4"/>
        <v/>
      </c>
      <c r="G212" s="12">
        <f>+VLOOKUP(B212,[1]Hoja2!A:N,12,0)</f>
        <v>9414</v>
      </c>
    </row>
    <row r="213" spans="1:7" ht="13.5" customHeight="1" x14ac:dyDescent="0.3">
      <c r="A213" s="7">
        <v>207</v>
      </c>
      <c r="B213" s="8" t="str">
        <f>+[1]Hoja2!A208</f>
        <v>VACANTE</v>
      </c>
      <c r="C213" s="9" t="str" cm="1">
        <f t="array" ref="C213:D213">+VLOOKUP(B213,[1]Hoja2!A:N,{2,11},0)</f>
        <v>VACANTE</v>
      </c>
      <c r="D213" s="9" t="str">
        <v/>
      </c>
      <c r="E213" s="10" t="str">
        <f ca="1">IFERROR(
DATE(
IF(VALUE(LEFT(MID(VLOOKUP(B213,[1]Hoja2!A:N,9,0),5,6),2))&lt;=YEAR(TODAY())-2000,
2000+VALUE(LEFT(MID(VLOOKUP(B213,[1]Hoja2!A:N,9,0),5,6),2)),
1900+VALUE(LEFT(MID(VLOOKUP(B213,[1]Hoja2!A:N,9,0),5,6),2))),
VALUE(MID(VLOOKUP(B213,[1]Hoja2!A:N,9,0),7,2)),
VALUE(RIGHT(MID(VLOOKUP(B213,[1]Hoja2!A:N,9,0),5,6),2))
),
""
)</f>
        <v/>
      </c>
      <c r="F213" s="11" t="str">
        <f t="shared" ca="1" si="4"/>
        <v/>
      </c>
      <c r="G213" s="12">
        <f>+VLOOKUP(B213,[1]Hoja2!A:N,12,0)</f>
        <v>9414</v>
      </c>
    </row>
    <row r="214" spans="1:7" ht="13.5" customHeight="1" x14ac:dyDescent="0.3">
      <c r="A214" s="7">
        <v>208</v>
      </c>
      <c r="B214" s="8" t="str">
        <f>+[1]Hoja2!A209</f>
        <v>VACANTE</v>
      </c>
      <c r="C214" s="9" t="str" cm="1">
        <f t="array" ref="C214:D214">+VLOOKUP(B214,[1]Hoja2!A:N,{2,11},0)</f>
        <v>VACANTE</v>
      </c>
      <c r="D214" s="9" t="str">
        <v/>
      </c>
      <c r="E214" s="10" t="str">
        <f ca="1">IFERROR(
DATE(
IF(VALUE(LEFT(MID(VLOOKUP(B214,[1]Hoja2!A:N,9,0),5,6),2))&lt;=YEAR(TODAY())-2000,
2000+VALUE(LEFT(MID(VLOOKUP(B214,[1]Hoja2!A:N,9,0),5,6),2)),
1900+VALUE(LEFT(MID(VLOOKUP(B214,[1]Hoja2!A:N,9,0),5,6),2))),
VALUE(MID(VLOOKUP(B214,[1]Hoja2!A:N,9,0),7,2)),
VALUE(RIGHT(MID(VLOOKUP(B214,[1]Hoja2!A:N,9,0),5,6),2))
),
""
)</f>
        <v/>
      </c>
      <c r="F214" s="11" t="str">
        <f t="shared" ca="1" si="4"/>
        <v/>
      </c>
      <c r="G214" s="12">
        <f>+VLOOKUP(B214,[1]Hoja2!A:N,12,0)</f>
        <v>9414</v>
      </c>
    </row>
    <row r="215" spans="1:7" ht="13.5" customHeight="1" x14ac:dyDescent="0.3">
      <c r="A215" s="7">
        <v>209</v>
      </c>
      <c r="B215" s="8" t="str">
        <f>+[1]Hoja2!A210</f>
        <v>VACANTE</v>
      </c>
      <c r="C215" s="9" t="str" cm="1">
        <f t="array" ref="C215:D215">+VLOOKUP(B215,[1]Hoja2!A:N,{2,11},0)</f>
        <v>VACANTE</v>
      </c>
      <c r="D215" s="9" t="str">
        <v/>
      </c>
      <c r="E215" s="10" t="str">
        <f ca="1">IFERROR(
DATE(
IF(VALUE(LEFT(MID(VLOOKUP(B215,[1]Hoja2!A:N,9,0),5,6),2))&lt;=YEAR(TODAY())-2000,
2000+VALUE(LEFT(MID(VLOOKUP(B215,[1]Hoja2!A:N,9,0),5,6),2)),
1900+VALUE(LEFT(MID(VLOOKUP(B215,[1]Hoja2!A:N,9,0),5,6),2))),
VALUE(MID(VLOOKUP(B215,[1]Hoja2!A:N,9,0),7,2)),
VALUE(RIGHT(MID(VLOOKUP(B215,[1]Hoja2!A:N,9,0),5,6),2))
),
""
)</f>
        <v/>
      </c>
      <c r="F215" s="11" t="str">
        <f t="shared" ca="1" si="4"/>
        <v/>
      </c>
      <c r="G215" s="12">
        <f>+VLOOKUP(B215,[1]Hoja2!A:N,12,0)</f>
        <v>9414</v>
      </c>
    </row>
    <row r="216" spans="1:7" ht="13.5" customHeight="1" x14ac:dyDescent="0.3">
      <c r="A216" s="7">
        <v>210</v>
      </c>
      <c r="B216" s="8" t="str">
        <f>+[1]Hoja2!A211</f>
        <v>VACANTE</v>
      </c>
      <c r="C216" s="9" t="str" cm="1">
        <f t="array" ref="C216:D216">+VLOOKUP(B216,[1]Hoja2!A:N,{2,11},0)</f>
        <v>VACANTE</v>
      </c>
      <c r="D216" s="9" t="str">
        <v/>
      </c>
      <c r="E216" s="10" t="str">
        <f ca="1">IFERROR(
DATE(
IF(VALUE(LEFT(MID(VLOOKUP(B216,[1]Hoja2!A:N,9,0),5,6),2))&lt;=YEAR(TODAY())-2000,
2000+VALUE(LEFT(MID(VLOOKUP(B216,[1]Hoja2!A:N,9,0),5,6),2)),
1900+VALUE(LEFT(MID(VLOOKUP(B216,[1]Hoja2!A:N,9,0),5,6),2))),
VALUE(MID(VLOOKUP(B216,[1]Hoja2!A:N,9,0),7,2)),
VALUE(RIGHT(MID(VLOOKUP(B216,[1]Hoja2!A:N,9,0),5,6),2))
),
""
)</f>
        <v/>
      </c>
      <c r="F216" s="11" t="str">
        <f t="shared" ca="1" si="4"/>
        <v/>
      </c>
      <c r="G216" s="12">
        <f>+VLOOKUP(B216,[1]Hoja2!A:N,12,0)</f>
        <v>9414</v>
      </c>
    </row>
    <row r="217" spans="1:7" ht="13.5" customHeight="1" x14ac:dyDescent="0.3">
      <c r="A217" s="7">
        <v>211</v>
      </c>
      <c r="B217" s="8" t="str">
        <f>+[1]Hoja2!A212</f>
        <v>VACANTE</v>
      </c>
      <c r="C217" s="9" t="str" cm="1">
        <f t="array" ref="C217:D217">+VLOOKUP(B217,[1]Hoja2!A:N,{2,11},0)</f>
        <v>VACANTE</v>
      </c>
      <c r="D217" s="9" t="str">
        <v/>
      </c>
      <c r="E217" s="10" t="str">
        <f ca="1">IFERROR(
DATE(
IF(VALUE(LEFT(MID(VLOOKUP(B217,[1]Hoja2!A:N,9,0),5,6),2))&lt;=YEAR(TODAY())-2000,
2000+VALUE(LEFT(MID(VLOOKUP(B217,[1]Hoja2!A:N,9,0),5,6),2)),
1900+VALUE(LEFT(MID(VLOOKUP(B217,[1]Hoja2!A:N,9,0),5,6),2))),
VALUE(MID(VLOOKUP(B217,[1]Hoja2!A:N,9,0),7,2)),
VALUE(RIGHT(MID(VLOOKUP(B217,[1]Hoja2!A:N,9,0),5,6),2))
),
""
)</f>
        <v/>
      </c>
      <c r="F217" s="11" t="str">
        <f t="shared" ca="1" si="4"/>
        <v/>
      </c>
      <c r="G217" s="12">
        <f>+VLOOKUP(B217,[1]Hoja2!A:N,12,0)</f>
        <v>9414</v>
      </c>
    </row>
    <row r="218" spans="1:7" ht="13.5" customHeight="1" x14ac:dyDescent="0.3">
      <c r="A218" s="7">
        <v>212</v>
      </c>
      <c r="B218" s="8" t="str">
        <f>+[1]Hoja2!A213</f>
        <v>VACANTE</v>
      </c>
      <c r="C218" s="9" t="str" cm="1">
        <f t="array" ref="C218:D218">+VLOOKUP(B218,[1]Hoja2!A:N,{2,11},0)</f>
        <v>VACANTE</v>
      </c>
      <c r="D218" s="9" t="str">
        <v/>
      </c>
      <c r="E218" s="10" t="str">
        <f ca="1">IFERROR(
DATE(
IF(VALUE(LEFT(MID(VLOOKUP(B218,[1]Hoja2!A:N,9,0),5,6),2))&lt;=YEAR(TODAY())-2000,
2000+VALUE(LEFT(MID(VLOOKUP(B218,[1]Hoja2!A:N,9,0),5,6),2)),
1900+VALUE(LEFT(MID(VLOOKUP(B218,[1]Hoja2!A:N,9,0),5,6),2))),
VALUE(MID(VLOOKUP(B218,[1]Hoja2!A:N,9,0),7,2)),
VALUE(RIGHT(MID(VLOOKUP(B218,[1]Hoja2!A:N,9,0),5,6),2))
),
""
)</f>
        <v/>
      </c>
      <c r="F218" s="11" t="str">
        <f t="shared" ca="1" si="4"/>
        <v/>
      </c>
      <c r="G218" s="12">
        <f>+VLOOKUP(B218,[1]Hoja2!A:N,12,0)</f>
        <v>9414</v>
      </c>
    </row>
    <row r="219" spans="1:7" ht="13.5" customHeight="1" x14ac:dyDescent="0.3">
      <c r="A219" s="7">
        <v>213</v>
      </c>
      <c r="B219" s="8" t="str">
        <f>+[1]Hoja2!A214</f>
        <v>VACANTE</v>
      </c>
      <c r="C219" s="9" t="str" cm="1">
        <f t="array" ref="C219:D219">+VLOOKUP(B219,[1]Hoja2!A:N,{2,11},0)</f>
        <v>VACANTE</v>
      </c>
      <c r="D219" s="9" t="str">
        <v/>
      </c>
      <c r="E219" s="10" t="str">
        <f ca="1">IFERROR(
DATE(
IF(VALUE(LEFT(MID(VLOOKUP(B219,[1]Hoja2!A:N,9,0),5,6),2))&lt;=YEAR(TODAY())-2000,
2000+VALUE(LEFT(MID(VLOOKUP(B219,[1]Hoja2!A:N,9,0),5,6),2)),
1900+VALUE(LEFT(MID(VLOOKUP(B219,[1]Hoja2!A:N,9,0),5,6),2))),
VALUE(MID(VLOOKUP(B219,[1]Hoja2!A:N,9,0),7,2)),
VALUE(RIGHT(MID(VLOOKUP(B219,[1]Hoja2!A:N,9,0),5,6),2))
),
""
)</f>
        <v/>
      </c>
      <c r="F219" s="11" t="str">
        <f t="shared" ca="1" si="4"/>
        <v/>
      </c>
      <c r="G219" s="12">
        <f>+VLOOKUP(B219,[1]Hoja2!A:N,12,0)</f>
        <v>9414</v>
      </c>
    </row>
    <row r="220" spans="1:7" ht="13.5" customHeight="1" x14ac:dyDescent="0.3">
      <c r="A220" s="7">
        <v>214</v>
      </c>
      <c r="B220" s="8" t="str">
        <f>+[1]Hoja2!A215</f>
        <v>VACANTE</v>
      </c>
      <c r="C220" s="9" t="str" cm="1">
        <f t="array" ref="C220:D220">+VLOOKUP(B220,[1]Hoja2!A:N,{2,11},0)</f>
        <v>VACANTE</v>
      </c>
      <c r="D220" s="9" t="str">
        <v/>
      </c>
      <c r="E220" s="10" t="str">
        <f ca="1">IFERROR(
DATE(
IF(VALUE(LEFT(MID(VLOOKUP(B220,[1]Hoja2!A:N,9,0),5,6),2))&lt;=YEAR(TODAY())-2000,
2000+VALUE(LEFT(MID(VLOOKUP(B220,[1]Hoja2!A:N,9,0),5,6),2)),
1900+VALUE(LEFT(MID(VLOOKUP(B220,[1]Hoja2!A:N,9,0),5,6),2))),
VALUE(MID(VLOOKUP(B220,[1]Hoja2!A:N,9,0),7,2)),
VALUE(RIGHT(MID(VLOOKUP(B220,[1]Hoja2!A:N,9,0),5,6),2))
),
""
)</f>
        <v/>
      </c>
      <c r="F220" s="11" t="str">
        <f t="shared" ca="1" si="4"/>
        <v/>
      </c>
      <c r="G220" s="12">
        <f>+VLOOKUP(B220,[1]Hoja2!A:N,12,0)</f>
        <v>9414</v>
      </c>
    </row>
    <row r="221" spans="1:7" ht="13.5" customHeight="1" x14ac:dyDescent="0.3">
      <c r="A221" s="7">
        <v>215</v>
      </c>
      <c r="B221" s="8" t="str">
        <f>+[1]Hoja2!A216</f>
        <v>VACANTE</v>
      </c>
      <c r="C221" s="9" t="str" cm="1">
        <f t="array" ref="C221:D221">+VLOOKUP(B221,[1]Hoja2!A:N,{2,11},0)</f>
        <v>VACANTE</v>
      </c>
      <c r="D221" s="9" t="str">
        <v/>
      </c>
      <c r="E221" s="10" t="str">
        <f ca="1">IFERROR(
DATE(
IF(VALUE(LEFT(MID(VLOOKUP(B221,[1]Hoja2!A:N,9,0),5,6),2))&lt;=YEAR(TODAY())-2000,
2000+VALUE(LEFT(MID(VLOOKUP(B221,[1]Hoja2!A:N,9,0),5,6),2)),
1900+VALUE(LEFT(MID(VLOOKUP(B221,[1]Hoja2!A:N,9,0),5,6),2))),
VALUE(MID(VLOOKUP(B221,[1]Hoja2!A:N,9,0),7,2)),
VALUE(RIGHT(MID(VLOOKUP(B221,[1]Hoja2!A:N,9,0),5,6),2))
),
""
)</f>
        <v/>
      </c>
      <c r="F221" s="11" t="str">
        <f t="shared" ca="1" si="4"/>
        <v/>
      </c>
      <c r="G221" s="12">
        <f>+VLOOKUP(B221,[1]Hoja2!A:N,12,0)</f>
        <v>9414</v>
      </c>
    </row>
    <row r="222" spans="1:7" ht="13.5" customHeight="1" x14ac:dyDescent="0.3">
      <c r="A222" s="7">
        <v>216</v>
      </c>
      <c r="B222" s="8" t="str">
        <f>+[1]Hoja2!A217</f>
        <v>VACANTE</v>
      </c>
      <c r="C222" s="9" t="str" cm="1">
        <f t="array" ref="C222:D222">+VLOOKUP(B222,[1]Hoja2!A:N,{2,11},0)</f>
        <v>VACANTE</v>
      </c>
      <c r="D222" s="9" t="str">
        <v/>
      </c>
      <c r="E222" s="10" t="str">
        <f ca="1">IFERROR(
DATE(
IF(VALUE(LEFT(MID(VLOOKUP(B222,[1]Hoja2!A:N,9,0),5,6),2))&lt;=YEAR(TODAY())-2000,
2000+VALUE(LEFT(MID(VLOOKUP(B222,[1]Hoja2!A:N,9,0),5,6),2)),
1900+VALUE(LEFT(MID(VLOOKUP(B222,[1]Hoja2!A:N,9,0),5,6),2))),
VALUE(MID(VLOOKUP(B222,[1]Hoja2!A:N,9,0),7,2)),
VALUE(RIGHT(MID(VLOOKUP(B222,[1]Hoja2!A:N,9,0),5,6),2))
),
""
)</f>
        <v/>
      </c>
      <c r="F222" s="11" t="str">
        <f t="shared" ca="1" si="4"/>
        <v/>
      </c>
      <c r="G222" s="12">
        <f>+VLOOKUP(B222,[1]Hoja2!A:N,12,0)</f>
        <v>9414</v>
      </c>
    </row>
    <row r="223" spans="1:7" ht="13.5" customHeight="1" x14ac:dyDescent="0.3">
      <c r="A223" s="7">
        <v>217</v>
      </c>
      <c r="B223" s="8" t="str">
        <f>+[1]Hoja2!A218</f>
        <v>VACANTE</v>
      </c>
      <c r="C223" s="9" t="str" cm="1">
        <f t="array" ref="C223:D223">+VLOOKUP(B223,[1]Hoja2!A:N,{2,11},0)</f>
        <v>VACANTE</v>
      </c>
      <c r="D223" s="9" t="str">
        <v/>
      </c>
      <c r="E223" s="10" t="str">
        <f ca="1">IFERROR(
DATE(
IF(VALUE(LEFT(MID(VLOOKUP(B223,[1]Hoja2!A:N,9,0),5,6),2))&lt;=YEAR(TODAY())-2000,
2000+VALUE(LEFT(MID(VLOOKUP(B223,[1]Hoja2!A:N,9,0),5,6),2)),
1900+VALUE(LEFT(MID(VLOOKUP(B223,[1]Hoja2!A:N,9,0),5,6),2))),
VALUE(MID(VLOOKUP(B223,[1]Hoja2!A:N,9,0),7,2)),
VALUE(RIGHT(MID(VLOOKUP(B223,[1]Hoja2!A:N,9,0),5,6),2))
),
""
)</f>
        <v/>
      </c>
      <c r="F223" s="11" t="str">
        <f t="shared" ca="1" si="4"/>
        <v/>
      </c>
      <c r="G223" s="12">
        <f>+VLOOKUP(B223,[1]Hoja2!A:N,12,0)</f>
        <v>9414</v>
      </c>
    </row>
    <row r="224" spans="1:7" x14ac:dyDescent="0.3">
      <c r="A224" s="7">
        <v>218</v>
      </c>
      <c r="B224" s="8" t="str">
        <f>+[1]Hoja2!A219</f>
        <v>VACANTE</v>
      </c>
      <c r="C224" s="9" t="str" cm="1">
        <f t="array" ref="C224:D224">+VLOOKUP(B224,[1]Hoja2!A:N,{2,11},0)</f>
        <v>VACANTE</v>
      </c>
      <c r="D224" s="9" t="str">
        <v/>
      </c>
      <c r="E224" s="10" t="str">
        <f ca="1">IFERROR(
DATE(
IF(VALUE(LEFT(MID(VLOOKUP(B224,[1]Hoja2!A:N,9,0),5,6),2))&lt;=YEAR(TODAY())-2000,
2000+VALUE(LEFT(MID(VLOOKUP(B224,[1]Hoja2!A:N,9,0),5,6),2)),
1900+VALUE(LEFT(MID(VLOOKUP(B224,[1]Hoja2!A:N,9,0),5,6),2))),
VALUE(MID(VLOOKUP(B224,[1]Hoja2!A:N,9,0),7,2)),
VALUE(RIGHT(MID(VLOOKUP(B224,[1]Hoja2!A:N,9,0),5,6),2))
),
""
)</f>
        <v/>
      </c>
      <c r="F224" s="11" t="str">
        <f t="shared" ca="1" si="4"/>
        <v/>
      </c>
      <c r="G224" s="12">
        <f>+VLOOKUP(B224,[1]Hoja2!A:N,12,0)</f>
        <v>9414</v>
      </c>
    </row>
    <row r="225" spans="1:7" x14ac:dyDescent="0.3">
      <c r="A225" s="7">
        <v>219</v>
      </c>
      <c r="B225" s="8" t="str">
        <f>+[1]Hoja2!A220</f>
        <v>VACANTE</v>
      </c>
      <c r="C225" s="9" t="str" cm="1">
        <f t="array" ref="C225:D225">+VLOOKUP(B225,[1]Hoja2!A:N,{2,11},0)</f>
        <v>VACANTE</v>
      </c>
      <c r="D225" s="9" t="str">
        <v/>
      </c>
      <c r="E225" s="10" t="str">
        <f ca="1">IFERROR(
DATE(
IF(VALUE(LEFT(MID(VLOOKUP(B225,[1]Hoja2!A:N,9,0),5,6),2))&lt;=YEAR(TODAY())-2000,
2000+VALUE(LEFT(MID(VLOOKUP(B225,[1]Hoja2!A:N,9,0),5,6),2)),
1900+VALUE(LEFT(MID(VLOOKUP(B225,[1]Hoja2!A:N,9,0),5,6),2))),
VALUE(MID(VLOOKUP(B225,[1]Hoja2!A:N,9,0),7,2)),
VALUE(RIGHT(MID(VLOOKUP(B225,[1]Hoja2!A:N,9,0),5,6),2))
),
""
)</f>
        <v/>
      </c>
      <c r="F225" s="11" t="str">
        <f t="shared" ca="1" si="4"/>
        <v/>
      </c>
      <c r="G225" s="12">
        <f>+VLOOKUP(B225,[1]Hoja2!A:N,12,0)</f>
        <v>9414</v>
      </c>
    </row>
    <row r="226" spans="1:7" x14ac:dyDescent="0.3">
      <c r="A226" s="7">
        <v>220</v>
      </c>
      <c r="B226" s="8" t="str">
        <f>+[1]Hoja2!A221</f>
        <v>VACANTE</v>
      </c>
      <c r="C226" s="9" t="str" cm="1">
        <f t="array" ref="C226:D226">+VLOOKUP(B226,[1]Hoja2!A:N,{2,11},0)</f>
        <v>VACANTE</v>
      </c>
      <c r="D226" s="9" t="str">
        <v/>
      </c>
      <c r="E226" s="10" t="str">
        <f ca="1">IFERROR(
DATE(
IF(VALUE(LEFT(MID(VLOOKUP(B226,[1]Hoja2!A:N,9,0),5,6),2))&lt;=YEAR(TODAY())-2000,
2000+VALUE(LEFT(MID(VLOOKUP(B226,[1]Hoja2!A:N,9,0),5,6),2)),
1900+VALUE(LEFT(MID(VLOOKUP(B226,[1]Hoja2!A:N,9,0),5,6),2))),
VALUE(MID(VLOOKUP(B226,[1]Hoja2!A:N,9,0),7,2)),
VALUE(RIGHT(MID(VLOOKUP(B226,[1]Hoja2!A:N,9,0),5,6),2))
),
""
)</f>
        <v/>
      </c>
      <c r="F226" s="11" t="str">
        <f t="shared" ca="1" si="4"/>
        <v/>
      </c>
      <c r="G226" s="12">
        <f>+VLOOKUP(B226,[1]Hoja2!A:N,12,0)</f>
        <v>9414</v>
      </c>
    </row>
    <row r="227" spans="1:7" x14ac:dyDescent="0.3">
      <c r="A227" s="7">
        <v>221</v>
      </c>
      <c r="B227" s="8" t="str">
        <f>+[1]Hoja2!A222</f>
        <v>VACANTE</v>
      </c>
      <c r="C227" s="9" t="str" cm="1">
        <f t="array" ref="C227:D227">+VLOOKUP(B227,[1]Hoja2!A:N,{2,11},0)</f>
        <v>VACANTE</v>
      </c>
      <c r="D227" s="9" t="str">
        <v/>
      </c>
      <c r="E227" s="10" t="str">
        <f ca="1">IFERROR(
DATE(
IF(VALUE(LEFT(MID(VLOOKUP(B227,[1]Hoja2!A:N,9,0),5,6),2))&lt;=YEAR(TODAY())-2000,
2000+VALUE(LEFT(MID(VLOOKUP(B227,[1]Hoja2!A:N,9,0),5,6),2)),
1900+VALUE(LEFT(MID(VLOOKUP(B227,[1]Hoja2!A:N,9,0),5,6),2))),
VALUE(MID(VLOOKUP(B227,[1]Hoja2!A:N,9,0),7,2)),
VALUE(RIGHT(MID(VLOOKUP(B227,[1]Hoja2!A:N,9,0),5,6),2))
),
""
)</f>
        <v/>
      </c>
      <c r="F227" s="11" t="str">
        <f t="shared" ca="1" si="4"/>
        <v/>
      </c>
      <c r="G227" s="12">
        <f>+VLOOKUP(B227,[1]Hoja2!A:N,12,0)</f>
        <v>9414</v>
      </c>
    </row>
    <row r="228" spans="1:7" x14ac:dyDescent="0.3">
      <c r="A228" s="7">
        <v>222</v>
      </c>
      <c r="B228" s="8" t="str">
        <f>+[1]Hoja2!A223</f>
        <v>VACANTE</v>
      </c>
      <c r="C228" s="9" t="str" cm="1">
        <f t="array" ref="C228:D228">+VLOOKUP(B228,[1]Hoja2!A:N,{2,11},0)</f>
        <v>VACANTE</v>
      </c>
      <c r="D228" s="9" t="str">
        <v/>
      </c>
      <c r="E228" s="10" t="str">
        <f ca="1">IFERROR(
DATE(
IF(VALUE(LEFT(MID(VLOOKUP(B228,[1]Hoja2!A:N,9,0),5,6),2))&lt;=YEAR(TODAY())-2000,
2000+VALUE(LEFT(MID(VLOOKUP(B228,[1]Hoja2!A:N,9,0),5,6),2)),
1900+VALUE(LEFT(MID(VLOOKUP(B228,[1]Hoja2!A:N,9,0),5,6),2))),
VALUE(MID(VLOOKUP(B228,[1]Hoja2!A:N,9,0),7,2)),
VALUE(RIGHT(MID(VLOOKUP(B228,[1]Hoja2!A:N,9,0),5,6),2))
),
""
)</f>
        <v/>
      </c>
      <c r="F228" s="11" t="str">
        <f t="shared" ca="1" si="4"/>
        <v/>
      </c>
      <c r="G228" s="12">
        <f>+VLOOKUP(B228,[1]Hoja2!A:N,12,0)</f>
        <v>9414</v>
      </c>
    </row>
    <row r="229" spans="1:7" x14ac:dyDescent="0.3">
      <c r="A229" s="7">
        <v>223</v>
      </c>
      <c r="B229" s="8" t="str">
        <f>+[1]Hoja2!A224</f>
        <v>VACANTE</v>
      </c>
      <c r="C229" s="9" t="str" cm="1">
        <f t="array" ref="C229:D229">+VLOOKUP(B229,[1]Hoja2!A:N,{2,11},0)</f>
        <v>VACANTE</v>
      </c>
      <c r="D229" s="9" t="str">
        <v/>
      </c>
      <c r="E229" s="10" t="str">
        <f ca="1">IFERROR(
DATE(
IF(VALUE(LEFT(MID(VLOOKUP(B229,[1]Hoja2!A:N,9,0),5,6),2))&lt;=YEAR(TODAY())-2000,
2000+VALUE(LEFT(MID(VLOOKUP(B229,[1]Hoja2!A:N,9,0),5,6),2)),
1900+VALUE(LEFT(MID(VLOOKUP(B229,[1]Hoja2!A:N,9,0),5,6),2))),
VALUE(MID(VLOOKUP(B229,[1]Hoja2!A:N,9,0),7,2)),
VALUE(RIGHT(MID(VLOOKUP(B229,[1]Hoja2!A:N,9,0),5,6),2))
),
""
)</f>
        <v/>
      </c>
      <c r="F229" s="11" t="str">
        <f t="shared" ca="1" si="4"/>
        <v/>
      </c>
      <c r="G229" s="12">
        <f>+VLOOKUP(B229,[1]Hoja2!A:N,12,0)</f>
        <v>9414</v>
      </c>
    </row>
    <row r="230" spans="1:7" x14ac:dyDescent="0.3">
      <c r="A230" s="7">
        <v>224</v>
      </c>
      <c r="B230" s="8" t="str">
        <f>+[1]Hoja2!A225</f>
        <v>VACANTE</v>
      </c>
      <c r="C230" s="9" t="str" cm="1">
        <f t="array" ref="C230:D230">+VLOOKUP(B230,[1]Hoja2!A:N,{2,11},0)</f>
        <v>VACANTE</v>
      </c>
      <c r="D230" s="9" t="str">
        <v/>
      </c>
      <c r="E230" s="10" t="str">
        <f ca="1">IFERROR(
DATE(
IF(VALUE(LEFT(MID(VLOOKUP(B230,[1]Hoja2!A:N,9,0),5,6),2))&lt;=YEAR(TODAY())-2000,
2000+VALUE(LEFT(MID(VLOOKUP(B230,[1]Hoja2!A:N,9,0),5,6),2)),
1900+VALUE(LEFT(MID(VLOOKUP(B230,[1]Hoja2!A:N,9,0),5,6),2))),
VALUE(MID(VLOOKUP(B230,[1]Hoja2!A:N,9,0),7,2)),
VALUE(RIGHT(MID(VLOOKUP(B230,[1]Hoja2!A:N,9,0),5,6),2))
),
""
)</f>
        <v/>
      </c>
      <c r="F230" s="11" t="str">
        <f t="shared" ca="1" si="4"/>
        <v/>
      </c>
      <c r="G230" s="12">
        <f>+VLOOKUP(B230,[1]Hoja2!A:N,12,0)</f>
        <v>9414</v>
      </c>
    </row>
    <row r="231" spans="1:7" x14ac:dyDescent="0.3">
      <c r="A231" s="7">
        <v>225</v>
      </c>
      <c r="B231" s="8" t="str">
        <f>+[1]Hoja2!A226</f>
        <v>VACANTE</v>
      </c>
      <c r="C231" s="9" t="str" cm="1">
        <f t="array" ref="C231:D231">+VLOOKUP(B231,[1]Hoja2!A:N,{2,11},0)</f>
        <v>VACANTE</v>
      </c>
      <c r="D231" s="9" t="str">
        <v/>
      </c>
      <c r="E231" s="10" t="str">
        <f ca="1">IFERROR(
DATE(
IF(VALUE(LEFT(MID(VLOOKUP(B231,[1]Hoja2!A:N,9,0),5,6),2))&lt;=YEAR(TODAY())-2000,
2000+VALUE(LEFT(MID(VLOOKUP(B231,[1]Hoja2!A:N,9,0),5,6),2)),
1900+VALUE(LEFT(MID(VLOOKUP(B231,[1]Hoja2!A:N,9,0),5,6),2))),
VALUE(MID(VLOOKUP(B231,[1]Hoja2!A:N,9,0),7,2)),
VALUE(RIGHT(MID(VLOOKUP(B231,[1]Hoja2!A:N,9,0),5,6),2))
),
""
)</f>
        <v/>
      </c>
      <c r="F231" s="11" t="str">
        <f t="shared" ca="1" si="4"/>
        <v/>
      </c>
      <c r="G231" s="12">
        <f>+VLOOKUP(B231,[1]Hoja2!A:N,12,0)</f>
        <v>9414</v>
      </c>
    </row>
    <row r="232" spans="1:7" x14ac:dyDescent="0.3">
      <c r="A232" s="7">
        <v>226</v>
      </c>
      <c r="B232" s="8" t="str">
        <f>+[1]Hoja2!A227</f>
        <v>VACANTE</v>
      </c>
      <c r="C232" s="9" t="str" cm="1">
        <f t="array" ref="C232:D232">+VLOOKUP(B232,[1]Hoja2!A:N,{2,11},0)</f>
        <v>VACANTE</v>
      </c>
      <c r="D232" s="9" t="str">
        <v/>
      </c>
      <c r="E232" s="10" t="str">
        <f ca="1">IFERROR(
DATE(
IF(VALUE(LEFT(MID(VLOOKUP(B232,[1]Hoja2!A:N,9,0),5,6),2))&lt;=YEAR(TODAY())-2000,
2000+VALUE(LEFT(MID(VLOOKUP(B232,[1]Hoja2!A:N,9,0),5,6),2)),
1900+VALUE(LEFT(MID(VLOOKUP(B232,[1]Hoja2!A:N,9,0),5,6),2))),
VALUE(MID(VLOOKUP(B232,[1]Hoja2!A:N,9,0),7,2)),
VALUE(RIGHT(MID(VLOOKUP(B232,[1]Hoja2!A:N,9,0),5,6),2))
),
""
)</f>
        <v/>
      </c>
      <c r="F232" s="11" t="str">
        <f t="shared" ca="1" si="4"/>
        <v/>
      </c>
      <c r="G232" s="12">
        <f>+VLOOKUP(B232,[1]Hoja2!A:N,12,0)</f>
        <v>9414</v>
      </c>
    </row>
    <row r="233" spans="1:7" x14ac:dyDescent="0.3">
      <c r="C233" s="9"/>
      <c r="D233" s="9"/>
      <c r="E233" s="10"/>
      <c r="F233" s="11"/>
      <c r="G233" s="12"/>
    </row>
    <row r="234" spans="1:7" x14ac:dyDescent="0.3">
      <c r="C234" s="9"/>
      <c r="D234" s="9"/>
      <c r="E234" s="10"/>
      <c r="F234" s="11"/>
      <c r="G234" s="12"/>
    </row>
    <row r="235" spans="1:7" x14ac:dyDescent="0.3">
      <c r="C235" s="9"/>
      <c r="D235" s="9"/>
      <c r="E235" s="10"/>
      <c r="F235" s="11"/>
      <c r="G235" s="12"/>
    </row>
    <row r="236" spans="1:7" x14ac:dyDescent="0.3">
      <c r="C236" s="9"/>
      <c r="D236" s="9"/>
      <c r="E236" s="10"/>
      <c r="F236" s="11"/>
      <c r="G236" s="12"/>
    </row>
    <row r="237" spans="1:7" x14ac:dyDescent="0.3">
      <c r="C237" s="9"/>
      <c r="D237" s="9"/>
      <c r="E237" s="10"/>
      <c r="F237" s="11"/>
      <c r="G237" s="12"/>
    </row>
    <row r="238" spans="1:7" x14ac:dyDescent="0.3">
      <c r="C238" s="9"/>
      <c r="D238" s="9"/>
      <c r="E238" s="10"/>
      <c r="F238" s="11"/>
      <c r="G238" s="12"/>
    </row>
    <row r="239" spans="1:7" x14ac:dyDescent="0.3">
      <c r="C239" s="9"/>
      <c r="D239" s="9"/>
      <c r="E239" s="10"/>
      <c r="F239" s="11"/>
      <c r="G239" s="12"/>
    </row>
    <row r="240" spans="1:7" x14ac:dyDescent="0.3">
      <c r="C240" s="9"/>
      <c r="D240" s="9"/>
      <c r="E240" s="10"/>
      <c r="F240" s="11"/>
      <c r="G240" s="12"/>
    </row>
    <row r="241" spans="3:7" x14ac:dyDescent="0.3">
      <c r="C241" s="9"/>
      <c r="D241" s="9"/>
      <c r="E241" s="10"/>
      <c r="F241" s="11"/>
      <c r="G241" s="12"/>
    </row>
    <row r="242" spans="3:7" x14ac:dyDescent="0.3">
      <c r="C242" s="9"/>
      <c r="D242" s="9"/>
      <c r="E242" s="10"/>
      <c r="F242" s="11"/>
      <c r="G242" s="12"/>
    </row>
    <row r="243" spans="3:7" x14ac:dyDescent="0.3">
      <c r="C243" s="9"/>
      <c r="D243" s="9"/>
      <c r="E243" s="10"/>
      <c r="F243" s="11"/>
      <c r="G243" s="12"/>
    </row>
    <row r="244" spans="3:7" x14ac:dyDescent="0.3">
      <c r="C244" s="9"/>
      <c r="D244" s="9"/>
      <c r="E244" s="10"/>
      <c r="F244" s="11"/>
      <c r="G244" s="12"/>
    </row>
    <row r="245" spans="3:7" x14ac:dyDescent="0.3">
      <c r="C245" s="9"/>
      <c r="D245" s="9"/>
      <c r="E245" s="10"/>
      <c r="F245" s="11"/>
      <c r="G245" s="12"/>
    </row>
    <row r="246" spans="3:7" x14ac:dyDescent="0.3">
      <c r="C246" s="9"/>
      <c r="D246" s="9"/>
      <c r="E246" s="10"/>
      <c r="F246" s="11"/>
      <c r="G246" s="12"/>
    </row>
    <row r="247" spans="3:7" x14ac:dyDescent="0.3">
      <c r="C247" s="9"/>
      <c r="D247" s="9"/>
      <c r="E247" s="10"/>
      <c r="F247" s="11"/>
      <c r="G247" s="12"/>
    </row>
    <row r="248" spans="3:7" x14ac:dyDescent="0.3">
      <c r="C248" s="9"/>
      <c r="D248" s="9"/>
      <c r="E248" s="10"/>
      <c r="F248" s="11"/>
      <c r="G248" s="12"/>
    </row>
    <row r="249" spans="3:7" x14ac:dyDescent="0.3">
      <c r="C249" s="9"/>
      <c r="D249" s="9"/>
      <c r="E249" s="10"/>
      <c r="F249" s="11"/>
      <c r="G249" s="12"/>
    </row>
    <row r="250" spans="3:7" x14ac:dyDescent="0.3">
      <c r="C250" s="9"/>
      <c r="D250" s="9"/>
      <c r="E250" s="10"/>
      <c r="F250" s="11"/>
      <c r="G250" s="12"/>
    </row>
    <row r="251" spans="3:7" x14ac:dyDescent="0.3">
      <c r="C251" s="9"/>
      <c r="D251" s="9"/>
      <c r="E251" s="10"/>
      <c r="F251" s="11"/>
      <c r="G251" s="12"/>
    </row>
    <row r="252" spans="3:7" x14ac:dyDescent="0.3">
      <c r="C252" s="9"/>
      <c r="D252" s="9"/>
      <c r="E252" s="10"/>
      <c r="F252" s="11"/>
      <c r="G252" s="12"/>
    </row>
    <row r="253" spans="3:7" x14ac:dyDescent="0.3">
      <c r="C253" s="9"/>
      <c r="D253" s="9"/>
      <c r="E253" s="10"/>
      <c r="F253" s="11"/>
      <c r="G253" s="12"/>
    </row>
    <row r="254" spans="3:7" x14ac:dyDescent="0.3">
      <c r="C254" s="9"/>
      <c r="D254" s="9"/>
      <c r="E254" s="10"/>
      <c r="F254" s="11"/>
      <c r="G254" s="12"/>
    </row>
    <row r="255" spans="3:7" x14ac:dyDescent="0.3">
      <c r="C255" s="9"/>
      <c r="D255" s="9"/>
      <c r="E255" s="10"/>
      <c r="F255" s="11"/>
      <c r="G255" s="12"/>
    </row>
    <row r="256" spans="3:7" x14ac:dyDescent="0.3">
      <c r="C256" s="9"/>
      <c r="D256" s="9"/>
      <c r="E256" s="10"/>
      <c r="F256" s="11"/>
      <c r="G256" s="12"/>
    </row>
    <row r="257" spans="3:7" x14ac:dyDescent="0.3">
      <c r="C257" s="9"/>
      <c r="D257" s="9"/>
      <c r="E257" s="10"/>
      <c r="F257" s="11"/>
      <c r="G257" s="12"/>
    </row>
    <row r="258" spans="3:7" x14ac:dyDescent="0.3">
      <c r="C258" s="9"/>
      <c r="D258" s="9"/>
      <c r="E258" s="10"/>
      <c r="F258" s="11"/>
      <c r="G258" s="12"/>
    </row>
    <row r="259" spans="3:7" x14ac:dyDescent="0.3">
      <c r="C259" s="9"/>
      <c r="D259" s="9"/>
      <c r="E259" s="10"/>
      <c r="F259" s="11"/>
      <c r="G259" s="12"/>
    </row>
    <row r="260" spans="3:7" x14ac:dyDescent="0.3">
      <c r="C260" s="9"/>
      <c r="D260" s="9"/>
      <c r="E260" s="10"/>
      <c r="F260" s="11"/>
      <c r="G260" s="12"/>
    </row>
    <row r="261" spans="3:7" x14ac:dyDescent="0.3">
      <c r="C261" s="9"/>
      <c r="D261" s="9"/>
      <c r="E261" s="10"/>
      <c r="F261" s="11"/>
      <c r="G261" s="12"/>
    </row>
    <row r="262" spans="3:7" x14ac:dyDescent="0.3">
      <c r="C262" s="9"/>
      <c r="D262" s="9"/>
      <c r="E262" s="10"/>
      <c r="F262" s="11"/>
      <c r="G262" s="12"/>
    </row>
    <row r="263" spans="3:7" x14ac:dyDescent="0.3">
      <c r="C263" s="9"/>
      <c r="D263" s="9"/>
      <c r="E263" s="10"/>
      <c r="F263" s="11"/>
      <c r="G263" s="12"/>
    </row>
    <row r="264" spans="3:7" x14ac:dyDescent="0.3">
      <c r="C264" s="9"/>
      <c r="D264" s="9"/>
      <c r="E264" s="10"/>
      <c r="F264" s="11"/>
      <c r="G264" s="12"/>
    </row>
    <row r="265" spans="3:7" x14ac:dyDescent="0.3">
      <c r="C265" s="9"/>
      <c r="D265" s="9"/>
      <c r="E265" s="10"/>
      <c r="F265" s="11"/>
      <c r="G265" s="12"/>
    </row>
    <row r="266" spans="3:7" x14ac:dyDescent="0.3">
      <c r="C266" s="9"/>
      <c r="D266" s="9"/>
      <c r="E266" s="10"/>
      <c r="F266" s="11"/>
      <c r="G266" s="12"/>
    </row>
    <row r="267" spans="3:7" x14ac:dyDescent="0.3">
      <c r="C267" s="9"/>
      <c r="D267" s="9"/>
      <c r="E267" s="10"/>
      <c r="F267" s="11"/>
      <c r="G267" s="12"/>
    </row>
    <row r="268" spans="3:7" x14ac:dyDescent="0.3">
      <c r="C268" s="9"/>
      <c r="D268" s="9"/>
      <c r="E268" s="10"/>
      <c r="F268" s="11"/>
      <c r="G268" s="12"/>
    </row>
    <row r="269" spans="3:7" x14ac:dyDescent="0.3">
      <c r="C269" s="9"/>
      <c r="D269" s="9"/>
      <c r="E269" s="10"/>
      <c r="F269" s="11"/>
      <c r="G269" s="12"/>
    </row>
    <row r="270" spans="3:7" x14ac:dyDescent="0.3">
      <c r="C270" s="9"/>
      <c r="D270" s="9"/>
      <c r="E270" s="10"/>
      <c r="F270" s="11"/>
      <c r="G270" s="12"/>
    </row>
    <row r="271" spans="3:7" x14ac:dyDescent="0.3">
      <c r="C271" s="9"/>
      <c r="D271" s="9"/>
      <c r="E271" s="10"/>
      <c r="F271" s="11"/>
      <c r="G271" s="12"/>
    </row>
    <row r="272" spans="3:7" x14ac:dyDescent="0.3">
      <c r="C272" s="9"/>
      <c r="D272" s="9"/>
      <c r="E272" s="10"/>
      <c r="F272" s="11"/>
      <c r="G272" s="12"/>
    </row>
    <row r="273" spans="3:7" x14ac:dyDescent="0.3">
      <c r="C273" s="9"/>
      <c r="D273" s="9"/>
      <c r="E273" s="10"/>
      <c r="F273" s="11"/>
      <c r="G273" s="12"/>
    </row>
    <row r="274" spans="3:7" x14ac:dyDescent="0.3">
      <c r="C274" s="9"/>
      <c r="D274" s="9"/>
      <c r="E274" s="10"/>
      <c r="F274" s="11"/>
      <c r="G274" s="12"/>
    </row>
    <row r="275" spans="3:7" x14ac:dyDescent="0.3">
      <c r="C275" s="9"/>
      <c r="D275" s="9"/>
      <c r="E275" s="10"/>
      <c r="F275" s="11"/>
      <c r="G275" s="12"/>
    </row>
    <row r="276" spans="3:7" x14ac:dyDescent="0.3">
      <c r="C276" s="9"/>
      <c r="D276" s="9"/>
      <c r="E276" s="10"/>
      <c r="F276" s="11"/>
      <c r="G276" s="12"/>
    </row>
    <row r="277" spans="3:7" x14ac:dyDescent="0.3">
      <c r="C277" s="9"/>
      <c r="D277" s="9"/>
      <c r="E277" s="10"/>
      <c r="F277" s="11"/>
      <c r="G277" s="12"/>
    </row>
    <row r="278" spans="3:7" x14ac:dyDescent="0.3">
      <c r="C278" s="9"/>
      <c r="D278" s="9"/>
      <c r="E278" s="10"/>
      <c r="F278" s="11"/>
      <c r="G278" s="12"/>
    </row>
    <row r="279" spans="3:7" x14ac:dyDescent="0.3">
      <c r="C279" s="9"/>
      <c r="D279" s="9"/>
      <c r="E279" s="10"/>
      <c r="F279" s="11"/>
      <c r="G279" s="12"/>
    </row>
    <row r="280" spans="3:7" x14ac:dyDescent="0.3">
      <c r="C280" s="9"/>
      <c r="D280" s="9"/>
      <c r="E280" s="10"/>
      <c r="F280" s="11"/>
      <c r="G280" s="12"/>
    </row>
    <row r="281" spans="3:7" x14ac:dyDescent="0.3">
      <c r="C281" s="9"/>
      <c r="D281" s="9"/>
      <c r="E281" s="10"/>
      <c r="F281" s="11"/>
      <c r="G281" s="12"/>
    </row>
    <row r="282" spans="3:7" x14ac:dyDescent="0.3">
      <c r="C282" s="9"/>
      <c r="D282" s="9"/>
      <c r="E282" s="10"/>
      <c r="F282" s="11"/>
      <c r="G282" s="12"/>
    </row>
    <row r="283" spans="3:7" x14ac:dyDescent="0.3">
      <c r="C283" s="9"/>
      <c r="D283" s="9"/>
      <c r="E283" s="10"/>
      <c r="F283" s="11"/>
      <c r="G283" s="12"/>
    </row>
    <row r="284" spans="3:7" x14ac:dyDescent="0.3">
      <c r="C284" s="9"/>
      <c r="D284" s="9"/>
      <c r="E284" s="10"/>
      <c r="F284" s="11"/>
      <c r="G284" s="12"/>
    </row>
    <row r="285" spans="3:7" x14ac:dyDescent="0.3">
      <c r="C285" s="9"/>
      <c r="D285" s="9"/>
      <c r="E285" s="10"/>
      <c r="F285" s="11"/>
      <c r="G285" s="12"/>
    </row>
    <row r="286" spans="3:7" x14ac:dyDescent="0.3">
      <c r="C286" s="9"/>
      <c r="D286" s="9"/>
      <c r="E286" s="10"/>
      <c r="F286" s="11"/>
      <c r="G286" s="12"/>
    </row>
    <row r="287" spans="3:7" x14ac:dyDescent="0.3">
      <c r="C287" s="9"/>
      <c r="D287" s="9"/>
      <c r="E287" s="10"/>
      <c r="F287" s="11"/>
      <c r="G287" s="12"/>
    </row>
    <row r="288" spans="3:7" x14ac:dyDescent="0.3">
      <c r="C288" s="9"/>
      <c r="D288" s="9"/>
      <c r="E288" s="10"/>
      <c r="F288" s="11"/>
      <c r="G288" s="12"/>
    </row>
    <row r="289" spans="3:7" x14ac:dyDescent="0.3">
      <c r="C289" s="9"/>
      <c r="D289" s="9"/>
      <c r="E289" s="10"/>
      <c r="F289" s="11"/>
      <c r="G289" s="12"/>
    </row>
    <row r="290" spans="3:7" x14ac:dyDescent="0.3">
      <c r="C290" s="9"/>
      <c r="D290" s="9"/>
      <c r="E290" s="10"/>
      <c r="F290" s="11"/>
      <c r="G290" s="12"/>
    </row>
    <row r="291" spans="3:7" x14ac:dyDescent="0.3">
      <c r="C291" s="9"/>
      <c r="D291" s="9"/>
      <c r="E291" s="10"/>
      <c r="F291" s="11"/>
      <c r="G291" s="12"/>
    </row>
    <row r="292" spans="3:7" x14ac:dyDescent="0.3">
      <c r="C292" s="9"/>
      <c r="D292" s="9"/>
      <c r="E292" s="10"/>
      <c r="F292" s="11"/>
      <c r="G292" s="12"/>
    </row>
    <row r="293" spans="3:7" x14ac:dyDescent="0.3">
      <c r="C293" s="9"/>
      <c r="D293" s="9"/>
      <c r="E293" s="10"/>
      <c r="F293" s="11"/>
      <c r="G293" s="12"/>
    </row>
    <row r="294" spans="3:7" x14ac:dyDescent="0.3">
      <c r="C294" s="9"/>
      <c r="D294" s="9"/>
      <c r="E294" s="10"/>
      <c r="F294" s="11"/>
      <c r="G294" s="12"/>
    </row>
    <row r="295" spans="3:7" x14ac:dyDescent="0.3">
      <c r="C295" s="9"/>
      <c r="D295" s="9"/>
      <c r="E295" s="10"/>
      <c r="F295" s="11"/>
      <c r="G295" s="12"/>
    </row>
    <row r="296" spans="3:7" x14ac:dyDescent="0.3">
      <c r="C296" s="9"/>
      <c r="D296" s="9"/>
      <c r="E296" s="10"/>
      <c r="F296" s="11"/>
      <c r="G296" s="12"/>
    </row>
    <row r="297" spans="3:7" x14ac:dyDescent="0.3">
      <c r="C297" s="9"/>
      <c r="D297" s="9"/>
      <c r="E297" s="10"/>
      <c r="F297" s="11"/>
      <c r="G297" s="12"/>
    </row>
    <row r="298" spans="3:7" x14ac:dyDescent="0.3">
      <c r="C298" s="9"/>
      <c r="D298" s="9"/>
      <c r="E298" s="10"/>
      <c r="F298" s="11"/>
      <c r="G298" s="12"/>
    </row>
    <row r="299" spans="3:7" x14ac:dyDescent="0.3">
      <c r="C299" s="9"/>
      <c r="D299" s="9"/>
      <c r="E299" s="10"/>
      <c r="F299" s="11"/>
      <c r="G299" s="12"/>
    </row>
    <row r="300" spans="3:7" x14ac:dyDescent="0.3">
      <c r="C300" s="9"/>
      <c r="D300" s="9"/>
      <c r="E300" s="10"/>
      <c r="F300" s="11"/>
      <c r="G300" s="12"/>
    </row>
    <row r="301" spans="3:7" x14ac:dyDescent="0.3">
      <c r="C301" s="9"/>
      <c r="D301" s="9"/>
      <c r="E301" s="10"/>
      <c r="F301" s="11"/>
      <c r="G301" s="12"/>
    </row>
    <row r="302" spans="3:7" x14ac:dyDescent="0.3">
      <c r="C302" s="9"/>
      <c r="D302" s="9"/>
      <c r="E302" s="10"/>
      <c r="F302" s="11"/>
      <c r="G302" s="12"/>
    </row>
    <row r="303" spans="3:7" x14ac:dyDescent="0.3">
      <c r="C303" s="9"/>
      <c r="D303" s="9"/>
      <c r="E303" s="10"/>
      <c r="F303" s="11"/>
      <c r="G303" s="12"/>
    </row>
    <row r="304" spans="3:7" x14ac:dyDescent="0.3">
      <c r="C304" s="9"/>
      <c r="D304" s="9"/>
      <c r="E304" s="10"/>
      <c r="F304" s="11"/>
      <c r="G304" s="12"/>
    </row>
    <row r="305" spans="3:7" x14ac:dyDescent="0.3">
      <c r="C305" s="9"/>
      <c r="D305" s="9"/>
      <c r="E305" s="10"/>
      <c r="F305" s="11"/>
      <c r="G305" s="12"/>
    </row>
    <row r="306" spans="3:7" x14ac:dyDescent="0.3">
      <c r="C306" s="9"/>
      <c r="D306" s="9"/>
      <c r="E306" s="10"/>
      <c r="F306" s="11"/>
      <c r="G306" s="12"/>
    </row>
    <row r="307" spans="3:7" x14ac:dyDescent="0.3">
      <c r="C307" s="9"/>
      <c r="D307" s="9"/>
      <c r="E307" s="10"/>
      <c r="F307" s="11"/>
      <c r="G307" s="12"/>
    </row>
    <row r="308" spans="3:7" x14ac:dyDescent="0.3">
      <c r="C308" s="9"/>
      <c r="D308" s="9"/>
      <c r="E308" s="10"/>
      <c r="F308" s="11"/>
      <c r="G308" s="12"/>
    </row>
    <row r="309" spans="3:7" x14ac:dyDescent="0.3">
      <c r="C309" s="9"/>
      <c r="D309" s="9"/>
      <c r="E309" s="10"/>
      <c r="F309" s="11"/>
      <c r="G309" s="12"/>
    </row>
    <row r="310" spans="3:7" x14ac:dyDescent="0.3">
      <c r="C310" s="9"/>
      <c r="D310" s="9"/>
      <c r="E310" s="10"/>
      <c r="F310" s="11"/>
      <c r="G310" s="12"/>
    </row>
    <row r="311" spans="3:7" x14ac:dyDescent="0.3">
      <c r="C311" s="9"/>
      <c r="D311" s="9"/>
      <c r="E311" s="10"/>
      <c r="F311" s="11"/>
      <c r="G311" s="12"/>
    </row>
    <row r="312" spans="3:7" x14ac:dyDescent="0.3">
      <c r="C312" s="9"/>
      <c r="D312" s="9"/>
      <c r="E312" s="10"/>
      <c r="F312" s="11"/>
      <c r="G312" s="12"/>
    </row>
    <row r="313" spans="3:7" x14ac:dyDescent="0.3">
      <c r="C313" s="9"/>
      <c r="D313" s="9"/>
      <c r="E313" s="10"/>
      <c r="F313" s="11"/>
      <c r="G313" s="12"/>
    </row>
    <row r="314" spans="3:7" x14ac:dyDescent="0.3">
      <c r="C314" s="9"/>
      <c r="D314" s="9"/>
      <c r="E314" s="10"/>
      <c r="F314" s="11"/>
      <c r="G314" s="12"/>
    </row>
    <row r="315" spans="3:7" x14ac:dyDescent="0.3">
      <c r="C315" s="9"/>
      <c r="D315" s="9"/>
      <c r="E315" s="10"/>
      <c r="F315" s="11"/>
      <c r="G315" s="12"/>
    </row>
    <row r="316" spans="3:7" x14ac:dyDescent="0.3">
      <c r="C316" s="9"/>
      <c r="D316" s="9"/>
      <c r="E316" s="10"/>
      <c r="F316" s="11"/>
      <c r="G316" s="12"/>
    </row>
    <row r="317" spans="3:7" x14ac:dyDescent="0.3">
      <c r="C317" s="9"/>
      <c r="D317" s="9"/>
      <c r="E317" s="10"/>
      <c r="F317" s="11"/>
      <c r="G317" s="12"/>
    </row>
    <row r="318" spans="3:7" x14ac:dyDescent="0.3">
      <c r="C318" s="9"/>
      <c r="D318" s="9"/>
      <c r="E318" s="10"/>
      <c r="F318" s="11"/>
      <c r="G318" s="12"/>
    </row>
    <row r="319" spans="3:7" x14ac:dyDescent="0.3">
      <c r="C319" s="9"/>
      <c r="D319" s="9"/>
      <c r="E319" s="10"/>
      <c r="F319" s="11"/>
      <c r="G319" s="12"/>
    </row>
    <row r="320" spans="3:7" x14ac:dyDescent="0.3">
      <c r="C320" s="9"/>
      <c r="D320" s="9"/>
      <c r="E320" s="10"/>
      <c r="F320" s="11"/>
      <c r="G320" s="12"/>
    </row>
    <row r="321" spans="3:7" x14ac:dyDescent="0.3">
      <c r="C321" s="9"/>
      <c r="D321" s="9"/>
      <c r="E321" s="10"/>
      <c r="F321" s="11"/>
      <c r="G321" s="12"/>
    </row>
    <row r="322" spans="3:7" x14ac:dyDescent="0.3">
      <c r="C322" s="9"/>
      <c r="D322" s="9"/>
      <c r="E322" s="10"/>
      <c r="F322" s="11"/>
      <c r="G322" s="12"/>
    </row>
    <row r="323" spans="3:7" x14ac:dyDescent="0.3">
      <c r="C323" s="9"/>
      <c r="D323" s="9"/>
      <c r="E323" s="10"/>
      <c r="F323" s="11"/>
      <c r="G323" s="12"/>
    </row>
    <row r="324" spans="3:7" x14ac:dyDescent="0.3">
      <c r="C324" s="9"/>
      <c r="D324" s="9"/>
      <c r="E324" s="10"/>
      <c r="F324" s="11"/>
      <c r="G324" s="12"/>
    </row>
    <row r="325" spans="3:7" x14ac:dyDescent="0.3">
      <c r="C325" s="9"/>
      <c r="D325" s="9"/>
      <c r="E325" s="10"/>
      <c r="F325" s="11"/>
      <c r="G325" s="12"/>
    </row>
    <row r="326" spans="3:7" x14ac:dyDescent="0.3">
      <c r="C326" s="9"/>
      <c r="D326" s="9"/>
      <c r="E326" s="10"/>
      <c r="F326" s="11"/>
      <c r="G326" s="12"/>
    </row>
    <row r="327" spans="3:7" x14ac:dyDescent="0.3">
      <c r="C327" s="9"/>
      <c r="D327" s="9"/>
      <c r="E327" s="10"/>
      <c r="F327" s="11"/>
      <c r="G327" s="12"/>
    </row>
    <row r="328" spans="3:7" x14ac:dyDescent="0.3">
      <c r="C328" s="9"/>
      <c r="D328" s="9"/>
      <c r="E328" s="10"/>
      <c r="F328" s="11"/>
      <c r="G328" s="12"/>
    </row>
    <row r="329" spans="3:7" x14ac:dyDescent="0.3">
      <c r="C329" s="9"/>
      <c r="D329" s="9"/>
      <c r="E329" s="10"/>
      <c r="F329" s="11"/>
      <c r="G329" s="12"/>
    </row>
    <row r="330" spans="3:7" x14ac:dyDescent="0.3">
      <c r="C330" s="9"/>
      <c r="D330" s="9"/>
      <c r="E330" s="10"/>
      <c r="F330" s="11"/>
      <c r="G330" s="12"/>
    </row>
    <row r="331" spans="3:7" x14ac:dyDescent="0.3">
      <c r="C331" s="9"/>
      <c r="D331" s="9"/>
      <c r="E331" s="10"/>
      <c r="F331" s="11"/>
      <c r="G331" s="12"/>
    </row>
    <row r="332" spans="3:7" x14ac:dyDescent="0.3">
      <c r="C332" s="9"/>
      <c r="D332" s="9"/>
      <c r="E332" s="10"/>
      <c r="F332" s="11"/>
      <c r="G332" s="12"/>
    </row>
    <row r="333" spans="3:7" x14ac:dyDescent="0.3">
      <c r="C333" s="9"/>
      <c r="D333" s="9"/>
      <c r="E333" s="10"/>
      <c r="F333" s="11"/>
      <c r="G333" s="12"/>
    </row>
    <row r="334" spans="3:7" x14ac:dyDescent="0.3">
      <c r="C334" s="9"/>
      <c r="D334" s="9"/>
      <c r="E334" s="10"/>
      <c r="F334" s="11"/>
      <c r="G334" s="12"/>
    </row>
    <row r="335" spans="3:7" x14ac:dyDescent="0.3">
      <c r="C335" s="9"/>
      <c r="D335" s="9"/>
      <c r="E335" s="10"/>
      <c r="F335" s="11"/>
      <c r="G335" s="12"/>
    </row>
    <row r="336" spans="3:7" x14ac:dyDescent="0.3">
      <c r="C336" s="9"/>
      <c r="D336" s="9"/>
      <c r="E336" s="10"/>
      <c r="F336" s="11"/>
      <c r="G336" s="12"/>
    </row>
    <row r="337" spans="3:7" x14ac:dyDescent="0.3">
      <c r="C337" s="9"/>
      <c r="D337" s="9"/>
      <c r="E337" s="10"/>
      <c r="F337" s="11"/>
      <c r="G337" s="12"/>
    </row>
    <row r="338" spans="3:7" x14ac:dyDescent="0.3">
      <c r="C338" s="9"/>
      <c r="D338" s="9"/>
      <c r="E338" s="10"/>
      <c r="F338" s="11"/>
      <c r="G338" s="12"/>
    </row>
    <row r="339" spans="3:7" x14ac:dyDescent="0.3">
      <c r="C339" s="9"/>
      <c r="D339" s="9"/>
      <c r="E339" s="10"/>
      <c r="F339" s="11"/>
      <c r="G339" s="12"/>
    </row>
    <row r="340" spans="3:7" x14ac:dyDescent="0.3">
      <c r="C340" s="9"/>
      <c r="D340" s="9"/>
      <c r="E340" s="10"/>
      <c r="F340" s="11"/>
      <c r="G340" s="12"/>
    </row>
    <row r="341" spans="3:7" x14ac:dyDescent="0.3">
      <c r="C341" s="9"/>
      <c r="D341" s="9"/>
      <c r="E341" s="10"/>
      <c r="F341" s="11"/>
      <c r="G341" s="12"/>
    </row>
    <row r="342" spans="3:7" x14ac:dyDescent="0.3">
      <c r="C342" s="9"/>
      <c r="D342" s="9"/>
      <c r="E342" s="10"/>
      <c r="F342" s="11"/>
      <c r="G342" s="12"/>
    </row>
    <row r="343" spans="3:7" x14ac:dyDescent="0.3">
      <c r="C343" s="9"/>
      <c r="D343" s="9"/>
      <c r="E343" s="10"/>
      <c r="F343" s="11"/>
      <c r="G343" s="12"/>
    </row>
    <row r="344" spans="3:7" x14ac:dyDescent="0.3">
      <c r="C344" s="9"/>
      <c r="D344" s="9"/>
      <c r="E344" s="10"/>
      <c r="F344" s="11"/>
      <c r="G344" s="12"/>
    </row>
    <row r="345" spans="3:7" x14ac:dyDescent="0.3">
      <c r="C345" s="9"/>
      <c r="D345" s="9"/>
      <c r="E345" s="10"/>
      <c r="F345" s="11"/>
      <c r="G345" s="12"/>
    </row>
    <row r="346" spans="3:7" x14ac:dyDescent="0.3">
      <c r="C346" s="9"/>
      <c r="D346" s="9"/>
      <c r="E346" s="10"/>
      <c r="F346" s="11"/>
      <c r="G346" s="12"/>
    </row>
    <row r="347" spans="3:7" x14ac:dyDescent="0.3">
      <c r="C347" s="9"/>
      <c r="D347" s="9"/>
      <c r="E347" s="10"/>
      <c r="F347" s="11"/>
      <c r="G347" s="12"/>
    </row>
  </sheetData>
  <autoFilter ref="A6:G6" xr:uid="{C3D2B99E-A0F4-40F0-B4C6-D2B8161E9EA6}"/>
  <pageMargins left="0.23622047244094491" right="0.23622047244094491" top="0.19685039370078741" bottom="0.19685039370078741" header="0.31496062992125984" footer="0.31496062992125984"/>
  <pageSetup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Relación</vt:lpstr>
      <vt:lpstr>Relación!Títulos_a_imprimir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Dayán Martínez Sánchez</dc:creator>
  <cp:lastModifiedBy>Dayán Martínez Sánchez</cp:lastModifiedBy>
  <dcterms:created xsi:type="dcterms:W3CDTF">2026-08-07T02:11:42Z</dcterms:created>
  <dcterms:modified xsi:type="dcterms:W3CDTF">2026-08-07T02:12:14Z</dcterms:modified>
</cp:coreProperties>
</file>