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E:\MICHELLE DELARRUE\Actualización página de evaluación\MdV 4° Trimestre\E003\"/>
    </mc:Choice>
  </mc:AlternateContent>
  <xr:revisionPtr revIDLastSave="0" documentId="13_ncr:1_{C7C46271-459E-4672-9F1B-A030AF30B5C8}"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4" i="3" l="1"/>
  <c r="L14" i="3"/>
  <c r="M13" i="3"/>
  <c r="L13" i="3"/>
  <c r="M12" i="3"/>
  <c r="L12" i="3"/>
  <c r="M11" i="3"/>
  <c r="L11" i="3"/>
  <c r="M10" i="3"/>
  <c r="L10" i="3"/>
  <c r="M9" i="3"/>
  <c r="L9" i="3"/>
  <c r="M8" i="3"/>
  <c r="L8" i="3"/>
  <c r="M7" i="3"/>
  <c r="L7" i="3"/>
  <c r="M6" i="3"/>
  <c r="L6" i="3"/>
  <c r="M5" i="3"/>
  <c r="L5" i="3"/>
  <c r="M4" i="3"/>
  <c r="L4" i="3"/>
  <c r="L3" i="3"/>
  <c r="M3" i="3"/>
  <c r="M2" i="3"/>
  <c r="L2" i="3"/>
</calcChain>
</file>

<file path=xl/sharedStrings.xml><?xml version="1.0" encoding="utf-8"?>
<sst xmlns="http://schemas.openxmlformats.org/spreadsheetml/2006/main" count="53" uniqueCount="41">
  <si>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</si>
  <si>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</si>
  <si>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</si>
  <si>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</si>
  <si>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</si>
  <si>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</si>
  <si>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</si>
  <si>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</si>
  <si>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</si>
  <si>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</si>
  <si>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</si>
  <si>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</si>
  <si>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</si>
  <si>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</si>
  <si>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Gasto en Investigación Científica y Desarrollo Experimental (GIDE) ejecutado por la Instituciones de Educación Superior (IES) respecto al Producto Interno Bruto (PIB)</t>
  </si>
  <si>
    <t>E003</t>
  </si>
  <si>
    <t>Eficiencia terminal</t>
  </si>
  <si>
    <t xml:space="preserve">Causa: Este indicador se rebasó en un 0.08% derivado del aumento en la matricula de alumnos graduados de cada CPI. </t>
  </si>
  <si>
    <t>Índice de recursos para la investigación</t>
  </si>
  <si>
    <t xml:space="preserve">Causa: Este indicador se rebasó en un 0.05% de la meta programada derivado del financiamiento de recursos externos a los proyectos generados por cada uno de los CPI. </t>
  </si>
  <si>
    <t>Tasa de Variación del Pilar de Innovación del Índice de Competitividad Global del FEM</t>
  </si>
  <si>
    <t xml:space="preserve">Causa: Se alcanzó la meta.  </t>
  </si>
  <si>
    <t>Calidad de los Posgrados</t>
  </si>
  <si>
    <t>Causa: Este indicador se rebasó en un 0.02% de la meta programada debido al mayor número de programas registrados en el PNPC en 2019</t>
  </si>
  <si>
    <t>Tasa de variación de solicitudes de ingreso (incluye FIDERH)</t>
  </si>
  <si>
    <t xml:space="preserve">Causa: La variación de este indicador radica en la  periodicidad con la que se aperturan los programas de especialidad de cada CPI, al ser multianuales, el aspirante que ingresa depende de una convocatoria y su vigencia, por lo que en 2019 existió una mínima apertura de estas, lo que provocó una afectación negativa en el indicador. </t>
  </si>
  <si>
    <t>Generación de Conocimiento de Calidad</t>
  </si>
  <si>
    <t xml:space="preserve">Causa: Los datos que se presentan con relación al número de publicaciones arbitradas corresponden a la última actualización de los datos de cada CPI al cierre de 2019. la disminución en la meta consistió en que se realizó una menor publicación de artículos, relacionada con la cantidad total de investigadores, por lo que es necesario prestar atención en la cuantificación de las publicaciones arbitradas total. </t>
  </si>
  <si>
    <t>Porcentaje de Proyectos finalizados en tiempo y forma</t>
  </si>
  <si>
    <t>Causa: Este indicador se rebasó en un 7.89% de la meta programada derivado de que los proyectos, generalmente, se realizan mediante fondos o convenios para la investigación, y éstos son multianuales, por lo que, de acuerdo a los programas de desarrollo y las ministraciones de cada uno de ellos, sus fechas de conclusión fueron en el presente ejercicio, lo que benefició dicho indicador.</t>
  </si>
  <si>
    <t>Participación en actividades de divulgación</t>
  </si>
  <si>
    <t xml:space="preserve">Causa: Este indicador se rebasó en un 1.62% derivado del incremento de los medios de los CPI para difundir las actividades en materia de ciencia y tecnología que generan en cada uno de sus ámbitos al público en general, ya que se incremento el número de publicaciones en prensa, hubo una mayor difusión de vídeos informativos así como utilización de las redes sociales institucionales. También se realizaron visitas guiadas y recorridos a cada uno de los planteles y se tuvo mayor presencia  en conferencias, talleres y en radio. </t>
  </si>
  <si>
    <t xml:space="preserve">Causa: Se alcanza la meta. Sin embargo, se debe considerar lo siguiente:                                                                                                           1. El último dato duro de GIDEIES = 39,345,915 (año 2016). 2.  El próximo año se levantará la encuesta ESIDET 2019  y proprocionará datos para 2017, 2018 y 2019 3. Se preveé que la inversión en GIDE gobierno y empresas presente un mínimo de incremento. 4. Se mantiene el dato del PIB estimado por SHCP para 2019 </t>
  </si>
  <si>
    <t>Proyectos Interinstitucionales</t>
  </si>
  <si>
    <t>Causa: Este indicador se rebasó en un 0.06% de la meta programada debido al esfuerzo de los CPI en el incremento en la generación de proyectos, derivado de la cooperación con otras instituciones u organizaciones públicas, privadas o sociales.</t>
  </si>
  <si>
    <t>Transferencia de Conocimiento</t>
  </si>
  <si>
    <t xml:space="preserve">Causa: La variación en este indicador se deriva de la retracción económica en 2019; la cancelación de diversos programas que operaba el CONACYT, así como de la competencia de los CPI y otras instituciones por acceder a los recursos destinados a la Ciencia y Tecnología, situación que impactó en el porcentaje de avance de este indicador. </t>
  </si>
  <si>
    <t>Actividades de divulgación y difusión de la ciencia</t>
  </si>
  <si>
    <t>Causa: Este indicador se rebasó en 0.11% de la meta programada derivado del incremento de los medios de los CPI para difundir las actividades en materia de ciencia y tecnología que generan en cada uno de sus ámbitos al público en general, ya que se incremento el número de publicaciones en prensa, hubo una mayor difusión de vídeos informativos así como utilización de las redes sociales institucionales. También se realizaron visitas guiadas y recorridos a cada uno de los planteles y se tuvo mayor presencia  en conferencias, talleres y en radio.</t>
  </si>
  <si>
    <t>Porcentaje de alumnos de los Centros Públicos de Investigación CONACYT apoyados</t>
  </si>
  <si>
    <t>Causa: Este indicador se rebasó en un 13.11% derivado al incremento en la matricula total de los CPI en relación con la estimada para el año 2019, derivado del mayor número de inscripciones en el año, también existió un aumento en el número de apoyos otorgados a los alumnos.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</si>
</sst>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165" fontId="3" fillId="0" borderId="1" xfId="1" applyNumberFormat="1" applyFont="1" applyFill="1" applyBorder="1"/>
    <xf numFmtId="165" fontId="3" fillId="0" borderId="1" xfId="0" applyNumberFormat="1" applyFont="1" applyFill="1" applyBorder="1"/>
    <xf numFmtId="0" fontId="0" fillId="0" borderId="0" xfId="0" applyFill="1"/>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4"/>
  <sheetViews>
    <sheetView tabSelected="1" zoomScale="85" zoomScaleNormal="85" workbookViewId="0"/>
  </sheetViews>
  <sheetFormatPr baseColWidth="10" defaultRowHeight="16.5" customHeight="1" x14ac:dyDescent="0.25"/>
  <cols>
    <col min="1" max="1" width="15.7109375" customWidth="1"/>
    <col min="2" max="2" width="29" customWidth="1"/>
    <col min="3" max="3" width="21.28515625" bestFit="1" customWidth="1"/>
    <col min="4" max="4" width="20.85546875" bestFit="1"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Q1" s="9"/>
    </row>
    <row r="2" spans="1:17" ht="63.75" customHeight="1" x14ac:dyDescent="0.25">
      <c r="A2" s="3" t="s">
        <v>15</v>
      </c>
      <c r="B2" s="4" t="s">
        <v>16</v>
      </c>
      <c r="C2" s="5">
        <v>0.56999999999999995</v>
      </c>
      <c r="D2" s="5">
        <v>1596</v>
      </c>
      <c r="E2" s="5">
        <v>2787</v>
      </c>
      <c r="F2" s="5">
        <v>0.56999999999999995</v>
      </c>
      <c r="G2" s="5">
        <v>1596</v>
      </c>
      <c r="H2" s="5">
        <v>2787</v>
      </c>
      <c r="I2" s="5">
        <v>0.65</v>
      </c>
      <c r="J2" s="5">
        <v>2570</v>
      </c>
      <c r="K2" s="5">
        <v>3973</v>
      </c>
      <c r="L2" s="7">
        <f t="shared" ref="L2:L3" si="0">+(I2/C2)*100</f>
        <v>114.03508771929826</v>
      </c>
      <c r="M2" s="8">
        <f t="shared" ref="M2:M3" si="1">+(I2/F2)*100</f>
        <v>114.03508771929826</v>
      </c>
      <c r="N2" s="6" t="s">
        <v>17</v>
      </c>
    </row>
    <row r="3" spans="1:17" ht="72" customHeight="1" x14ac:dyDescent="0.25">
      <c r="A3" s="3" t="s">
        <v>15</v>
      </c>
      <c r="B3" s="4" t="s">
        <v>18</v>
      </c>
      <c r="C3" s="5">
        <v>0.71</v>
      </c>
      <c r="D3" s="5">
        <v>2906462</v>
      </c>
      <c r="E3" s="5">
        <v>4085014</v>
      </c>
      <c r="F3" s="5">
        <v>0.41</v>
      </c>
      <c r="G3" s="5">
        <v>1093403.78</v>
      </c>
      <c r="H3" s="5">
        <v>2646478.31</v>
      </c>
      <c r="I3" s="5">
        <v>0.45</v>
      </c>
      <c r="J3" s="5">
        <v>1628780370</v>
      </c>
      <c r="K3" s="5">
        <v>3586005432</v>
      </c>
      <c r="L3" s="7">
        <f t="shared" si="0"/>
        <v>63.380281690140848</v>
      </c>
      <c r="M3" s="8">
        <f t="shared" si="1"/>
        <v>109.75609756097562</v>
      </c>
      <c r="N3" s="6" t="s">
        <v>19</v>
      </c>
    </row>
    <row r="4" spans="1:17" ht="74.25" customHeight="1" x14ac:dyDescent="0.25">
      <c r="A4" s="3" t="s">
        <v>15</v>
      </c>
      <c r="B4" s="4" t="s">
        <v>20</v>
      </c>
      <c r="C4" s="5">
        <v>0</v>
      </c>
      <c r="D4" s="5">
        <v>3.4</v>
      </c>
      <c r="E4" s="5">
        <v>3.4</v>
      </c>
      <c r="F4" s="5">
        <v>2.58</v>
      </c>
      <c r="G4" s="5">
        <v>43.8</v>
      </c>
      <c r="H4" s="5">
        <v>42.7</v>
      </c>
      <c r="I4" s="5">
        <v>2.58</v>
      </c>
      <c r="J4" s="5">
        <v>43.8</v>
      </c>
      <c r="K4" s="5">
        <v>42.7</v>
      </c>
      <c r="L4" s="7">
        <f>+((J4/K4)/(D4/E4))*100</f>
        <v>102.57611241217796</v>
      </c>
      <c r="M4" s="8">
        <f>+((J4/K4)/(G4/H4))*100</f>
        <v>100</v>
      </c>
      <c r="N4" s="6" t="s">
        <v>21</v>
      </c>
    </row>
    <row r="5" spans="1:17" ht="63.75" customHeight="1" x14ac:dyDescent="0.25">
      <c r="A5" s="3" t="s">
        <v>15</v>
      </c>
      <c r="B5" s="4" t="s">
        <v>22</v>
      </c>
      <c r="C5" s="5">
        <v>0.69</v>
      </c>
      <c r="D5" s="5">
        <v>444</v>
      </c>
      <c r="E5" s="5">
        <v>648</v>
      </c>
      <c r="F5" s="5">
        <v>0.69</v>
      </c>
      <c r="G5" s="5">
        <v>444</v>
      </c>
      <c r="H5" s="5">
        <v>648</v>
      </c>
      <c r="I5" s="5">
        <v>0.71</v>
      </c>
      <c r="J5" s="5">
        <v>449</v>
      </c>
      <c r="K5" s="5">
        <v>636</v>
      </c>
      <c r="L5" s="7">
        <f>+(I5/C5)*100</f>
        <v>102.89855072463769</v>
      </c>
      <c r="M5" s="8">
        <f>+(I5/F5)*100</f>
        <v>102.89855072463769</v>
      </c>
      <c r="N5" s="6" t="s">
        <v>23</v>
      </c>
    </row>
    <row r="6" spans="1:17" ht="105" x14ac:dyDescent="0.25">
      <c r="A6" s="3" t="s">
        <v>15</v>
      </c>
      <c r="B6" s="4" t="s">
        <v>24</v>
      </c>
      <c r="C6" s="5">
        <v>-6.81</v>
      </c>
      <c r="D6" s="5">
        <v>4909</v>
      </c>
      <c r="E6" s="5">
        <v>5268</v>
      </c>
      <c r="F6" s="5">
        <v>-2.14</v>
      </c>
      <c r="G6" s="5">
        <v>4486</v>
      </c>
      <c r="H6" s="5">
        <v>4584</v>
      </c>
      <c r="I6" s="5">
        <v>-10.31</v>
      </c>
      <c r="J6" s="5">
        <v>4289</v>
      </c>
      <c r="K6" s="5">
        <v>4782</v>
      </c>
      <c r="L6" s="7">
        <f>+((J6/K6)/(D6/E6))*100</f>
        <v>96.249661020024917</v>
      </c>
      <c r="M6" s="8">
        <f>+((J6/K6)/(G6/H6))*100</f>
        <v>91.649861747491556</v>
      </c>
      <c r="N6" s="6" t="s">
        <v>25</v>
      </c>
    </row>
    <row r="7" spans="1:17" ht="120" x14ac:dyDescent="0.25">
      <c r="A7" s="3" t="s">
        <v>15</v>
      </c>
      <c r="B7" s="4" t="s">
        <v>26</v>
      </c>
      <c r="C7" s="5">
        <v>1.88</v>
      </c>
      <c r="D7" s="5">
        <v>4738</v>
      </c>
      <c r="E7" s="5">
        <v>2518</v>
      </c>
      <c r="F7" s="5">
        <v>1.88</v>
      </c>
      <c r="G7" s="5">
        <v>4738</v>
      </c>
      <c r="H7" s="5">
        <v>2518</v>
      </c>
      <c r="I7" s="5">
        <v>1.64</v>
      </c>
      <c r="J7" s="5">
        <v>4095</v>
      </c>
      <c r="K7" s="5">
        <v>2496</v>
      </c>
      <c r="L7" s="7">
        <f t="shared" ref="L7:L14" si="2">+(I7/C7)*100</f>
        <v>87.2340425531915</v>
      </c>
      <c r="M7" s="8">
        <f t="shared" ref="M7:M14" si="3">+(I7/F7)*100</f>
        <v>87.2340425531915</v>
      </c>
      <c r="N7" s="6" t="s">
        <v>27</v>
      </c>
    </row>
    <row r="8" spans="1:17" ht="120" x14ac:dyDescent="0.25">
      <c r="A8" s="3" t="s">
        <v>15</v>
      </c>
      <c r="B8" s="4" t="s">
        <v>28</v>
      </c>
      <c r="C8" s="5">
        <v>42.1</v>
      </c>
      <c r="D8" s="5">
        <v>1185</v>
      </c>
      <c r="E8" s="5">
        <v>2815</v>
      </c>
      <c r="F8" s="5">
        <v>33.119999999999997</v>
      </c>
      <c r="G8" s="5">
        <v>935</v>
      </c>
      <c r="H8" s="5">
        <v>2823</v>
      </c>
      <c r="I8" s="5">
        <v>40.97</v>
      </c>
      <c r="J8" s="5">
        <v>1135</v>
      </c>
      <c r="K8" s="5">
        <v>2770</v>
      </c>
      <c r="L8" s="7">
        <f t="shared" si="2"/>
        <v>97.315914489311155</v>
      </c>
      <c r="M8" s="8">
        <f t="shared" si="3"/>
        <v>123.70169082125604</v>
      </c>
      <c r="N8" s="6" t="s">
        <v>29</v>
      </c>
    </row>
    <row r="9" spans="1:17" ht="165" x14ac:dyDescent="0.25">
      <c r="A9" s="3" t="s">
        <v>15</v>
      </c>
      <c r="B9" s="4" t="s">
        <v>30</v>
      </c>
      <c r="C9" s="5">
        <v>3.61</v>
      </c>
      <c r="D9" s="5">
        <v>18310</v>
      </c>
      <c r="E9" s="5">
        <v>5070</v>
      </c>
      <c r="F9" s="5">
        <v>3.61</v>
      </c>
      <c r="G9" s="5">
        <v>18310</v>
      </c>
      <c r="H9" s="5">
        <v>5070</v>
      </c>
      <c r="I9" s="5">
        <v>5.23</v>
      </c>
      <c r="J9" s="5">
        <v>24461</v>
      </c>
      <c r="K9" s="5">
        <v>4677</v>
      </c>
      <c r="L9" s="7">
        <f t="shared" si="2"/>
        <v>144.87534626038783</v>
      </c>
      <c r="M9" s="8">
        <f t="shared" si="3"/>
        <v>144.87534626038783</v>
      </c>
      <c r="N9" s="6" t="s">
        <v>31</v>
      </c>
    </row>
    <row r="10" spans="1:17" ht="120" x14ac:dyDescent="0.25">
      <c r="A10" s="3" t="s">
        <v>15</v>
      </c>
      <c r="B10" s="4" t="s">
        <v>14</v>
      </c>
      <c r="C10" s="5">
        <v>0.16</v>
      </c>
      <c r="D10" s="5"/>
      <c r="E10" s="5"/>
      <c r="F10" s="5">
        <v>0.17</v>
      </c>
      <c r="G10" s="5"/>
      <c r="H10" s="5"/>
      <c r="I10" s="5">
        <v>0.17</v>
      </c>
      <c r="J10" s="5"/>
      <c r="K10" s="5"/>
      <c r="L10" s="7">
        <f t="shared" si="2"/>
        <v>106.25</v>
      </c>
      <c r="M10" s="8">
        <f t="shared" si="3"/>
        <v>100</v>
      </c>
      <c r="N10" s="6" t="s">
        <v>32</v>
      </c>
    </row>
    <row r="11" spans="1:17" ht="75" x14ac:dyDescent="0.25">
      <c r="A11" s="3" t="s">
        <v>15</v>
      </c>
      <c r="B11" s="4" t="s">
        <v>33</v>
      </c>
      <c r="C11" s="5">
        <v>0.39</v>
      </c>
      <c r="D11" s="5">
        <v>1206</v>
      </c>
      <c r="E11" s="5">
        <v>3101</v>
      </c>
      <c r="F11" s="5">
        <v>0.39</v>
      </c>
      <c r="G11" s="5">
        <v>1206</v>
      </c>
      <c r="H11" s="5">
        <v>3101</v>
      </c>
      <c r="I11" s="5">
        <v>0.45</v>
      </c>
      <c r="J11" s="5">
        <v>1161</v>
      </c>
      <c r="K11" s="5">
        <v>2562</v>
      </c>
      <c r="L11" s="7">
        <f t="shared" si="2"/>
        <v>115.38461538461537</v>
      </c>
      <c r="M11" s="8">
        <f t="shared" si="3"/>
        <v>115.38461538461537</v>
      </c>
      <c r="N11" s="6" t="s">
        <v>34</v>
      </c>
    </row>
    <row r="12" spans="1:17" ht="66" customHeight="1" x14ac:dyDescent="0.25">
      <c r="A12" s="3" t="s">
        <v>15</v>
      </c>
      <c r="B12" s="4" t="s">
        <v>35</v>
      </c>
      <c r="C12" s="5">
        <v>1</v>
      </c>
      <c r="D12" s="5">
        <v>2400</v>
      </c>
      <c r="E12" s="5">
        <v>2400</v>
      </c>
      <c r="F12" s="5">
        <v>1</v>
      </c>
      <c r="G12" s="5">
        <v>2400</v>
      </c>
      <c r="H12" s="5">
        <v>2400</v>
      </c>
      <c r="I12" s="5">
        <v>0.9</v>
      </c>
      <c r="J12" s="5">
        <v>2419</v>
      </c>
      <c r="K12" s="5">
        <v>2673</v>
      </c>
      <c r="L12" s="7">
        <f t="shared" si="2"/>
        <v>90</v>
      </c>
      <c r="M12" s="8">
        <f t="shared" si="3"/>
        <v>90</v>
      </c>
      <c r="N12" s="6" t="s">
        <v>36</v>
      </c>
    </row>
    <row r="13" spans="1:17" ht="59.25" customHeight="1" x14ac:dyDescent="0.25">
      <c r="A13" s="3" t="s">
        <v>15</v>
      </c>
      <c r="B13" s="4" t="s">
        <v>37</v>
      </c>
      <c r="C13" s="5">
        <v>0.98</v>
      </c>
      <c r="D13" s="5">
        <v>18310</v>
      </c>
      <c r="E13" s="5">
        <v>18661</v>
      </c>
      <c r="F13" s="5">
        <v>0.85</v>
      </c>
      <c r="G13" s="5">
        <v>21084</v>
      </c>
      <c r="H13" s="5">
        <v>24708</v>
      </c>
      <c r="I13" s="5">
        <v>1.03</v>
      </c>
      <c r="J13" s="5">
        <v>24461</v>
      </c>
      <c r="K13" s="5">
        <v>23721</v>
      </c>
      <c r="L13" s="7">
        <f t="shared" si="2"/>
        <v>105.10204081632652</v>
      </c>
      <c r="M13" s="8">
        <f t="shared" si="3"/>
        <v>121.1764705882353</v>
      </c>
      <c r="N13" s="6" t="s">
        <v>38</v>
      </c>
    </row>
    <row r="14" spans="1:17" ht="73.5" customHeight="1" x14ac:dyDescent="0.25">
      <c r="A14" s="3" t="s">
        <v>15</v>
      </c>
      <c r="B14" s="4" t="s">
        <v>39</v>
      </c>
      <c r="C14" s="5">
        <v>74.260000000000005</v>
      </c>
      <c r="D14" s="5">
        <v>3532</v>
      </c>
      <c r="E14" s="5">
        <v>4756</v>
      </c>
      <c r="F14" s="5">
        <v>74.260000000000005</v>
      </c>
      <c r="G14" s="5">
        <v>3532</v>
      </c>
      <c r="H14" s="5">
        <v>4756</v>
      </c>
      <c r="I14" s="5">
        <v>87.38</v>
      </c>
      <c r="J14" s="5">
        <v>4474</v>
      </c>
      <c r="K14" s="5">
        <v>5120</v>
      </c>
      <c r="L14" s="7">
        <f t="shared" si="2"/>
        <v>117.66765418798815</v>
      </c>
      <c r="M14" s="8">
        <f t="shared" si="3"/>
        <v>117.66765418798815</v>
      </c>
      <c r="N14" s="6" t="s">
        <v>40</v>
      </c>
    </row>
  </sheetData>
  <autoFilter ref="A1:N14"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operador</cp:lastModifiedBy>
  <dcterms:created xsi:type="dcterms:W3CDTF">2016-04-18T16:28:59Z</dcterms:created>
  <dcterms:modified xsi:type="dcterms:W3CDTF">2020-03-27T18:57:11Z</dcterms:modified>
</cp:coreProperties>
</file>