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30" windowWidth="23715" windowHeight="10050"/>
  </bookViews>
  <sheets>
    <sheet name="avance_1trim16" sheetId="1" r:id="rId1"/>
  </sheets>
  <definedNames>
    <definedName name="_xlnm._FilterDatabase" localSheetId="0" hidden="1">avance_1trim16!$A$5:$M$5</definedName>
    <definedName name="_xlnm.Print_Area" localSheetId="0">avance_1trim16!$A$1:$N$5</definedName>
    <definedName name="_xlnm.Print_Titles" localSheetId="0">avance_1trim16!$1:$5</definedName>
  </definedNames>
  <calcPr calcId="145621"/>
</workbook>
</file>

<file path=xl/calcChain.xml><?xml version="1.0" encoding="utf-8"?>
<calcChain xmlns="http://schemas.openxmlformats.org/spreadsheetml/2006/main">
  <c r="J6" i="1" l="1"/>
  <c r="I6" i="1"/>
  <c r="H6" i="1" l="1"/>
  <c r="E6" i="1" l="1"/>
</calcChain>
</file>

<file path=xl/sharedStrings.xml><?xml version="1.0" encoding="utf-8"?>
<sst xmlns="http://schemas.openxmlformats.org/spreadsheetml/2006/main" count="22" uniqueCount="22">
  <si>
    <t>Programa presupuestario</t>
  </si>
  <si>
    <t>Frecuencia de Medición</t>
  </si>
  <si>
    <t>Justificación</t>
  </si>
  <si>
    <t>Causa</t>
  </si>
  <si>
    <t>Nombre del Indicador</t>
  </si>
  <si>
    <t>Unidad de Medida</t>
  </si>
  <si>
    <t xml:space="preserve">Efecto </t>
  </si>
  <si>
    <t>Otros motivos</t>
  </si>
  <si>
    <t>Valor de la Meta Planeada</t>
  </si>
  <si>
    <t>Numerador Meta Planeada</t>
  </si>
  <si>
    <t>Denominador Meta Planeada</t>
  </si>
  <si>
    <t>Valor de la Meta Alcanzada</t>
  </si>
  <si>
    <t>Numerador Meta Alcanzada</t>
  </si>
  <si>
    <t>Denominador Meta Alcanzada</t>
  </si>
  <si>
    <t>F002 Apoyos para actividades científicas, tecnológicas y de innovación</t>
  </si>
  <si>
    <t>Porcentaje</t>
  </si>
  <si>
    <t>Trimestral</t>
  </si>
  <si>
    <t>Avance de Indicadores Primer Trimestre 2017</t>
  </si>
  <si>
    <t>Porcentaje de recursos transferidos</t>
  </si>
  <si>
    <t>Al primer trimestre de 2017, el Comité Técnico y de Administración del Programa, autorizó 378 proyectos, por un monto de 719.47 millones de pesos (mdp) para el desarrollo de proyectos. de estos, se financiaron 81 iniciativas en las diversas modalidades del Programa</t>
  </si>
  <si>
    <t xml:space="preserve">Debido a las mejoras implementadas a través de las reformas a los Lineamientos del Programa, se adelantaron los tiempos de publicación de convocatorias, así como los procesos de evaluación, selección, formalización de propuestas, y la consecuente ministración de proyectos. De esta manera se permite a los proyectos un mayor tiempo de desarrollo durante el ejercicio fiscal en el que se les da el apoyo. </t>
  </si>
  <si>
    <t>Se debe considerar que las Lineamientos del Programa, establecen que los Sujetos de Apoyo, deben ejercer los recursos a más tardar el 30 de noviembre del presente ejercicio fiscal, motivo por el cual, los tiempos de operación del Programa se ajustaron para respomder a la dinamica de los proyectos. Ello resultó en una mayor ministración a la programada durante el primer trimestre del año, por lo que los valores del numerador y del denominador de la Meta, son más altos a los planeados.</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</si>
</sst>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theme="1"/>
      <name val="Calibri"/>
      <family val="2"/>
      <scheme val="minor"/>
    </font>
    <font>
      <sz val="10"/>
      <name val="Arial"/>
      <family val="2"/>
    </font>
    <font>
      <b/>
      <sz val="14"/>
      <color theme="1"/>
      <name val="Calibri"/>
      <family val="2"/>
      <scheme val="minor"/>
    </font>
    <font>
      <b/>
      <sz val="14"/>
      <color theme="0"/>
      <name val="Calibri"/>
      <family val="2"/>
      <scheme val="minor"/>
    </font>
    <font>
      <sz val="12"/>
      <color theme="1"/>
      <name val="Arial"/>
      <family val="2"/>
    </font>
    <font>
      <sz val="12"/>
      <name val="Arial"/>
      <family val="2"/>
    </font>
    <font>
      <b/>
      <sz val="14"/>
      <color theme="0"/>
      <name val="Arial"/>
      <family val="2"/>
    </font>
    <font>
      <b/>
      <sz val="24"/>
      <color theme="1"/>
      <name val="Arial"/>
      <family val="2"/>
    </font>
    <font>
      <sz val="10"/>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B05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indexed="64"/>
      </bottom>
      <diagonal/>
    </border>
    <border>
      <left/>
      <right/>
      <top style="thin">
        <color auto="1"/>
      </top>
      <bottom style="thin">
        <color indexed="64"/>
      </bottom>
      <diagonal/>
    </border>
    <border>
      <left/>
      <right style="thin">
        <color auto="1"/>
      </right>
      <top style="thin">
        <color auto="1"/>
      </top>
      <bottom style="thin">
        <color indexed="64"/>
      </bottom>
      <diagonal/>
    </border>
  </borders>
  <cellStyleXfs count="3">
    <xf numFmtId="0" fontId="0" fillId="0" borderId="0"/>
    <xf numFmtId="0" fontId="2" fillId="0" borderId="0"/>
    <xf numFmtId="0" fontId="2" fillId="0" borderId="0"/>
  </cellStyleXfs>
  <cellXfs count="19">
    <xf numFmtId="0" fontId="0" fillId="0" borderId="0" xfId="0"/>
    <xf numFmtId="0" fontId="1" fillId="2" borderId="0" xfId="0" applyFont="1" applyFill="1" applyAlignment="1">
      <alignment horizontal="centerContinuous"/>
    </xf>
    <xf numFmtId="0" fontId="0" fillId="2" borderId="0" xfId="0" applyFont="1" applyFill="1"/>
    <xf numFmtId="0" fontId="0" fillId="2" borderId="0" xfId="0" applyFont="1" applyFill="1" applyAlignment="1">
      <alignment horizontal="center"/>
    </xf>
    <xf numFmtId="0" fontId="3" fillId="2" borderId="0" xfId="0" applyFont="1" applyFill="1"/>
    <xf numFmtId="0" fontId="3" fillId="2" borderId="0" xfId="0" applyFont="1" applyFill="1" applyAlignment="1">
      <alignment horizontal="center"/>
    </xf>
    <xf numFmtId="0" fontId="4" fillId="3"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2" fontId="7" fillId="3" borderId="1" xfId="0" applyNumberFormat="1" applyFont="1" applyFill="1" applyBorder="1" applyAlignment="1">
      <alignment horizontal="center" vertical="center" wrapText="1"/>
    </xf>
    <xf numFmtId="0" fontId="8" fillId="2" borderId="0" xfId="0" applyFont="1" applyFill="1" applyAlignment="1">
      <alignment horizontal="centerContinuous"/>
    </xf>
    <xf numFmtId="0" fontId="9" fillId="2" borderId="0" xfId="0" applyFont="1" applyFill="1" applyAlignment="1">
      <alignment horizontal="centerContinuous"/>
    </xf>
    <xf numFmtId="0" fontId="9" fillId="2" borderId="0" xfId="0" applyFont="1" applyFill="1"/>
    <xf numFmtId="0" fontId="5" fillId="2" borderId="1" xfId="0" applyFont="1" applyFill="1" applyBorder="1" applyAlignment="1">
      <alignment vertical="center" wrapText="1"/>
    </xf>
    <xf numFmtId="2" fontId="5" fillId="2" borderId="1" xfId="0" applyNumberFormat="1"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cellXfs>
  <cellStyles count="3">
    <cellStyle name="Normal" xfId="0" builtinId="0"/>
    <cellStyle name="Normal 12" xfId="2"/>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10"/>
  <sheetViews>
    <sheetView tabSelected="1" zoomScale="70" zoomScaleNormal="70" workbookViewId="0">
      <pane ySplit="5" topLeftCell="A6" activePane="bottomLeft" state="frozen"/>
      <selection pane="bottomLeft" activeCell="A6" sqref="A6"/>
    </sheetView>
  </sheetViews>
  <sheetFormatPr baseColWidth="10" defaultRowHeight="15" x14ac:dyDescent="0.25"/>
  <cols>
    <col min="1" max="1" width="22.140625" style="2" customWidth="1"/>
    <col min="2" max="2" width="31.7109375" style="2" customWidth="1"/>
    <col min="3" max="4" width="17.7109375" style="2" customWidth="1"/>
    <col min="5" max="6" width="17.7109375" style="3" customWidth="1"/>
    <col min="7" max="7" width="20.7109375" style="3" customWidth="1"/>
    <col min="8" max="9" width="17.7109375" style="2" customWidth="1"/>
    <col min="10" max="10" width="19.85546875" style="3" customWidth="1"/>
    <col min="11" max="12" width="35" style="11" customWidth="1"/>
    <col min="13" max="13" width="35" style="2" customWidth="1"/>
    <col min="14" max="16384" width="11.42578125" style="2"/>
  </cols>
  <sheetData>
    <row r="2" spans="1:13" ht="30" x14ac:dyDescent="0.4">
      <c r="A2" s="1"/>
      <c r="B2" s="9" t="s">
        <v>17</v>
      </c>
      <c r="C2" s="1"/>
      <c r="D2" s="1"/>
      <c r="E2" s="1"/>
      <c r="F2" s="1"/>
      <c r="G2" s="1"/>
      <c r="H2" s="1"/>
      <c r="I2" s="1"/>
      <c r="J2" s="1"/>
      <c r="K2" s="10"/>
      <c r="L2" s="10"/>
      <c r="M2" s="1"/>
    </row>
    <row r="4" spans="1:13" ht="18.75" x14ac:dyDescent="0.3">
      <c r="B4" s="4"/>
      <c r="C4" s="4"/>
      <c r="D4" s="4"/>
      <c r="E4" s="5"/>
      <c r="F4" s="5"/>
      <c r="G4" s="5"/>
      <c r="H4" s="4"/>
      <c r="I4" s="4"/>
      <c r="J4" s="5"/>
      <c r="K4" s="16" t="s">
        <v>2</v>
      </c>
      <c r="L4" s="17"/>
      <c r="M4" s="18"/>
    </row>
    <row r="5" spans="1:13" ht="54" x14ac:dyDescent="0.25">
      <c r="A5" s="7" t="s">
        <v>0</v>
      </c>
      <c r="B5" s="7" t="s">
        <v>4</v>
      </c>
      <c r="C5" s="6" t="s">
        <v>1</v>
      </c>
      <c r="D5" s="7" t="s">
        <v>5</v>
      </c>
      <c r="E5" s="8" t="s">
        <v>8</v>
      </c>
      <c r="F5" s="8" t="s">
        <v>9</v>
      </c>
      <c r="G5" s="8" t="s">
        <v>10</v>
      </c>
      <c r="H5" s="8" t="s">
        <v>11</v>
      </c>
      <c r="I5" s="8" t="s">
        <v>12</v>
      </c>
      <c r="J5" s="8" t="s">
        <v>13</v>
      </c>
      <c r="K5" s="7" t="s">
        <v>3</v>
      </c>
      <c r="L5" s="7" t="s">
        <v>6</v>
      </c>
      <c r="M5" s="7" t="s">
        <v>7</v>
      </c>
    </row>
    <row r="6" spans="1:13" ht="255" x14ac:dyDescent="0.25">
      <c r="A6" s="12" t="s">
        <v>14</v>
      </c>
      <c r="B6" s="12" t="s">
        <v>18</v>
      </c>
      <c r="C6" s="12" t="s">
        <v>16</v>
      </c>
      <c r="D6" s="12" t="s">
        <v>15</v>
      </c>
      <c r="E6" s="13">
        <f>(F6/G6)*100</f>
        <v>22.5</v>
      </c>
      <c r="F6" s="14">
        <v>180000000</v>
      </c>
      <c r="G6" s="14">
        <v>800000000</v>
      </c>
      <c r="H6" s="14">
        <f>(I6/J6)*100</f>
        <v>34.360584056088186</v>
      </c>
      <c r="I6" s="14">
        <f>797213533-550000000</f>
        <v>247213533</v>
      </c>
      <c r="J6" s="14">
        <f>1269468367-550000000</f>
        <v>719468367</v>
      </c>
      <c r="K6" s="15" t="s">
        <v>20</v>
      </c>
      <c r="L6" s="15" t="s">
        <v>19</v>
      </c>
      <c r="M6" s="15" t="s">
        <v>21</v>
      </c>
    </row>
    <row r="8" spans="1:13" x14ac:dyDescent="0.25">
      <c r="J8" s="2"/>
      <c r="K8" s="2"/>
    </row>
    <row r="9" spans="1:13" x14ac:dyDescent="0.25">
      <c r="J9" s="2"/>
      <c r="K9" s="2"/>
    </row>
    <row r="10" spans="1:13" x14ac:dyDescent="0.25">
      <c r="J10" s="2"/>
      <c r="K10" s="2"/>
    </row>
  </sheetData>
  <autoFilter ref="A5:M5"/>
  <mergeCells count="1">
    <mergeCell ref="K4:M4"/>
  </mergeCells>
  <pageMargins left="1.1023622047244095" right="0.70866141732283472" top="0.35433070866141736" bottom="0.35433070866141736" header="0.31496062992125984" footer="0.31496062992125984"/>
  <pageSetup paperSize="5" scale="4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175C9F5B404E8549B2604CCC6814601A" ma:contentTypeVersion="1" ma:contentTypeDescription="Crear nuevo documento." ma:contentTypeScope="" ma:versionID="8b05f84e69a2295e9651e18aaa961a3f">
  <xsd:schema xmlns:xsd="http://www.w3.org/2001/XMLSchema" xmlns:xs="http://www.w3.org/2001/XMLSchema" xmlns:p="http://schemas.microsoft.com/office/2006/metadata/properties" xmlns:ns1="http://schemas.microsoft.com/sharepoint/v3" targetNamespace="http://schemas.microsoft.com/office/2006/metadata/properties" ma:root="true" ma:fieldsID="0fa58ab6bdef439119b64b6b50b7cac5"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xsd:simpleType>
        <xsd:restriction base="dms:Unknown"/>
      </xsd:simpleType>
    </xsd:element>
    <xsd:element name="PublishingExpirationDate" ma:index="9"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64F525FD-F428-43F2-B5FB-7BAD4687626B}"/>
</file>

<file path=customXml/itemProps2.xml><?xml version="1.0" encoding="utf-8"?>
<ds:datastoreItem xmlns:ds="http://schemas.openxmlformats.org/officeDocument/2006/customXml" ds:itemID="{03B8BFDF-69F8-4FB4-AD5B-5C690996C484}"/>
</file>

<file path=customXml/itemProps3.xml><?xml version="1.0" encoding="utf-8"?>
<ds:datastoreItem xmlns:ds="http://schemas.openxmlformats.org/officeDocument/2006/customXml" ds:itemID="{B384A3AD-D754-4DD0-A053-D4C47B3DCD6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avance_1trim16</vt:lpstr>
      <vt:lpstr>avance_1trim16!Área_de_impresión</vt:lpstr>
      <vt:lpstr>avance_1trim16!Títulos_a_imprimir</vt:lpstr>
    </vt:vector>
  </TitlesOfParts>
  <Company>CONACYT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Omar David Stabridis Arana</dc:creator>
  <cp:lastModifiedBy>Fondos Institucionales</cp:lastModifiedBy>
  <cp:lastPrinted>2014-10-08T17:49:21Z</cp:lastPrinted>
  <dcterms:created xsi:type="dcterms:W3CDTF">2014-08-08T21:29:06Z</dcterms:created>
  <dcterms:modified xsi:type="dcterms:W3CDTF">2017-04-11T22:49:56Z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0x010100175C9F5B404E8549B2604CCC6814601A</vt:lpwstr>
  </property>
</Properties>
</file>