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Evaluación\MIR\2017\Cuenta Pública 2017\F002\"/>
    </mc:Choice>
  </mc:AlternateContent>
  <bookViews>
    <workbookView xWindow="0" yWindow="0" windowWidth="23040" windowHeight="9516"/>
  </bookViews>
  <sheets>
    <sheet name="F002 CP-2017" sheetId="2" r:id="rId1"/>
  </sheets>
  <calcPr calcId="179016"/>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 i="2" l="1"/>
  <c r="Q5" i="2"/>
  <c r="N9" i="2"/>
  <c r="R9" i="2"/>
  <c r="Q9" i="2"/>
  <c r="N8" i="2"/>
  <c r="R8" i="2"/>
  <c r="Q8" i="2"/>
  <c r="N7" i="2"/>
  <c r="R7" i="2"/>
  <c r="Q7" i="2"/>
  <c r="N6" i="2"/>
  <c r="R6" i="2"/>
  <c r="Q6" i="2"/>
  <c r="R5" i="2"/>
  <c r="L9" i="2"/>
  <c r="I9" i="2"/>
</calcChain>
</file>

<file path=xl/comments1.xml><?xml version="1.0" encoding="utf-8"?>
<comments xmlns="http://schemas.openxmlformats.org/spreadsheetml/2006/main">
  <authors>
    <author>LAP5ATA</author>
  </authors>
  <commentList>
    <comment ref="Q2" authorId="0" shapeId="0">
      <text>
        <r>
          <rPr>
            <b/>
            <sz val="9"/>
            <color indexed="81"/>
            <rFont val="Tahoma"/>
            <charset val="1"/>
          </rPr>
          <t>LAP5ATA:</t>
        </r>
        <r>
          <rPr>
            <sz val="9"/>
            <color indexed="81"/>
            <rFont val="Tahoma"/>
            <charset val="1"/>
          </rPr>
          <t xml:space="preserve">
Ver Tutorial Cuenta Pública 2017</t>
        </r>
      </text>
    </comment>
    <comment ref="R2" authorId="0" shapeId="0">
      <text>
        <r>
          <rPr>
            <b/>
            <sz val="9"/>
            <color indexed="81"/>
            <rFont val="Tahoma"/>
            <charset val="1"/>
          </rPr>
          <t>LAP5ATA:</t>
        </r>
        <r>
          <rPr>
            <sz val="9"/>
            <color indexed="81"/>
            <rFont val="Tahoma"/>
            <charset val="1"/>
          </rPr>
          <t xml:space="preserve">
Ver Tutorial de Cuenta Pública 2017</t>
        </r>
      </text>
    </comment>
    <comment ref="S2" authorId="0" shapeId="0">
      <text>
        <r>
          <rPr>
            <b/>
            <sz val="9"/>
            <color indexed="81"/>
            <rFont val="Tahoma"/>
            <charset val="1"/>
          </rPr>
          <t>LAP5ATA:</t>
        </r>
        <r>
          <rPr>
            <sz val="9"/>
            <color indexed="81"/>
            <rFont val="Tahoma"/>
            <charset val="1"/>
          </rPr>
          <t xml:space="preserve">
Ver Tutorial de Cuenta Pública 2017</t>
        </r>
      </text>
    </comment>
  </commentList>
</comments>
</file>

<file path=xl/sharedStrings.xml><?xml version="1.0" encoding="utf-8"?>
<sst xmlns="http://schemas.openxmlformats.org/spreadsheetml/2006/main" count="89" uniqueCount="67">
  <si>
    <t>CUENTA PÚBLICA 2017</t>
  </si>
  <si>
    <t>Programa presupuestario</t>
  </si>
  <si>
    <t>Nombre del Indicador</t>
  </si>
  <si>
    <t>Definición</t>
  </si>
  <si>
    <t>Método de calculo</t>
  </si>
  <si>
    <t>Nivel</t>
  </si>
  <si>
    <t>Frecuencia 
de Medición</t>
  </si>
  <si>
    <t>Unidad de 
Medida</t>
  </si>
  <si>
    <t>Valor de la Meta Aprobada 
(1)</t>
  </si>
  <si>
    <t>Numerador Meta Aprobada</t>
  </si>
  <si>
    <t>Denominador Meta Aprobada</t>
  </si>
  <si>
    <t>Valor de la Meta Modificada 
(2)</t>
  </si>
  <si>
    <t>Numerador Meta Modificada</t>
  </si>
  <si>
    <t>Denominador Meta Modificada</t>
  </si>
  <si>
    <t>Valor de la Meta Alcanzada 
(3)</t>
  </si>
  <si>
    <t>Numerador Meta Alcanzada</t>
  </si>
  <si>
    <t>Denominador Meta Alcanzada</t>
  </si>
  <si>
    <t>% de Cumplimiento
Alcanzada/Aprobada 
(3/1)</t>
  </si>
  <si>
    <t>% de Cumplimiento
Alcanzada/Modificada
(3/2)</t>
  </si>
  <si>
    <t xml:space="preserve">Tipo de Justificación </t>
  </si>
  <si>
    <t>Causa</t>
  </si>
  <si>
    <t xml:space="preserve">Efecto </t>
  </si>
  <si>
    <t>Otros motivos</t>
  </si>
  <si>
    <t xml:space="preserve">F-002 - Programa de apoyos para actividades científicas, tecnológicas y de innovación </t>
  </si>
  <si>
    <t>Gasto en Investigación y Desarrollo Experimental respecto al PIB</t>
  </si>
  <si>
    <t>Este indicador mide el esfuerzo realizado en investigación científica y desarrollo experimental, mediante el fomento y la ejecución de esta actividad en las instituciones de educación superior (IES) del país, propiciando un efecto multiplicador por las dimensiones de la población escolar de las IES, que representa a las instancias más relevantes del país en la investigación nacional.</t>
  </si>
  <si>
    <t>(Gasto en investigación en instituciones de educación superior/PIB del año de referencia)*100</t>
  </si>
  <si>
    <t>Fin</t>
  </si>
  <si>
    <t>Anual</t>
  </si>
  <si>
    <t>Porcentaje</t>
  </si>
  <si>
    <t>Gasto en Investigación Científica y Desarrollo Experimental (GIDE) ejecutado por la Instituciones de Educación Superior (IES) respecto al Producto Interno Bruto (PIB)</t>
  </si>
  <si>
    <t>Mide el porcentaje del Producto Interno Bruto que se destina a investigación y a desarrollo experimental</t>
  </si>
  <si>
    <t>(Gasto en Investigación y Desarrollo Experimental en el periodo t) / (Producto Interno Bruto en el periodo t)*100</t>
  </si>
  <si>
    <t>Porcentaje de proyectos finalizados con constancia de conclusión técnica y financiera</t>
  </si>
  <si>
    <t>Mide la variación de la puntuación que recibe México en el pilar de innovación del Índice de Competitividad Global del Foro Económico Mundial (FEM)</t>
  </si>
  <si>
    <t>((Puntuación recibida en el pilar de innovación del ICG del FEM en el año t / Puntuación recibida en el pilar de innovación del ICG del FEM en el año t-1) -1)*100</t>
  </si>
  <si>
    <t>Propósito</t>
  </si>
  <si>
    <t>9. Otras causas que por su naturaleza no es posible agrupar</t>
  </si>
  <si>
    <t>1) Los Lineamientos del Programa presupuestario F002, establecen en su numeral 4.9.2, que la fecha límite para expedir la constancia de conclusión técnica y financiera de los apoyos otorgados, no podrá exceder el 30 de abril del año siguiente al que se otorgaron los recursos. 
2) En este mismo sentido, los sujetos de apoyo tienen hasta el 28 de febrero para entregar el informe técnico de su proyecto conforme el numeral 4.8.2 de los Lineamientos del Programa.
Por lo anterior, se observa que el Programa, conforme la normatividad que lo regula, está diseñado para que los proyectos se puedan finiquitar durante el primer cuatrimestre del año siguiente al que se apoyaron.</t>
  </si>
  <si>
    <t>A la fecha, no se han concluido todos los proyectos que se apoyaron durante el ejercicio 2017, dado que la normatividad del Programa presupuestario F002, así lo establece, no habiendo incumplimiento al respecto.</t>
  </si>
  <si>
    <t>De conformidad con el numeral 4.9.1 de los Lineamientos del Programa, los apoyos bajo las Modalidades de Aportaciones a Fideicomisos y Cuotas y Membresías a organismos internacionales, están exceptuados de la emisión de CCTyF. Por este motivo para el cálculo del indicador, no se consideran 20 apoyos de la modalidad Cuotas y Membresías a organismos internacionales ni 3 de Aportaciones a Fideicomisos, así como tampoco 24 proyectos que se cancelaron.</t>
  </si>
  <si>
    <t>Porcentaje de apoyos otorgados respecto de lo solicitado</t>
  </si>
  <si>
    <t>Se refiere al porcentaje de Proyectos de Inversión de los Centros Públicos CONACYT que, habiendo siendo evaluados y autorizados por la SHCP, cuentan con presupuesto asignado, en relación con los Programas y Proyectos de Infraestructura evaluados y autorizados por la SHCP</t>
  </si>
  <si>
    <t>(Número de Proyectos de Inversión registrados en cartera de inversión con asignación presupuestal para el año t / Número de Proyectos de Inversión registrados en cartera de inversión en el año t) *100</t>
  </si>
  <si>
    <t>Componente</t>
  </si>
  <si>
    <t xml:space="preserve">Semestral </t>
  </si>
  <si>
    <t>Al cuarto trimestre de 2017, se solicitó al CTA del Programa la autorización de 1,174 propuestas, mismas que fueron autorizadas. Sin embargo, por incumplimiento a las disposiciones normativas que regulan el Programa se cancelaron 24 proyectos, por lo que finalmente se mantuvieron 1,150.</t>
  </si>
  <si>
    <t>En apego a las disposiciones que regulan la operación del Programa, se mantuvo el apoyo de aquellos proyectos que cumplieron con las disposiciones aplicables.</t>
  </si>
  <si>
    <t>Porcentaje de convocatorias emitidas</t>
  </si>
  <si>
    <t>Se refiere al porcentaje de los Centros Públicos CONACYT (CPI) que presentan a la coordinadora sectorial su documento de planeación (DDP) en los plazos establecidos</t>
  </si>
  <si>
    <t>(Número de CPI que presentan DDP en el año t / Total de CPI)*100</t>
  </si>
  <si>
    <t>Actividad</t>
  </si>
  <si>
    <t>11. La meta del indicador de resultados fue cumplida</t>
  </si>
  <si>
    <t>Con la finalidad de cumplir con el objetivo del Programa, durante el ejercicio fiscal 2017, se emitieron 19 Convocatorias, 2 más a las programadas.</t>
  </si>
  <si>
    <t>A través del mecanismo de Convocatoria, durante el ejercicio fiscal 2017, el Programa autorizó 1,174 Proyectos, de los cuales se apoyaron con recursos económicos 1,150 proyectos.</t>
  </si>
  <si>
    <t>Con motivo de seleccionar proyectos, preferentemente mediante el mecanismo de Convocatoria, el CTA autorizó la emisión de 2 convocatorias adicionales a las originalmente planeadas por considerarlas relevantes  y pertinentes.</t>
  </si>
  <si>
    <t xml:space="preserve">Porcentaje propuestas presentadas con evaluación </t>
  </si>
  <si>
    <t>Se refiere al porcentaje de Proyectos de Inversión de los Centros Públicos CONACYT presentados en el Mecanismo de Planeación que se someten a evaluación de la SHCP</t>
  </si>
  <si>
    <t>(Número de Proyectos de Inversión que se someten a evaluación en el año t / Número de Programas y Proyectos de Inversión incluidos en el Mecanismo de planeación para el año t)*100</t>
  </si>
  <si>
    <t xml:space="preserve">El numeral 4.4.1, fracción iv de los Lineamientos del Programa, establece que las solicitudes de apoyo materia de aprobación por parte del CTA, deberán contar con las evaluaciones señaladas en el numeral 4.3 de los mencionados Lineamientos, cuando así aplique.
De igual manera, el numeral 4.3.2 de los Lineamientos, establece las excepciones para la presentación de las evaluaciones.
De conformidad con el numeral 4.3.2 de los Lineamientos, los apoyos otorgados bajo las modalidades: Aportaciones a Fideicomisos; Cuotas o membresías a organismos internacionales; y Becas de continuidad están exentos de presentar evaluaciones. Por este motivo, en el numerador del indicador no se toman en cuenta 20 apoyos de cuotas o membresías a organismos internacionales: 3 de aportaciones a Fideicomisos; y 111 de becas de continuidad.
</t>
  </si>
  <si>
    <t>Todas las solicitudes presentadas al CTA del Programa, cuentan con las evaluaciones que precisan los Lineamientos del Programa (en los casos que así aplique), motivo por el cual todas las propuestas presentadas al CTA, se acompañaron de sus respectivas evaluaciones, salvo aquellas presentadas bajo las modalidades que se mencionan en el numeral 4.3.2 de los Lineamientos.</t>
  </si>
  <si>
    <t xml:space="preserve">De conformidad al Numeral 3.1, fracción vi de los Lineamientos del Programa, el denominador aumentó en un proyecto derivado de la aprobación por parte del CTA en su Vigésima Séptima Sesión 2017,  de los recursos provenientes de la aplicación de multas del INE a los partidos políticos en los meses de octubre a diciembre de 2017.
</t>
  </si>
  <si>
    <t>Porcentaje de recursos transferidos</t>
  </si>
  <si>
    <t>Se refiere al porcentaje de Programas y Proyectos de Inversión de los Centros Públicos CONACYT evaluados que están registrados en cartera de inversión</t>
  </si>
  <si>
    <t>(Número de Programas y Proyectos de Inversión registrados en cartera de inversión / Número de Programas y Proyectos de Inversión evaluados por la SHCP)*100</t>
  </si>
  <si>
    <t xml:space="preserve">Trimestral </t>
  </si>
  <si>
    <t>El numeral 5.1.7 de los Lineamientos del Programa, establece que los recursos económicos otorgados por el Programa se ejercerán a más tardar el 30 de noviembre del ejercicio fiscal en el que se hayan otorgado. Por lo anterior, y en uso de sus facultades, el CTA del Programa, al cuarto trimestre de 2017, asignó 1,971.58 mdp para el desarrollo de Proyectos; de dicho monto, en el mismo período se transfirieron recursos por la cantidad de 1,971.58 mdp, para el financiamiento de dichos Proyectos.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</si>
</sst>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9" x14ac:knownFonts="1">
    <font>
      <sz val="11"/>
      <color theme="1"/>
      <name val="Calibri"/>
      <family val="2"/>
      <scheme val="minor"/>
    </font>
    <font>
      <sz val="14"/>
      <color theme="1"/>
      <name val="Calibri"/>
      <family val="2"/>
      <scheme val="minor"/>
    </font>
    <font>
      <b/>
      <sz val="9"/>
      <color indexed="81"/>
      <name val="Tahoma"/>
      <charset val="1"/>
    </font>
    <font>
      <sz val="9"/>
      <color indexed="81"/>
      <name val="Tahoma"/>
      <charset val="1"/>
    </font>
    <font>
      <sz val="11"/>
      <color theme="1"/>
      <name val="Calibri"/>
      <family val="2"/>
      <scheme val="minor"/>
    </font>
    <font>
      <sz val="16"/>
      <name val="Calibri"/>
      <family val="2"/>
      <scheme val="minor"/>
    </font>
    <font>
      <b/>
      <sz val="16"/>
      <color theme="1"/>
      <name val="Calibri"/>
      <family val="2"/>
      <scheme val="minor"/>
    </font>
    <font>
      <sz val="16"/>
      <color theme="1"/>
      <name val="Calibri"/>
      <family val="2"/>
      <scheme val="minor"/>
    </font>
    <font>
      <b/>
      <sz val="16"/>
      <color theme="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2060"/>
        <bgColor indexed="64"/>
      </patternFill>
    </fill>
  </fills>
  <borders count="3">
    <border>
      <left/>
      <right/>
      <top/>
      <bottom/>
      <diagonal/>
    </border>
    <border>
      <left style="thin">
        <color auto="1"/>
      </left>
      <right/>
      <top style="thin">
        <color auto="1"/>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4" fillId="0" borderId="0" applyFont="0" applyFill="0" applyBorder="0" applyAlignment="0" applyProtection="0"/>
  </cellStyleXfs>
  <cellXfs count="18">
    <xf numFmtId="0" fontId="0" fillId="0" borderId="0" xfId="0"/>
    <xf numFmtId="0" fontId="1" fillId="2" borderId="0" xfId="0" applyFont="1" applyFill="1" applyBorder="1" applyAlignment="1">
      <alignment horizontal="center"/>
    </xf>
    <xf numFmtId="0" fontId="0" fillId="0" borderId="0" xfId="0" applyFont="1"/>
    <xf numFmtId="0" fontId="5" fillId="2" borderId="2" xfId="0" applyFont="1" applyFill="1" applyBorder="1" applyAlignment="1">
      <alignment horizontal="left" vertical="center" wrapText="1"/>
    </xf>
    <xf numFmtId="0" fontId="7" fillId="0" borderId="0" xfId="0" applyFont="1"/>
    <xf numFmtId="0" fontId="8" fillId="3" borderId="1" xfId="0" applyFont="1" applyFill="1" applyBorder="1" applyAlignment="1" applyProtection="1">
      <alignment horizontal="center" vertical="center" wrapText="1"/>
    </xf>
    <xf numFmtId="2" fontId="8" fillId="3" borderId="2" xfId="0" applyNumberFormat="1" applyFont="1" applyFill="1" applyBorder="1" applyAlignment="1">
      <alignment horizontal="center" vertical="center" wrapText="1"/>
    </xf>
    <xf numFmtId="0" fontId="8" fillId="3" borderId="2" xfId="0" applyFont="1" applyFill="1" applyBorder="1" applyAlignment="1">
      <alignment horizontal="center" vertical="center" wrapText="1"/>
    </xf>
    <xf numFmtId="0" fontId="7" fillId="0" borderId="2" xfId="0" applyFont="1" applyFill="1" applyBorder="1" applyAlignment="1">
      <alignment vertical="center" wrapText="1"/>
    </xf>
    <xf numFmtId="0" fontId="7" fillId="2" borderId="2" xfId="0" applyFont="1" applyFill="1" applyBorder="1" applyAlignment="1">
      <alignment vertical="center" wrapText="1"/>
    </xf>
    <xf numFmtId="0" fontId="7" fillId="0" borderId="2" xfId="0" applyFont="1" applyFill="1" applyBorder="1" applyAlignment="1">
      <alignment horizontal="center" vertical="center" wrapText="1"/>
    </xf>
    <xf numFmtId="4" fontId="7" fillId="2" borderId="2" xfId="0" applyNumberFormat="1" applyFont="1" applyFill="1" applyBorder="1" applyAlignment="1">
      <alignment horizontal="center" vertical="center" wrapText="1"/>
    </xf>
    <xf numFmtId="1" fontId="7" fillId="2" borderId="2" xfId="0" applyNumberFormat="1" applyFont="1" applyFill="1" applyBorder="1" applyAlignment="1">
      <alignment horizontal="center" vertical="center" wrapText="1"/>
    </xf>
    <xf numFmtId="0" fontId="7" fillId="0" borderId="2" xfId="0" applyFont="1" applyFill="1" applyBorder="1" applyAlignment="1">
      <alignment horizontal="right" vertical="center" wrapText="1"/>
    </xf>
    <xf numFmtId="2" fontId="7" fillId="2" borderId="2" xfId="0" applyNumberFormat="1" applyFont="1" applyFill="1" applyBorder="1" applyAlignment="1">
      <alignment horizontal="center" vertical="center" wrapText="1"/>
    </xf>
    <xf numFmtId="164" fontId="7" fillId="2" borderId="2" xfId="0" applyNumberFormat="1" applyFont="1" applyFill="1" applyBorder="1" applyAlignment="1">
      <alignment horizontal="center" vertical="center" wrapText="1"/>
    </xf>
    <xf numFmtId="9" fontId="7" fillId="0" borderId="2" xfId="1" applyFont="1" applyFill="1" applyBorder="1" applyAlignment="1">
      <alignment horizontal="center" vertical="center" wrapText="1"/>
    </xf>
    <xf numFmtId="0" fontId="6" fillId="2" borderId="0" xfId="0" applyFont="1" applyFill="1" applyBorder="1" applyAlignment="1">
      <alignment horizontal="center"/>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9"/>
  <sheetViews>
    <sheetView tabSelected="1" zoomScale="55" zoomScaleNormal="55" workbookViewId="0">
      <pane xSplit="1" ySplit="2" topLeftCell="L9" activePane="bottomRight" state="frozen"/>
      <selection pane="topRight" activeCell="B1" sqref="B1"/>
      <selection pane="bottomLeft" activeCell="A3" sqref="A3"/>
      <selection pane="bottomRight" activeCell="Q23" sqref="Q23"/>
    </sheetView>
  </sheetViews>
  <sheetFormatPr baseColWidth="10" defaultColWidth="11.44140625" defaultRowHeight="14.4" x14ac:dyDescent="0.3"/>
  <cols>
    <col min="1" max="1" width="25.33203125" style="2" customWidth="1"/>
    <col min="2" max="2" width="34.6640625" style="2" customWidth="1"/>
    <col min="3" max="3" width="31.109375" style="2" hidden="1" customWidth="1"/>
    <col min="4" max="4" width="26.88671875" style="2" hidden="1" customWidth="1"/>
    <col min="5" max="5" width="13.5546875" style="2" customWidth="1"/>
    <col min="6" max="6" width="14.44140625" style="2" customWidth="1"/>
    <col min="7" max="7" width="13.109375" style="2" customWidth="1"/>
    <col min="8" max="8" width="14.5546875" style="2" customWidth="1"/>
    <col min="9" max="9" width="19.33203125" style="2" customWidth="1"/>
    <col min="10" max="10" width="19.44140625" style="2" customWidth="1"/>
    <col min="11" max="11" width="17.6640625" style="2" customWidth="1"/>
    <col min="12" max="12" width="24" style="2" bestFit="1" customWidth="1"/>
    <col min="13" max="13" width="26.88671875" style="2" bestFit="1" customWidth="1"/>
    <col min="14" max="14" width="19.5546875" style="2" customWidth="1"/>
    <col min="15" max="15" width="26.88671875" style="2" customWidth="1"/>
    <col min="16" max="16" width="24.88671875" style="2" customWidth="1"/>
    <col min="17" max="17" width="21.33203125" style="2" customWidth="1"/>
    <col min="18" max="18" width="22.6640625" style="2" customWidth="1"/>
    <col min="19" max="19" width="25.6640625" style="2" customWidth="1"/>
    <col min="20" max="20" width="88.5546875" style="2" customWidth="1"/>
    <col min="21" max="21" width="39.88671875" style="2" customWidth="1"/>
    <col min="22" max="22" width="56" style="2" customWidth="1"/>
    <col min="23" max="16384" width="11.44140625" style="2"/>
  </cols>
  <sheetData>
    <row r="1" spans="1:22" ht="21" x14ac:dyDescent="0.4">
      <c r="A1" s="17" t="s">
        <v>0</v>
      </c>
      <c r="B1" s="17"/>
      <c r="C1" s="17"/>
      <c r="D1" s="17"/>
      <c r="E1" s="17"/>
      <c r="F1" s="17"/>
      <c r="G1" s="17"/>
      <c r="H1" s="17"/>
      <c r="I1" s="17"/>
      <c r="J1" s="17"/>
      <c r="K1" s="17"/>
      <c r="L1" s="17"/>
      <c r="M1" s="17"/>
      <c r="N1" s="17"/>
      <c r="O1" s="17"/>
      <c r="P1" s="17"/>
      <c r="Q1" s="17"/>
      <c r="R1" s="17"/>
      <c r="S1" s="4"/>
      <c r="T1" s="4"/>
      <c r="U1" s="4"/>
      <c r="V1" s="4"/>
    </row>
    <row r="2" spans="1:22" s="1" customFormat="1" ht="47.4" customHeight="1" x14ac:dyDescent="0.35">
      <c r="A2" s="5" t="s">
        <v>1</v>
      </c>
      <c r="B2" s="5" t="s">
        <v>2</v>
      </c>
      <c r="C2" s="5" t="s">
        <v>3</v>
      </c>
      <c r="D2" s="5" t="s">
        <v>4</v>
      </c>
      <c r="E2" s="5" t="s">
        <v>5</v>
      </c>
      <c r="F2" s="5" t="s">
        <v>6</v>
      </c>
      <c r="G2" s="5" t="s">
        <v>7</v>
      </c>
      <c r="H2" s="5" t="s">
        <v>8</v>
      </c>
      <c r="I2" s="5" t="s">
        <v>9</v>
      </c>
      <c r="J2" s="5" t="s">
        <v>10</v>
      </c>
      <c r="K2" s="5" t="s">
        <v>11</v>
      </c>
      <c r="L2" s="5" t="s">
        <v>12</v>
      </c>
      <c r="M2" s="5" t="s">
        <v>13</v>
      </c>
      <c r="N2" s="5" t="s">
        <v>14</v>
      </c>
      <c r="O2" s="5" t="s">
        <v>15</v>
      </c>
      <c r="P2" s="5" t="s">
        <v>16</v>
      </c>
      <c r="Q2" s="5" t="s">
        <v>17</v>
      </c>
      <c r="R2" s="5" t="s">
        <v>18</v>
      </c>
      <c r="S2" s="6" t="s">
        <v>19</v>
      </c>
      <c r="T2" s="7" t="s">
        <v>20</v>
      </c>
      <c r="U2" s="7" t="s">
        <v>21</v>
      </c>
      <c r="V2" s="7" t="s">
        <v>22</v>
      </c>
    </row>
    <row r="3" spans="1:22" ht="357" x14ac:dyDescent="0.3">
      <c r="A3" s="8" t="s">
        <v>23</v>
      </c>
      <c r="B3" s="9" t="s">
        <v>24</v>
      </c>
      <c r="C3" s="8" t="s">
        <v>25</v>
      </c>
      <c r="D3" s="8" t="s">
        <v>26</v>
      </c>
      <c r="E3" s="10" t="s">
        <v>27</v>
      </c>
      <c r="F3" s="10" t="s">
        <v>28</v>
      </c>
      <c r="G3" s="10" t="s">
        <v>29</v>
      </c>
      <c r="H3" s="10"/>
      <c r="I3" s="11"/>
      <c r="J3" s="11"/>
      <c r="K3" s="10"/>
      <c r="L3" s="11"/>
      <c r="M3" s="11"/>
      <c r="N3" s="8"/>
      <c r="O3" s="12"/>
      <c r="P3" s="12"/>
      <c r="Q3" s="8"/>
      <c r="R3" s="8"/>
      <c r="S3" s="8"/>
      <c r="T3" s="8"/>
      <c r="U3" s="8"/>
      <c r="V3" s="8"/>
    </row>
    <row r="4" spans="1:22" ht="168" x14ac:dyDescent="0.3">
      <c r="A4" s="8" t="s">
        <v>23</v>
      </c>
      <c r="B4" s="9" t="s">
        <v>30</v>
      </c>
      <c r="C4" s="8" t="s">
        <v>31</v>
      </c>
      <c r="D4" s="8" t="s">
        <v>32</v>
      </c>
      <c r="E4" s="10" t="s">
        <v>27</v>
      </c>
      <c r="F4" s="10" t="s">
        <v>28</v>
      </c>
      <c r="G4" s="10" t="s">
        <v>29</v>
      </c>
      <c r="H4" s="13"/>
      <c r="I4" s="11"/>
      <c r="J4" s="11"/>
      <c r="K4" s="13"/>
      <c r="L4" s="11"/>
      <c r="M4" s="11"/>
      <c r="N4" s="8"/>
      <c r="O4" s="12"/>
      <c r="P4" s="12"/>
      <c r="Q4" s="8"/>
      <c r="R4" s="8"/>
      <c r="S4" s="8"/>
      <c r="T4" s="8"/>
      <c r="U4" s="8"/>
      <c r="V4" s="8"/>
    </row>
    <row r="5" spans="1:22" ht="252" x14ac:dyDescent="0.3">
      <c r="A5" s="8" t="s">
        <v>23</v>
      </c>
      <c r="B5" s="9" t="s">
        <v>33</v>
      </c>
      <c r="C5" s="8" t="s">
        <v>34</v>
      </c>
      <c r="D5" s="8" t="s">
        <v>35</v>
      </c>
      <c r="E5" s="10" t="s">
        <v>36</v>
      </c>
      <c r="F5" s="10" t="s">
        <v>28</v>
      </c>
      <c r="G5" s="10" t="s">
        <v>29</v>
      </c>
      <c r="H5" s="14">
        <v>100</v>
      </c>
      <c r="I5" s="12">
        <v>750</v>
      </c>
      <c r="J5" s="12">
        <v>750</v>
      </c>
      <c r="K5" s="14">
        <v>100</v>
      </c>
      <c r="L5" s="12">
        <v>750</v>
      </c>
      <c r="M5" s="12">
        <v>750</v>
      </c>
      <c r="N5" s="14">
        <f>(O5/P5)*100</f>
        <v>44.010647737355811</v>
      </c>
      <c r="O5" s="12">
        <v>496</v>
      </c>
      <c r="P5" s="12">
        <v>1127</v>
      </c>
      <c r="Q5" s="16">
        <f t="shared" ref="Q5:Q9" si="0">N5/H5</f>
        <v>0.44010647737355812</v>
      </c>
      <c r="R5" s="16">
        <f>N5/K5</f>
        <v>0.44010647737355812</v>
      </c>
      <c r="S5" s="8" t="s">
        <v>37</v>
      </c>
      <c r="T5" s="8" t="s">
        <v>38</v>
      </c>
      <c r="U5" s="8" t="s">
        <v>39</v>
      </c>
      <c r="V5" s="8" t="s">
        <v>40</v>
      </c>
    </row>
    <row r="6" spans="1:22" ht="294" x14ac:dyDescent="0.3">
      <c r="A6" s="8" t="s">
        <v>23</v>
      </c>
      <c r="B6" s="9" t="s">
        <v>41</v>
      </c>
      <c r="C6" s="8" t="s">
        <v>42</v>
      </c>
      <c r="D6" s="8" t="s">
        <v>43</v>
      </c>
      <c r="E6" s="10" t="s">
        <v>44</v>
      </c>
      <c r="F6" s="10" t="s">
        <v>45</v>
      </c>
      <c r="G6" s="10" t="s">
        <v>29</v>
      </c>
      <c r="H6" s="14">
        <v>100</v>
      </c>
      <c r="I6" s="12">
        <v>750</v>
      </c>
      <c r="J6" s="12">
        <v>750</v>
      </c>
      <c r="K6" s="14">
        <v>100</v>
      </c>
      <c r="L6" s="12">
        <v>750</v>
      </c>
      <c r="M6" s="12">
        <v>750</v>
      </c>
      <c r="N6" s="14">
        <f>(O6/P6)*100</f>
        <v>97.955706984667799</v>
      </c>
      <c r="O6" s="12">
        <v>1150</v>
      </c>
      <c r="P6" s="12">
        <v>1174</v>
      </c>
      <c r="Q6" s="16">
        <f t="shared" si="0"/>
        <v>0.97955706984667801</v>
      </c>
      <c r="R6" s="16">
        <f t="shared" ref="R6:R9" si="1">N6/K6</f>
        <v>0.97955706984667801</v>
      </c>
      <c r="S6" s="8" t="s">
        <v>37</v>
      </c>
      <c r="T6" s="8" t="s">
        <v>46</v>
      </c>
      <c r="U6" s="8" t="s">
        <v>47</v>
      </c>
      <c r="V6" s="3"/>
    </row>
    <row r="7" spans="1:22" ht="168" x14ac:dyDescent="0.3">
      <c r="A7" s="8" t="s">
        <v>23</v>
      </c>
      <c r="B7" s="9" t="s">
        <v>48</v>
      </c>
      <c r="C7" s="8" t="s">
        <v>49</v>
      </c>
      <c r="D7" s="8" t="s">
        <v>50</v>
      </c>
      <c r="E7" s="10" t="s">
        <v>51</v>
      </c>
      <c r="F7" s="10" t="s">
        <v>45</v>
      </c>
      <c r="G7" s="10" t="s">
        <v>29</v>
      </c>
      <c r="H7" s="14">
        <v>100</v>
      </c>
      <c r="I7" s="12">
        <v>17</v>
      </c>
      <c r="J7" s="12">
        <v>17</v>
      </c>
      <c r="K7" s="14">
        <v>100</v>
      </c>
      <c r="L7" s="12">
        <v>17</v>
      </c>
      <c r="M7" s="12">
        <v>17</v>
      </c>
      <c r="N7" s="15">
        <f>(O7/P7)*100</f>
        <v>100</v>
      </c>
      <c r="O7" s="12">
        <v>19</v>
      </c>
      <c r="P7" s="12">
        <v>19</v>
      </c>
      <c r="Q7" s="16">
        <f t="shared" si="0"/>
        <v>1</v>
      </c>
      <c r="R7" s="16">
        <f t="shared" si="1"/>
        <v>1</v>
      </c>
      <c r="S7" s="8" t="s">
        <v>52</v>
      </c>
      <c r="T7" s="8" t="s">
        <v>53</v>
      </c>
      <c r="U7" s="8" t="s">
        <v>54</v>
      </c>
      <c r="V7" s="8" t="s">
        <v>55</v>
      </c>
    </row>
    <row r="8" spans="1:22" ht="387" customHeight="1" x14ac:dyDescent="0.3">
      <c r="A8" s="8" t="s">
        <v>23</v>
      </c>
      <c r="B8" s="9" t="s">
        <v>56</v>
      </c>
      <c r="C8" s="8" t="s">
        <v>57</v>
      </c>
      <c r="D8" s="8" t="s">
        <v>58</v>
      </c>
      <c r="E8" s="10" t="s">
        <v>51</v>
      </c>
      <c r="F8" s="10" t="s">
        <v>45</v>
      </c>
      <c r="G8" s="10" t="s">
        <v>29</v>
      </c>
      <c r="H8" s="14">
        <v>100</v>
      </c>
      <c r="I8" s="12">
        <v>750</v>
      </c>
      <c r="J8" s="12">
        <v>750</v>
      </c>
      <c r="K8" s="14">
        <v>100</v>
      </c>
      <c r="L8" s="12">
        <v>750</v>
      </c>
      <c r="M8" s="12">
        <v>750</v>
      </c>
      <c r="N8" s="14">
        <f>(O8/P8)*100</f>
        <v>88.586030664395238</v>
      </c>
      <c r="O8" s="12">
        <v>1040</v>
      </c>
      <c r="P8" s="12">
        <v>1174</v>
      </c>
      <c r="Q8" s="16">
        <f t="shared" si="0"/>
        <v>0.88586030664395243</v>
      </c>
      <c r="R8" s="16">
        <f t="shared" si="1"/>
        <v>0.88586030664395243</v>
      </c>
      <c r="S8" s="8" t="s">
        <v>37</v>
      </c>
      <c r="T8" s="8" t="s">
        <v>59</v>
      </c>
      <c r="U8" s="8" t="s">
        <v>60</v>
      </c>
      <c r="V8" s="8" t="s">
        <v>61</v>
      </c>
    </row>
    <row r="9" spans="1:22" ht="208.5" customHeight="1" x14ac:dyDescent="0.3">
      <c r="A9" s="8" t="s">
        <v>23</v>
      </c>
      <c r="B9" s="9" t="s">
        <v>62</v>
      </c>
      <c r="C9" s="8" t="s">
        <v>63</v>
      </c>
      <c r="D9" s="8" t="s">
        <v>64</v>
      </c>
      <c r="E9" s="10" t="s">
        <v>51</v>
      </c>
      <c r="F9" s="10" t="s">
        <v>65</v>
      </c>
      <c r="G9" s="10" t="s">
        <v>29</v>
      </c>
      <c r="H9" s="14">
        <v>100</v>
      </c>
      <c r="I9" s="11">
        <f>J9*1</f>
        <v>1784000000</v>
      </c>
      <c r="J9" s="11">
        <v>1784000000</v>
      </c>
      <c r="K9" s="14">
        <v>100</v>
      </c>
      <c r="L9" s="11">
        <f>M9*1</f>
        <v>1784000000</v>
      </c>
      <c r="M9" s="11">
        <v>1784000000</v>
      </c>
      <c r="N9" s="15">
        <f>(O9/P9)*100</f>
        <v>100</v>
      </c>
      <c r="O9" s="11">
        <v>1971575112.6399987</v>
      </c>
      <c r="P9" s="11">
        <v>1971575112.6399987</v>
      </c>
      <c r="Q9" s="16">
        <f t="shared" si="0"/>
        <v>1</v>
      </c>
      <c r="R9" s="16">
        <f t="shared" si="1"/>
        <v>1</v>
      </c>
      <c r="S9" s="8" t="s">
        <v>52</v>
      </c>
      <c r="T9" s="8" t="s">
        <v>66</v>
      </c>
      <c r="U9" s="8"/>
      <c r="V9" s="8"/>
    </row>
  </sheetData>
  <mergeCells count="1">
    <mergeCell ref="A1:R1"/>
  </mergeCells>
  <printOptions horizontalCentered="1"/>
  <pageMargins left="0.19685039370078741" right="0.11811023622047245" top="0.15748031496062992" bottom="0.15748031496062992" header="0.31496062992125984" footer="0.31496062992125984"/>
  <pageSetup scale="27"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8BFD70591D0374489E8E026B03BB2EE" ma:contentTypeVersion="32" ma:contentTypeDescription="Crear nuevo documento." ma:contentTypeScope="" ma:versionID="60afd68d868af0400e235718e9e4b1ee">
  <xsd:schema xmlns:xsd="http://www.w3.org/2001/XMLSchema" xmlns:xs="http://www.w3.org/2001/XMLSchema" xmlns:p="http://schemas.microsoft.com/office/2006/metadata/properties" xmlns:ns1="http://schemas.microsoft.com/sharepoint/v3" xmlns:ns2="7bca82a3-7548-4c8d-b007-daa3f89b3500" xmlns:ns3="365a079c-736b-4335-b291-2e7ae15faa00" targetNamespace="http://schemas.microsoft.com/office/2006/metadata/properties" ma:root="true" ma:fieldsID="21ae8fcc88a363a7ed8b7e986e5b7224" ns1:_="" ns2:_="" ns3:_="">
    <xsd:import namespace="http://schemas.microsoft.com/sharepoint/v3"/>
    <xsd:import namespace="7bca82a3-7548-4c8d-b007-daa3f89b3500"/>
    <xsd:import namespace="365a079c-736b-4335-b291-2e7ae15faa00"/>
    <xsd:element name="properties">
      <xsd:complexType>
        <xsd:sequence>
          <xsd:element name="documentManagement">
            <xsd:complexType>
              <xsd:all>
                <xsd:element ref="ns1:PublishingStartDate" minOccurs="0"/>
                <xsd:element ref="ns1:PublishingExpirationDate" minOccurs="0"/>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4"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ma:readOnly="false">
      <xsd:simpleType>
        <xsd:restriction base="dms:Unknown"/>
      </xsd:simpleType>
    </xsd:element>
    <xsd:element name="PublishingExpirationDate" ma:index="5"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ma:readOnly="fals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bca82a3-7548-4c8d-b007-daa3f89b3500" elementFormDefault="qualified">
    <xsd:import namespace="http://schemas.microsoft.com/office/2006/documentManagement/types"/>
    <xsd:import namespace="http://schemas.microsoft.com/office/infopath/2007/PartnerControls"/>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5a079c-736b-4335-b291-2e7ae15faa00"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Tipo de contenido"/>
        <xsd:element ref="dc:title" minOccurs="0" maxOccurs="1" ma:index="3"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_dlc_DocId xmlns="7bca82a3-7548-4c8d-b007-daa3f89b3500">HAZTHMS366H4-260687506-1898</_dlc_DocId>
    <_dlc_DocIdUrl xmlns="7bca82a3-7548-4c8d-b007-daa3f89b3500">
      <Url>https://conacytmx.sharepoint.com/sites/Evaluacion%20SIICYT/_layouts/15/DocIdRedir.aspx?ID=HAZTHMS366H4-260687506-1898</Url>
      <Description>HAZTHMS366H4-260687506-1898</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7DA43F1B-73B5-4DF8-A303-2524AAD193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bca82a3-7548-4c8d-b007-daa3f89b3500"/>
    <ds:schemaRef ds:uri="365a079c-736b-4335-b291-2e7ae15faa0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A478BEB-5B41-40EC-84CE-FC61F628213F}">
  <ds:schemaRefs>
    <ds:schemaRef ds:uri="http://schemas.microsoft.com/sharepoint/v3/contenttype/forms"/>
  </ds:schemaRefs>
</ds:datastoreItem>
</file>

<file path=customXml/itemProps3.xml><?xml version="1.0" encoding="utf-8"?>
<ds:datastoreItem xmlns:ds="http://schemas.openxmlformats.org/officeDocument/2006/customXml" ds:itemID="{B794C65C-20AC-4502-9EFD-A881FF9A09BC}">
  <ds:schemaRefs>
    <ds:schemaRef ds:uri="http://schemas.microsoft.com/office/infopath/2007/PartnerControls"/>
    <ds:schemaRef ds:uri="http://schemas.microsoft.com/sharepoint/v3"/>
    <ds:schemaRef ds:uri="http://schemas.microsoft.com/office/2006/documentManagement/types"/>
    <ds:schemaRef ds:uri="http://purl.org/dc/dcmitype/"/>
    <ds:schemaRef ds:uri="http://schemas.microsoft.com/office/2006/metadata/properties"/>
    <ds:schemaRef ds:uri="http://www.w3.org/XML/1998/namespace"/>
    <ds:schemaRef ds:uri="http://schemas.openxmlformats.org/package/2006/metadata/core-properties"/>
    <ds:schemaRef ds:uri="365a079c-736b-4335-b291-2e7ae15faa00"/>
    <ds:schemaRef ds:uri="7bca82a3-7548-4c8d-b007-daa3f89b3500"/>
    <ds:schemaRef ds:uri="http://purl.org/dc/terms/"/>
    <ds:schemaRef ds:uri="http://purl.org/dc/elements/1.1/"/>
  </ds:schemaRefs>
</ds:datastoreItem>
</file>

<file path=customXml/itemProps4.xml><?xml version="1.0" encoding="utf-8"?>
<ds:datastoreItem xmlns:ds="http://schemas.openxmlformats.org/officeDocument/2006/customXml" ds:itemID="{A1D4489A-3462-48FC-94FD-188B40BD8BA9}">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F002 CP-2017</vt:lpstr>
    </vt:vector>
  </TitlesOfParts>
  <Manager/>
  <Company>Hewlett-Packard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LAP5ATA</dc:creator>
  <cp:keywords/>
  <dc:description/>
  <cp:lastModifiedBy>LAP5ATA</cp:lastModifiedBy>
  <cp:revision/>
  <dcterms:created xsi:type="dcterms:W3CDTF">2017-03-30T17:38:19Z</dcterms:created>
  <dcterms:modified xsi:type="dcterms:W3CDTF">2018-06-11T23:13:52Z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0x01010098BFD70591D0374489E8E026B03BB2EE</vt:lpwstr>
  </property>
  <property fmtid="{D5CDD505-2E9C-101B-9397-08002B2CF9AE}" pid="3" name="_dlc_DocIdItemGuid">
    <vt:lpwstr>8ddca047-398c-40c5-90d8-194868992823</vt:lpwstr>
  </property>
</Properties>
</file>