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-15" windowWidth="19410" windowHeight="9090"/>
  </bookViews>
  <sheets>
    <sheet name="Avance 4Trim16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 l="1"/>
  <c r="N6" i="1"/>
  <c r="N7" i="1"/>
</calcChain>
</file>

<file path=xl/sharedStrings.xml><?xml version="1.0" encoding="utf-8"?>
<sst xmlns="http://schemas.openxmlformats.org/spreadsheetml/2006/main" count="96" uniqueCount="67">
  <si>
    <t>Avance de Indicadores Cuarto Trimestre 2016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</si>
  <si>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</si>
  <si>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</si>
  <si>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</si>
  <si>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</si>
  <si>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</si>
  <si>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</si>
  <si>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</si>
  <si>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</si>
  <si>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</si>
  <si>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</si>
  <si>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</si>
  <si>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</si>
  <si>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</si>
  <si>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</si>
  <si>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</si>
  <si>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</si>
  <si>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K010 Proyectos de infraestructura social de ciencia y tecnología</t>
  </si>
  <si>
    <t xml:space="preserve">Actividad </t>
  </si>
  <si>
    <t>Porcentaje de cumplimiento en el seguimiento de los Programas y Proyectos de Inversión.</t>
  </si>
  <si>
    <t>Establece el porcentaje de cumplimiento de los CPI CONACYT respecto al seguimiento del ejercicio de los Programas y Proyectos de Inversión en la plataforma tecnológica correspondiente.</t>
  </si>
  <si>
    <t>(Programas y Proyectos de Inversión con seguimiento en el PIPP en el periodo t / Programas y Proyectos de Inversión registrados en Cartera en el periodo t) *100.</t>
  </si>
  <si>
    <t>Trimestral</t>
  </si>
  <si>
    <t>Porcentaje</t>
  </si>
  <si>
    <t>10.67 </t>
  </si>
  <si>
    <t>17 </t>
  </si>
  <si>
    <t>Porcentaje promedio de avance de obra</t>
  </si>
  <si>
    <t>Mide el porcentaje promedio de avance físico de la obra de los Programas y Proyectos de Inversión de los Centros Públicos de Investigación CONACYT, registrado en cartera de inversión y que cuenta con asignación presupuestal.</t>
  </si>
  <si>
    <t>(Sumatoria del porcentaje de avance de los proyectos vigentes registrados en cartera con asignación presupuestal en el periodo t / Total de proyectos y programas de inversión con asignación presupuestal en el periodo t)</t>
  </si>
  <si>
    <t xml:space="preserve">Proporción </t>
  </si>
  <si>
    <t>25 </t>
  </si>
  <si>
    <t>Componente</t>
  </si>
  <si>
    <t>Porcentaje de Programas y Proyectos de Inversión registrados en cartera de inversión</t>
  </si>
  <si>
    <t>Se refiere al porcentaje de Programas y Proyectos de Inversión de los Centros Públicos CONACYT evaluados y autorizados por la SHCP que están registrados en cartera de inversión</t>
  </si>
  <si>
    <t>(Número de Programas y Proyectos de Inversión registrados en cartera de inversión / Número de Programas y Proyectos de Inversión evaluados y autorizados por la SHCP)*100</t>
  </si>
  <si>
    <t>Anual</t>
  </si>
  <si>
    <t>21 </t>
  </si>
  <si>
    <t>35 </t>
  </si>
  <si>
    <t>Porcentaje de Programas y Proyectos de Inversión sometidos a evaluación</t>
  </si>
  <si>
    <t>Se refiere al porcentaje de Programas y Proyectos de Inversión de los Centros Públicos CONACYT presentados en el Mecanismo de Planeación que se someten a evaluación de la SHCP</t>
  </si>
  <si>
    <t>(Número de Programas y Proyectos de Inversión que se someten a evaluación de la SHCP en el año t / Número de Programas y Proyectos de Inversión incluidos en el Mecanismo de planeación para el año t)*100</t>
  </si>
  <si>
    <t>39 </t>
  </si>
  <si>
    <t>Propósito</t>
  </si>
  <si>
    <t>Necesidades de infraestructura de los Centros Públicos de Investigación CONACYT atendidas</t>
  </si>
  <si>
    <t>Se refiere al porcentaje de Programas y Proyectos de Inversión de los Centros Públicos CONACYT que, habiendo siendo evaluados y autorizados por la SHCP, cuentan con presupuesto asignado, en relación con los Programas y Proyectos de Infraestructura evaluados y autorizados por la SHCP</t>
  </si>
  <si>
    <t>(Número de Programas y Proyectos de Inversión registrados en cartera de inversión con asignación presupuestal para el año t / Número de Programas y Proyectos de Inversión registrados en cartera de inversión en el año t) *100</t>
  </si>
  <si>
    <t>19 </t>
  </si>
  <si>
    <t>Fin</t>
  </si>
  <si>
    <t>Variación del Pilar de Innovación del Índice de Competitividad Global del FEM</t>
  </si>
  <si>
    <t>Este indicador mide el esfuerzo realizado en investigación científica y desarrollo experimental, mediante el fomento y la ejecución de esta actividad en las instituciones de educación superior (IES) del país, propiciando un efecto multiplicador por las dimensiones de la población escolar de las IES, que representa a las instancias más relevantes del país en la investigación nacional.</t>
  </si>
  <si>
    <t>(Gasto en investigación en instituciones de educación superior/PIB del año de referencia)*100</t>
  </si>
  <si>
    <t>Gasto en Investigación y Desarrollo Experimental respecto al PIB</t>
  </si>
  <si>
    <t>Mide el porcentaje del Producto Interno Bruto que se destina a investigación y a desarrollo experimental</t>
  </si>
  <si>
    <t>(Gasto en Investigación y Desarrollo Experimental en el periodo t) / (Producto Interno Bruto en el periodo t)*100</t>
  </si>
  <si>
    <t>0.59 </t>
  </si>
  <si>
    <t>106,106.75 </t>
  </si>
  <si>
    <t>17,964,948.45 </t>
  </si>
  <si>
    <t xml:space="preserve">Metas Planeada/Alcanzada </t>
  </si>
  <si>
    <t>Es muy dificil planear en cuanto a obra pública, dados la cantidad de variables que están sujetas a eventualidades (presupeustales, climáticas, normativas, contratistas, etc.) sin embargo el margen de error fue solo del 8% respecto al avance físico planeado</t>
  </si>
  <si>
    <t>El avance físico de los PPI de los CPI CONACYT fue mayor al planeado</t>
  </si>
  <si>
    <t>No aplica</t>
  </si>
  <si>
    <t>Todos los CPI cumplieron con la normatividad aplicable en cuanto al seguimiento de PPI</t>
  </si>
  <si>
    <t xml:space="preserve">Al no obtener el registro correspondiente en la SHCP, los CPI no tienen la posibilidad de solicitar presupuesto para cubrir todas sus necesidades en materia de programas y proyectos de inversión. </t>
  </si>
  <si>
    <t xml:space="preserve">La limitada estructura organizacional de los CPI CONACYT no les ha permitido formar cuadros especializados en la metodología para la evaluación social de los programas y proyectyos de inversión, por lo que la obtención del registro de cartera necesario se ve restringida.  </t>
  </si>
  <si>
    <t>Tipología Causa</t>
  </si>
  <si>
    <t>De acuerdo al presupuesto histórico y a la evolución del mismo se esperaba que se continue apoyando la infraestrucutra de los CPI CONACYT. Sin embargo, en el PEF 2017 no se asignaron recursos para equipamiento e infraestructura al Ramo 38. Los unicos PPI con suficiencia presupeustaria corresponde a recursos autogenerados por los CPI CONACYT.</t>
  </si>
  <si>
    <t xml:space="preserve">Los CPI no tienen la posibilidad de cubrir todas sus necesidades en materia de programas y proyectos de inversión, lo que afecta la provisión de servicios públicos en materia de ciencia, tecnología e innovación, así como de formación de recursos humanos de alto nivel dirigidos al sector productivo y social del país.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</si>
</sst>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/>
    <xf numFmtId="2" fontId="7" fillId="3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2" fontId="7" fillId="3" borderId="2" xfId="1" applyNumberFormat="1" applyFont="1" applyFill="1" applyBorder="1" applyAlignment="1">
      <alignment horizontal="center" vertical="center"/>
    </xf>
    <xf numFmtId="9" fontId="6" fillId="3" borderId="2" xfId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vertical="center" wrapText="1"/>
    </xf>
    <xf numFmtId="2" fontId="7" fillId="7" borderId="2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2" fontId="7" fillId="3" borderId="4" xfId="1" applyNumberFormat="1" applyFont="1" applyFill="1" applyBorder="1" applyAlignment="1">
      <alignment horizontal="center" vertical="center"/>
    </xf>
    <xf numFmtId="2" fontId="7" fillId="3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3" borderId="4" xfId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10"/>
  <sheetViews>
    <sheetView tabSelected="1" topLeftCell="E2" zoomScale="60" zoomScaleNormal="60" workbookViewId="0">
      <selection activeCell="R7" sqref="R7"/>
    </sheetView>
  </sheetViews>
  <sheetFormatPr baseColWidth="10" defaultRowHeight="15" x14ac:dyDescent="0.25"/>
  <cols>
    <col min="1" max="1" width="30.7109375" customWidth="1"/>
    <col min="2" max="2" width="14" bestFit="1" customWidth="1"/>
    <col min="3" max="3" width="35.28515625" customWidth="1"/>
    <col min="4" max="4" width="45.5703125" customWidth="1"/>
    <col min="5" max="5" width="46.140625" customWidth="1"/>
    <col min="6" max="6" width="28.28515625" customWidth="1"/>
    <col min="7" max="7" width="29.5703125" customWidth="1"/>
    <col min="8" max="8" width="21.140625" customWidth="1"/>
    <col min="9" max="9" width="21.28515625" customWidth="1"/>
    <col min="10" max="10" width="23.7109375" customWidth="1"/>
    <col min="11" max="11" width="21.28515625" customWidth="1"/>
    <col min="12" max="12" width="24.140625" customWidth="1"/>
    <col min="13" max="15" width="22.7109375" customWidth="1"/>
    <col min="16" max="16" width="20.140625" customWidth="1"/>
    <col min="17" max="17" width="21.7109375" customWidth="1"/>
    <col min="18" max="18" width="29.85546875" customWidth="1"/>
  </cols>
  <sheetData>
    <row r="1" spans="1:18" ht="31.5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54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G2" s="1" t="s">
        <v>7</v>
      </c>
      <c r="H2" s="10" t="s">
        <v>8</v>
      </c>
      <c r="I2" s="10" t="s">
        <v>9</v>
      </c>
      <c r="J2" s="10" t="s">
        <v>10</v>
      </c>
      <c r="K2" s="11" t="s">
        <v>11</v>
      </c>
      <c r="L2" s="11" t="s">
        <v>12</v>
      </c>
      <c r="M2" s="11" t="s">
        <v>13</v>
      </c>
      <c r="N2" s="12" t="s">
        <v>57</v>
      </c>
      <c r="O2" s="13" t="s">
        <v>64</v>
      </c>
      <c r="P2" s="13" t="s">
        <v>14</v>
      </c>
      <c r="Q2" s="13" t="s">
        <v>15</v>
      </c>
      <c r="R2" s="13" t="s">
        <v>16</v>
      </c>
    </row>
    <row r="3" spans="1:18" s="5" customFormat="1" ht="78.75" x14ac:dyDescent="0.25">
      <c r="A3" s="3" t="s">
        <v>17</v>
      </c>
      <c r="B3" s="3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4">
        <v>62.76</v>
      </c>
      <c r="I3" s="4" t="s">
        <v>24</v>
      </c>
      <c r="J3" s="4" t="s">
        <v>25</v>
      </c>
      <c r="K3" s="6">
        <v>67.473809523809521</v>
      </c>
      <c r="L3" s="6">
        <v>1416.95</v>
      </c>
      <c r="M3" s="7">
        <v>21</v>
      </c>
      <c r="N3" s="9">
        <f>+K3/H3</f>
        <v>1.0751085010167227</v>
      </c>
      <c r="O3" s="27">
        <v>10</v>
      </c>
      <c r="P3" s="27" t="s">
        <v>58</v>
      </c>
      <c r="Q3" s="27" t="s">
        <v>59</v>
      </c>
      <c r="R3" s="27" t="s">
        <v>60</v>
      </c>
    </row>
    <row r="4" spans="1:18" s="5" customFormat="1" ht="94.5" x14ac:dyDescent="0.25">
      <c r="A4" s="3" t="s">
        <v>17</v>
      </c>
      <c r="B4" s="3" t="s">
        <v>18</v>
      </c>
      <c r="C4" s="3" t="s">
        <v>26</v>
      </c>
      <c r="D4" s="3" t="s">
        <v>27</v>
      </c>
      <c r="E4" s="3" t="s">
        <v>28</v>
      </c>
      <c r="F4" s="3" t="s">
        <v>22</v>
      </c>
      <c r="G4" s="3" t="s">
        <v>29</v>
      </c>
      <c r="H4" s="4">
        <v>100</v>
      </c>
      <c r="I4" s="4" t="s">
        <v>30</v>
      </c>
      <c r="J4" s="4" t="s">
        <v>30</v>
      </c>
      <c r="K4" s="6">
        <v>100</v>
      </c>
      <c r="L4" s="6">
        <v>28</v>
      </c>
      <c r="M4" s="7">
        <v>28</v>
      </c>
      <c r="N4" s="9">
        <f>+K4/H4</f>
        <v>1</v>
      </c>
      <c r="O4" s="27">
        <v>11</v>
      </c>
      <c r="P4" s="27" t="s">
        <v>61</v>
      </c>
      <c r="Q4" s="27" t="s">
        <v>60</v>
      </c>
      <c r="R4" s="27" t="s">
        <v>60</v>
      </c>
    </row>
    <row r="5" spans="1:18" s="5" customFormat="1" ht="101.25" customHeight="1" x14ac:dyDescent="0.25">
      <c r="A5" s="18" t="s">
        <v>17</v>
      </c>
      <c r="B5" s="18" t="s">
        <v>31</v>
      </c>
      <c r="C5" s="18" t="s">
        <v>32</v>
      </c>
      <c r="D5" s="18" t="s">
        <v>33</v>
      </c>
      <c r="E5" s="18" t="s">
        <v>34</v>
      </c>
      <c r="F5" s="18" t="s">
        <v>35</v>
      </c>
      <c r="G5" s="18" t="s">
        <v>23</v>
      </c>
      <c r="H5" s="19">
        <v>60</v>
      </c>
      <c r="I5" s="19" t="s">
        <v>36</v>
      </c>
      <c r="J5" s="19" t="s">
        <v>37</v>
      </c>
      <c r="K5" s="20">
        <v>34.375</v>
      </c>
      <c r="L5" s="21">
        <v>11</v>
      </c>
      <c r="M5" s="22">
        <v>32</v>
      </c>
      <c r="N5" s="23">
        <f t="shared" ref="N5:N7" si="0">+K5/H5</f>
        <v>0.57291666666666663</v>
      </c>
      <c r="O5" s="28">
        <v>4</v>
      </c>
      <c r="P5" s="28" t="s">
        <v>63</v>
      </c>
      <c r="Q5" s="28" t="s">
        <v>62</v>
      </c>
      <c r="R5" s="27" t="s">
        <v>60</v>
      </c>
    </row>
    <row r="6" spans="1:18" s="5" customFormat="1" ht="78.75" x14ac:dyDescent="0.25">
      <c r="A6" s="3" t="s">
        <v>17</v>
      </c>
      <c r="B6" s="3" t="s">
        <v>31</v>
      </c>
      <c r="C6" s="3" t="s">
        <v>38</v>
      </c>
      <c r="D6" s="3" t="s">
        <v>39</v>
      </c>
      <c r="E6" s="3" t="s">
        <v>40</v>
      </c>
      <c r="F6" s="3" t="s">
        <v>35</v>
      </c>
      <c r="G6" s="3" t="s">
        <v>23</v>
      </c>
      <c r="H6" s="4">
        <v>89.74</v>
      </c>
      <c r="I6" s="4" t="s">
        <v>37</v>
      </c>
      <c r="J6" s="4" t="s">
        <v>41</v>
      </c>
      <c r="K6" s="8">
        <v>84.210526315789465</v>
      </c>
      <c r="L6" s="6">
        <v>32</v>
      </c>
      <c r="M6" s="25">
        <v>38</v>
      </c>
      <c r="N6" s="9">
        <f t="shared" si="0"/>
        <v>0.93838339999765397</v>
      </c>
      <c r="O6" s="27">
        <v>4</v>
      </c>
      <c r="P6" s="28" t="s">
        <v>63</v>
      </c>
      <c r="Q6" s="28" t="s">
        <v>62</v>
      </c>
      <c r="R6" s="27" t="s">
        <v>60</v>
      </c>
    </row>
    <row r="7" spans="1:18" s="24" customFormat="1" ht="138.6" customHeight="1" x14ac:dyDescent="0.25">
      <c r="A7" s="3" t="s">
        <v>17</v>
      </c>
      <c r="B7" s="3" t="s">
        <v>42</v>
      </c>
      <c r="C7" s="3" t="s">
        <v>43</v>
      </c>
      <c r="D7" s="3" t="s">
        <v>44</v>
      </c>
      <c r="E7" s="3" t="s">
        <v>45</v>
      </c>
      <c r="F7" s="3" t="s">
        <v>35</v>
      </c>
      <c r="G7" s="3" t="s">
        <v>23</v>
      </c>
      <c r="H7" s="4">
        <v>90.48</v>
      </c>
      <c r="I7" s="4" t="s">
        <v>46</v>
      </c>
      <c r="J7" s="4" t="s">
        <v>36</v>
      </c>
      <c r="K7" s="8">
        <v>18.181818181818183</v>
      </c>
      <c r="L7" s="6">
        <v>2</v>
      </c>
      <c r="M7" s="25">
        <v>11</v>
      </c>
      <c r="N7" s="9">
        <f t="shared" si="0"/>
        <v>0.20094847681054578</v>
      </c>
      <c r="O7" s="26">
        <v>1</v>
      </c>
      <c r="P7" s="26" t="s">
        <v>65</v>
      </c>
      <c r="Q7" s="26" t="s">
        <v>66</v>
      </c>
      <c r="R7" s="27" t="s">
        <v>60</v>
      </c>
    </row>
    <row r="8" spans="1:18" s="24" customFormat="1" ht="179.45" customHeight="1" x14ac:dyDescent="0.25">
      <c r="A8" s="14" t="s">
        <v>17</v>
      </c>
      <c r="B8" s="14" t="s">
        <v>47</v>
      </c>
      <c r="C8" s="14" t="s">
        <v>48</v>
      </c>
      <c r="D8" s="14" t="s">
        <v>49</v>
      </c>
      <c r="E8" s="14" t="s">
        <v>50</v>
      </c>
      <c r="F8" s="14" t="s">
        <v>35</v>
      </c>
      <c r="G8" s="14" t="s">
        <v>23</v>
      </c>
      <c r="H8" s="15"/>
      <c r="I8" s="15"/>
      <c r="J8" s="15"/>
      <c r="K8" s="16"/>
      <c r="L8" s="16"/>
      <c r="M8" s="16"/>
      <c r="N8" s="17"/>
      <c r="O8" s="17"/>
      <c r="P8" s="16"/>
      <c r="Q8" s="16"/>
      <c r="R8" s="16"/>
    </row>
    <row r="9" spans="1:18" s="24" customFormat="1" ht="131.44999999999999" customHeight="1" x14ac:dyDescent="0.25">
      <c r="A9" s="14" t="s">
        <v>17</v>
      </c>
      <c r="B9" s="14" t="s">
        <v>47</v>
      </c>
      <c r="C9" s="14" t="s">
        <v>51</v>
      </c>
      <c r="D9" s="14" t="s">
        <v>52</v>
      </c>
      <c r="E9" s="14" t="s">
        <v>53</v>
      </c>
      <c r="F9" s="14" t="s">
        <v>35</v>
      </c>
      <c r="G9" s="14" t="s">
        <v>23</v>
      </c>
      <c r="H9" s="15" t="s">
        <v>54</v>
      </c>
      <c r="I9" s="15" t="s">
        <v>55</v>
      </c>
      <c r="J9" s="15" t="s">
        <v>56</v>
      </c>
      <c r="K9" s="16"/>
      <c r="L9" s="16"/>
      <c r="M9" s="16"/>
      <c r="N9" s="17"/>
      <c r="O9" s="17"/>
      <c r="P9" s="16"/>
      <c r="Q9" s="16"/>
      <c r="R9" s="16"/>
    </row>
    <row r="10" spans="1:18" s="5" customFormat="1" ht="15.75" x14ac:dyDescent="0.25"/>
  </sheetData>
  <mergeCells count="1">
    <mergeCell ref="A1:R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523127-F793-4505-BCC3-E12C0BF8EF53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2128894-637C-4726-A2E3-D4C04D348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A2CAE2-08CB-4ADB-8FDD-8BE7F3DDC1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Avance 4Trim16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Emanuel Gustavo Inserra</cp:lastModifiedBy>
  <dcterms:created xsi:type="dcterms:W3CDTF">2016-09-29T21:35:22Z</dcterms:created>
  <dcterms:modified xsi:type="dcterms:W3CDTF">2017-03-13T18:29:43Z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