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Cuenta pública 2018\P001\"/>
    </mc:Choice>
  </mc:AlternateContent>
  <bookViews>
    <workbookView xWindow="0" yWindow="0" windowWidth="23976" windowHeight="9000"/>
  </bookViews>
  <sheets>
    <sheet name="P001" sheetId="1" r:id="rId1"/>
    <sheet name="Tipos de Justificación" sheetId="4" r:id="rId2"/>
  </sheets>
  <definedNames>
    <definedName name="_xlnm._FilterDatabase" localSheetId="0" hidden="1">'P001'!$A$1:$V$12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 i="1" l="1"/>
  <c r="Q6" i="1"/>
  <c r="Q4" i="1" l="1"/>
  <c r="N12" i="1" l="1"/>
  <c r="R12" i="1" l="1"/>
  <c r="Q12" i="1"/>
  <c r="U12" i="1"/>
  <c r="R11" i="1"/>
  <c r="Q11" i="1"/>
  <c r="Q10" i="1"/>
  <c r="R10" i="1"/>
  <c r="R9" i="1"/>
  <c r="R8" i="1"/>
  <c r="Q9" i="1"/>
  <c r="Q7" i="1"/>
  <c r="R7" i="1"/>
  <c r="Q8" i="1"/>
  <c r="R6" i="1"/>
  <c r="R5" i="1"/>
  <c r="R4" i="1"/>
  <c r="R3" i="1"/>
  <c r="Q3" i="1"/>
  <c r="Q2" i="1"/>
  <c r="R2" i="1" l="1"/>
</calcChain>
</file>

<file path=xl/comments1.xml><?xml version="1.0" encoding="utf-8"?>
<comments xmlns="http://schemas.openxmlformats.org/spreadsheetml/2006/main">
  <authors>
    <author>LAP5ATA</author>
  </authors>
  <commentList>
    <comment ref="S1" authorId="0" shapeId="0">
      <text>
        <r>
          <rPr>
            <b/>
            <sz val="9"/>
            <color indexed="81"/>
            <rFont val="Tahoma"/>
            <family val="2"/>
          </rPr>
          <t>LAP5ATA:</t>
        </r>
        <r>
          <rPr>
            <sz val="9"/>
            <color indexed="81"/>
            <rFont val="Tahoma"/>
            <family val="2"/>
          </rPr>
          <t xml:space="preserve">
Ver Hoja "Tipo de Justificacion"</t>
        </r>
      </text>
    </comment>
  </commentList>
</comments>
</file>

<file path=xl/sharedStrings.xml><?xml version="1.0" encoding="utf-8"?>
<sst xmlns="http://schemas.openxmlformats.org/spreadsheetml/2006/main" count="144" uniqueCount="101">
  <si>
    <t>Programa presupuestario</t>
  </si>
  <si>
    <t>Nombre del Indicador</t>
  </si>
  <si>
    <t>Definición</t>
  </si>
  <si>
    <t>Metodo de cálculo</t>
  </si>
  <si>
    <t>Nivel</t>
  </si>
  <si>
    <t>Frecuencia 
de Medición</t>
  </si>
  <si>
    <t>Unidad de 
Medida</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</si>
  <si>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</si>
  <si>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</si>
  <si>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</si>
  <si>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</si>
  <si>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</si>
  <si>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</si>
  <si>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</si>
  <si>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</si>
  <si>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</si>
  <si>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</si>
  <si>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</si>
  <si>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Tipo de Justificación </t>
  </si>
  <si>
    <t>Causa</t>
  </si>
  <si>
    <t xml:space="preserve">Efecto </t>
  </si>
  <si>
    <t>Otros motivos</t>
  </si>
  <si>
    <t>P001 - Diseño y evaluación de políticas en ciencia, tecnología e innovación</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</si>
  <si>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</si>
  <si>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</si>
  <si>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</si>
  <si>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Fin 1</t>
  </si>
  <si>
    <t>Anual</t>
  </si>
  <si>
    <t>Porcentaje</t>
  </si>
  <si>
    <t>Índice de capital humano e investigación en CTI (ICHIcti)</t>
  </si>
  <si>
    <t>El índice evalua el estado de los recursos humanos educados en áreas de la ciencia y la tecnología (componente 1) y de la producción científica vista a través de losa artículos publicados en revistas indexadas (componente 2) y de la concesión de patentes (componente 3), en México. Los componetnes dos y tres son resultado de la investigación en CTI. Componente 1. Mide la proporción de personas que conforman el Acervo de Recursos Humanos Educados en Ciencia y Tecnología (ARHECyT) respecto al total de personas que conforman el Acervo de Recursos Humanos en Ciencia y Tecnología (ARHCyT). Componente 2. Mide la proporción de artículos publicados por investigadores adscritos a una institución mexicana en revistas clasificadas en el cuartil uno y dos (Q1 y Q2) respecto al total de artículos publicados por investigadores adscritos a una institución mexicana. Componente 3. Mide la proporción de patentes concedidas a nacionales respecto al total de solicitudes de patentes realizadas.</t>
  </si>
  <si>
    <t>ICHIcti = ¿ti((ARHECyT/ARHCyT)*100)(1/3) + ((ArtPubQ1Q2/ArtPub)*100)(1/3)+((PatCon/PatSol)*100)(1/3))</t>
  </si>
  <si>
    <t>Fin2</t>
  </si>
  <si>
    <t>Índice</t>
  </si>
  <si>
    <t>Calificación promedio del Modelo Sintético de Información del Desempeño de los programas presupuestarios de CONACYT</t>
  </si>
  <si>
    <t>Mide la calificación promedio de los programas de CONACYT en el Modelo Sintético de Información de Desempeño (MSD). El MSD es un instrumento de valoración que integra, de manera consolidada y sintetizada, información del desempeño a fin de conocer el comportamiento de los programas presupuestarios (Pp) considerando las variables de: Ejercicio del Gasto (PEF), Matriz de Indicadores para Resultados (MIR), Evaluaciones externas del Programa Anual de Evaluación (PAE), Aspectos Susceptibles de Mejora derivados de las Evaluaciones Externas (ASM), Sistema Integral de Información de Padrones de Programas Gubernamentales (SIIPP-G).</t>
  </si>
  <si>
    <t>Suma de las calificaciones obtenidas por los programas presupuestarios de CONACYT en el MSD en el período t-1 / Número de programas presupuestarios de CONACYT calificados en el MSD en el periodo t-1</t>
  </si>
  <si>
    <t>Propósito</t>
  </si>
  <si>
    <t>Puntos</t>
  </si>
  <si>
    <t>Porcentaje de ASM reportados en SSAS respecto del total de ASM vigentes</t>
  </si>
  <si>
    <t>Mide el porcentaje de Aspectos Susceptibles de Mejora (ASM) que en el semestre t reportados en el SSAS un avance mayor al reportado en el semestre anterior, con relación al total de ASM vigentes en el semestre</t>
  </si>
  <si>
    <t>(Número de ASM reportados en SSAS en el semestre t con un avance mayor al reportado en el semestre t-1 / Número total ASM vigentes en el semestre t) * 100</t>
  </si>
  <si>
    <t>Componente1</t>
  </si>
  <si>
    <t>Semestral</t>
  </si>
  <si>
    <t>Porcentaje de informes finales de evaluaciones externas entregados</t>
  </si>
  <si>
    <t>Mide el porcentaje de informes finales de evaluaciones externas mandatadas en el PAE a los programas presupuestarios del CONACYT entregados en el año t, respecto del número de informes finales de evaluaciones externas mandatadas en el PAE a los programas presupuestarios del CONACYT planeados recibir en el año t</t>
  </si>
  <si>
    <t>(Número de informes finales de evaluaciones externas mandatadas en el PAE a los programas presupuestarios del CONACYT entregados en el año t / Número de informes finales de evaluaciones externas mandatadas en el PAE a los programas presupuestarios del CONACYT planeados recibir en el año t) * 100</t>
  </si>
  <si>
    <t>Componente2</t>
  </si>
  <si>
    <t>Porcentaje de ejemplares del Informe distribuidos</t>
  </si>
  <si>
    <t>Mide el porcentaje de ejemplares del Informe General del Estado de la Ciencia, la Tecnología y la Innovación distribuidos respecto de los que fueron impresos en un periodo determinado.</t>
  </si>
  <si>
    <t>(Número de ejemplares del Informe distribuidos en el periodo t/Número total de ejemplares del Informe impresos en el periodo t) *100</t>
  </si>
  <si>
    <t>Componente3</t>
  </si>
  <si>
    <t>Porcentaje de Matrices de Indicadores para Resultados (MIR) de los programas presupuestarios de CONACYT con recomendaciones internas y externas incorporadas</t>
  </si>
  <si>
    <t>Se mide el porcentaje de Matrices de Indicadores para Resultados (MIR) de los programas presupuestarios de CONACYT con recomendaciones internas (de la unidad responsable o unidad de evaluación de los programas presupuestarios) y externas (de CONEVAL, UED, SFP, ASF, etc.) incorporadas respecto del total de Matrices de Indicadores para Resultados (MIR) de los programas presupuestarios de CONACYT con recomendaciones.</t>
  </si>
  <si>
    <t>(Número de MIR que incorporaron recomendaciones internas y externas en el período t / Número total MIR con recomendaciones en el periodo t) * 100</t>
  </si>
  <si>
    <t>Componente4</t>
  </si>
  <si>
    <t>Porcentaje de contratos de evaluaciones externas mandatadas en el Programa Anual de Evaluación (PAE) a los programas presupuestarios del CONACYT formalizados</t>
  </si>
  <si>
    <t>Mide el porcentaje de contratos formalizados para las evaluaciones externas mandatadas en el Programa Anual de Evaluación (PAE) a los programas presupuestarios del CONACYT en el año, respecto del número de evaluaciones externas mandatadas en el PAE a los Pp del CONACYt en el mismo período.</t>
  </si>
  <si>
    <t>(Número de contratos formalizados de evaluaciones externas mandatadas en el PAE a los programas presupuestarios del CONACYT en el año t / Número de evaluaciones externas mandatadas en el PAE a los programas presupuestarios del CONACYT en el año t ) *100</t>
  </si>
  <si>
    <t>Actividad1</t>
  </si>
  <si>
    <t>Porcentaje de asesorías proporcionadas a las unidades responsables para la mejora de la MIR de los programas presupuestarios del CONACYT</t>
  </si>
  <si>
    <t>Mide el porcentaje de asesorías que se proporcionadas a las unidades responsables para la mejora de la MIR de los programas presupuestarios del CONACYT durante el año t, respecto del número de asesorías que se programan realizar durante el mismo año.</t>
  </si>
  <si>
    <t>(Número de asesorías para la mejora de MIR de los Pp del CONACYT realizadas en el año t / Número de de asesorías para la mejora de MIR de los Pp del CONACYT programadas en el año t) * 100</t>
  </si>
  <si>
    <t>Actividad2</t>
  </si>
  <si>
    <t>Porcentaje de actividades de monitoreo de ASM realizadas</t>
  </si>
  <si>
    <t>Mide el porcentaje de actividades de monitoreo de ASM realizadas en el trimestre t, respecto del número de actividades de monitoreo planeadas durante el mismo trimestre</t>
  </si>
  <si>
    <t>(Número de actividades de monitoreo de ASM realizadas en el trimestre t/ Número de actividades de monitoreo a atención de ASM planeadas en el trimestre t) *100</t>
  </si>
  <si>
    <t>Actividad3</t>
  </si>
  <si>
    <t>Trimestral</t>
  </si>
  <si>
    <t>Porcentaje de días laborables invertidos en el proceso de recopilación, procesamiento e integración de los Informes de Actividades Científicas y Tecnológicas en México</t>
  </si>
  <si>
    <t>Mide el Porcentaje de días laborables utilizados en la recopilación, procesamiento e integración de los Informes de Actividades Científicas y Tecnológicas en México con respecto al número de días laborables utilizados en la recopilación, procesamiento e integración del año anterior.</t>
  </si>
  <si>
    <t>(Número de días invertidos en el proceso de recopilación, procesamiento e integración de los Informes de Actividades Científicas y Tecnológicas en México en el período t/ Número de días invertidos en el proceso de recopilación, procesamiento e integración del Informe de Actividades Científicas y Tecnológicas en México en el período t-1)*100</t>
  </si>
  <si>
    <t>Actividad4</t>
  </si>
  <si>
    <t>Tipología de las causas de incumplimiento de la meta del indicador para resultados</t>
  </si>
  <si>
    <t>Característica</t>
  </si>
  <si>
    <t>1. Programación original deficiente</t>
  </si>
  <si>
    <t>*Cuando se lleva a cabo un recorte presupuestario –debido a la disminución de los recursos asignados originalmente a los Pp correspondientes para la consecución de las metas de los indicadores-, por transferirse a otros programas y proyectos que requirieron apoyo por causas distintas a la atención de afectaciones originadas por eventos meteorológicos.
*Cuando se observa un incremento de costos por modificaciones a los parámetros macroeconómicos establecidos en los Criterios Generales de Política Económica, como inflación y tipo de cambio.
*Cuando en la programación original no se definió y/o formuló adecuadamente alguno de los elementos programáticos de los indicadores para resultados.</t>
  </si>
  <si>
    <t>2. Emergencias provocadas por accidentes y/o fenómenos naturales adversos.</t>
  </si>
  <si>
    <t>*Cuando el incumplimiento de las metas se atribuye a la disminución de los recursos presupuestarios asignados originalmente de los Pp, para transferirse a otro(s) programa(s) o proyecto(s) que requirieron apoyo por causas relacionadas con la atención de eventos meteorológicos o accidentes. Dicha transferencia puede ser adicional a los recursos del Fondo de Desastres Naturales. 
*Cuando el incumplimiento de las metas se debe a la presencia de fenómenos naturales, como lluvias, huracanes, ciclones, sequias, sismos, nevadas, entre otros, aun cuando no se haya presentado una disminución de recursos presupuestarios en el Pp correspondiente.
*Cuando el incumplimiento de las metas en la producción de bienes o generación de servicios se debe a que sucedieron accidentes que afectaron la estructura y/o equipo de operación como consecuencia de problemas distintos a su falta de mantenimiento regular, aun cuando no se haya presentado una disminución de recursos presupuestarios en el Pp correspondiente.</t>
  </si>
  <si>
    <t>3. Menos demanda de bienes y servicios.</t>
  </si>
  <si>
    <t>*Cuando del incumplimiento de las metas se originó por una menos demanda de bienes y servicios por parte de los usuarios y no de la decisión de alguna instancia gubernamental.</t>
  </si>
  <si>
    <t>4. Retrasos en los trámites para el ejercicio presupuestario por parte de la Unidad Responsable (UR).</t>
  </si>
  <si>
    <t>*Cuando el incumplimiento de las metas se debe a la inoportuna y/o insuficiente realización de trámites por parte de la Unidad Responsable ejecutora de la Meta.</t>
  </si>
  <si>
    <t>5. Incumplimiento o retraso en los trámites para el ejercicio presupuestario por parte de instancias gubernamentales diferentes a la UR.</t>
  </si>
  <si>
    <t xml:space="preserve">*Cuando el incumplimiento de las metas se debe a la inoportuna y/o insuficiente realización de trámites por parte de instancias gubernamentales de los órdenes Federal y/o local distintas unidades responsables ejecutoras de las metas. </t>
  </si>
  <si>
    <t>6. Incumplimiento o informidades de proveedores y contratistas, así como por oposición de grupos sociales.</t>
  </si>
  <si>
    <t>*Cuando el incumplimiento de las metas no depende de la decisión de la UR, sino del incumplimiento de los proveedores sociales para la realización de los programas y proyectos.</t>
  </si>
  <si>
    <t>7. Modificación de atribuciones institucionales disposiciones normativas.</t>
  </si>
  <si>
    <t>*Cuando ocurre una reestructuración programática derivada de modificaciones de atribuciones institucionales y/o la desincorporación o extinción de la UR que afectan el cumplimiento de las metas.</t>
  </si>
  <si>
    <t>8. Incumplimiento por situaciones normativas extrapresupuestarias ajenas a la UR de la meta.</t>
  </si>
  <si>
    <t>*Cuando el incumplimiento de la meta se asocia a factores externos a la UR ejecutora de la meta, como son: retrasos en la autorización y publicación de disposiciones normativas, y por procesos de judiciales.</t>
  </si>
  <si>
    <t>9. Otras causas que por su naturaleza no es posible agrupar.</t>
  </si>
  <si>
    <t>*Cuando se presente una combinación de los factores señalados en los numerales 1 a 8, o causas distintas que no es posible agrupar.</t>
  </si>
  <si>
    <t>10. Otras explicaciones a las variaciones.</t>
  </si>
  <si>
    <t xml:space="preserve">En 2018 se repartió el Informe General del Estado de la Ciencia, la Tecnología y la Innovación 2016 a diversas instituciones de educación superior y centros de investigación (aprox. 540 ejemplares). Durante el evento "Foro Nacional de Ciencia, Tecnología e Innovación 2018" se repartieron 950 ejemplares). </t>
  </si>
  <si>
    <t>*Cuando se trate de resultados por encima del 100% del cumplimiento, seleccionará cuando los resultados hayan superado la meta ajustada</t>
  </si>
  <si>
    <t>11. La meta del Indicador de resultados fue cumplida</t>
  </si>
  <si>
    <t>*Cuando se haya alcanzado la meta modificada al 100%, que se utilizará cuando se haya alcanzado la meta ajustada al 100%</t>
  </si>
  <si>
    <t xml:space="preserve">
Los artículos publicados en los cuartiles Q1 Y Q2 tuvo un comportamiento a la baja para el año 2018, así como el componente de patentes, lo que ocasionó una disminución en el índice.
</t>
  </si>
  <si>
    <t>Se cumplió la meta</t>
  </si>
  <si>
    <t>El proceso de recopilación, procesamiento e integración del Informe de Actividades Científicas y Tecnológicas en México tomó menos días de los planeados originalmente debido a que el proceso de revisión se hizo más eficiente en relación con los años pasados.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</si>
</sst>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11"/>
      <color theme="1"/>
      <name val="Calibri"/>
      <family val="2"/>
      <scheme val="minor"/>
    </font>
    <font>
      <b/>
      <sz val="10"/>
      <color theme="0"/>
      <name val="Arial"/>
      <family val="2"/>
    </font>
    <font>
      <b/>
      <sz val="9"/>
      <color indexed="81"/>
      <name val="Tahoma"/>
      <family val="2"/>
    </font>
    <font>
      <sz val="9"/>
      <color indexed="81"/>
      <name val="Tahoma"/>
      <family val="2"/>
    </font>
    <font>
      <b/>
      <sz val="11"/>
      <color theme="0"/>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002060"/>
        <bgColor indexed="64"/>
      </patternFill>
    </fill>
    <fill>
      <patternFill patternType="solid">
        <fgColor theme="1"/>
        <bgColor them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9" fontId="5" fillId="0" borderId="0" applyFont="0" applyFill="0" applyBorder="0" applyAlignment="0" applyProtection="0"/>
    <xf numFmtId="0" fontId="6" fillId="0" borderId="0" applyNumberFormat="0" applyFill="0" applyBorder="0" applyAlignment="0" applyProtection="0"/>
    <xf numFmtId="0" fontId="7" fillId="0" borderId="5" applyNumberFormat="0" applyFill="0" applyAlignment="0" applyProtection="0"/>
    <xf numFmtId="0" fontId="8" fillId="0" borderId="6" applyNumberFormat="0" applyFill="0" applyAlignment="0" applyProtection="0"/>
    <xf numFmtId="0" fontId="9" fillId="0" borderId="7" applyNumberFormat="0" applyFill="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8" applyNumberFormat="0" applyAlignment="0" applyProtection="0"/>
    <xf numFmtId="0" fontId="14" fillId="8" borderId="9" applyNumberFormat="0" applyAlignment="0" applyProtection="0"/>
    <xf numFmtId="0" fontId="15" fillId="8" borderId="8" applyNumberFormat="0" applyAlignment="0" applyProtection="0"/>
    <xf numFmtId="0" fontId="16" fillId="0" borderId="10" applyNumberFormat="0" applyFill="0" applyAlignment="0" applyProtection="0"/>
    <xf numFmtId="0" fontId="4" fillId="9" borderId="11" applyNumberFormat="0" applyAlignment="0" applyProtection="0"/>
    <xf numFmtId="0" fontId="17" fillId="0" borderId="0" applyNumberFormat="0" applyFill="0" applyBorder="0" applyAlignment="0" applyProtection="0"/>
    <xf numFmtId="0" fontId="5" fillId="10" borderId="12" applyNumberFormat="0" applyFont="0" applyAlignment="0" applyProtection="0"/>
    <xf numFmtId="0" fontId="18" fillId="0" borderId="0" applyNumberFormat="0" applyFill="0" applyBorder="0" applyAlignment="0" applyProtection="0"/>
    <xf numFmtId="0" fontId="19" fillId="0" borderId="13" applyNumberFormat="0" applyFill="0" applyAlignment="0" applyProtection="0"/>
    <xf numFmtId="0" fontId="20"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0" fillId="34" borderId="0" applyNumberFormat="0" applyBorder="0" applyAlignment="0" applyProtection="0"/>
  </cellStyleXfs>
  <cellXfs count="22">
    <xf numFmtId="0" fontId="0" fillId="0" borderId="0" xfId="0"/>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3" fontId="1" fillId="2" borderId="2" xfId="0" applyNumberFormat="1" applyFont="1" applyFill="1" applyBorder="1" applyAlignment="1" applyProtection="1">
      <alignment horizontal="center" vertical="center"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0" fillId="0" borderId="0" xfId="0" applyFill="1"/>
    <xf numFmtId="0" fontId="0" fillId="0" borderId="0" xfId="0" applyFill="1" applyAlignment="1">
      <alignment vertical="center" wrapText="1"/>
    </xf>
    <xf numFmtId="2" fontId="0" fillId="0" borderId="0" xfId="0" applyNumberFormat="1" applyFill="1"/>
    <xf numFmtId="0" fontId="0" fillId="0" borderId="3" xfId="0" applyFill="1" applyBorder="1" applyAlignment="1">
      <alignment horizontal="left" vertical="center" wrapText="1"/>
    </xf>
    <xf numFmtId="0" fontId="0" fillId="0" borderId="3" xfId="0" applyFill="1" applyBorder="1" applyAlignment="1">
      <alignment horizontal="center" vertical="center" wrapText="1"/>
    </xf>
    <xf numFmtId="0" fontId="0" fillId="0" borderId="3" xfId="0" applyFill="1" applyBorder="1" applyAlignment="1">
      <alignment vertical="center" wrapText="1"/>
    </xf>
    <xf numFmtId="4" fontId="0" fillId="0" borderId="3" xfId="0" applyNumberFormat="1" applyFill="1" applyBorder="1" applyAlignment="1">
      <alignment vertical="center" wrapText="1"/>
    </xf>
    <xf numFmtId="164" fontId="0" fillId="0" borderId="3" xfId="0" applyNumberFormat="1" applyFill="1" applyBorder="1" applyAlignment="1">
      <alignment vertical="center" wrapText="1"/>
    </xf>
    <xf numFmtId="9" fontId="0" fillId="0" borderId="3" xfId="1" applyFont="1" applyFill="1" applyBorder="1" applyAlignment="1">
      <alignment vertical="center" wrapText="1"/>
    </xf>
    <xf numFmtId="3" fontId="0" fillId="0" borderId="3" xfId="0" applyNumberFormat="1" applyFill="1" applyBorder="1" applyAlignment="1">
      <alignment vertical="center" wrapText="1"/>
    </xf>
    <xf numFmtId="2" fontId="0" fillId="0" borderId="3" xfId="0" applyNumberFormat="1" applyFill="1" applyBorder="1" applyAlignment="1">
      <alignment vertical="center" wrapText="1"/>
    </xf>
    <xf numFmtId="2" fontId="0" fillId="0" borderId="3" xfId="1" applyNumberFormat="1" applyFont="1" applyFill="1" applyBorder="1" applyAlignment="1">
      <alignment vertical="center" wrapText="1"/>
    </xf>
    <xf numFmtId="9" fontId="0" fillId="0" borderId="0" xfId="1" applyFont="1" applyFill="1" applyAlignment="1">
      <alignment vertical="center" wrapText="1"/>
    </xf>
    <xf numFmtId="0" fontId="4" fillId="3" borderId="4" xfId="0" applyFont="1" applyFill="1" applyBorder="1" applyAlignment="1">
      <alignment horizontal="center" vertical="center"/>
    </xf>
    <xf numFmtId="0" fontId="4" fillId="3" borderId="0" xfId="0" applyFont="1" applyFill="1" applyBorder="1" applyAlignment="1">
      <alignment horizontal="center" vertical="center"/>
    </xf>
  </cellXfs>
  <cellStyles count="4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Neutral" xfId="9" builtinId="28" customBuiltin="1"/>
    <cellStyle name="Normal" xfId="0" builtinId="0"/>
    <cellStyle name="Notas" xfId="16" builtinId="10" customBuiltin="1"/>
    <cellStyle name="Porcentaje" xfId="1" builtinId="5"/>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4">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a1" displayName="Tabla1" ref="A2:B13" totalsRowShown="0" headerRowDxfId="3" dataDxfId="2">
  <tableColumns count="2">
    <tableColumn id="1" name="Causa" dataDxfId="1"/>
    <tableColumn id="2" name="Característica" dataDxfId="0"/>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8"/>
  <sheetViews>
    <sheetView tabSelected="1" topLeftCell="F1" zoomScale="80" zoomScaleNormal="80" workbookViewId="0">
      <pane ySplit="1" topLeftCell="A2" activePane="bottomLeft" state="frozen"/>
      <selection pane="bottomLeft" activeCell="P15" sqref="P15:R18"/>
    </sheetView>
  </sheetViews>
  <sheetFormatPr baseColWidth="10" defaultRowHeight="14.4" x14ac:dyDescent="0.3"/>
  <cols>
    <col min="1" max="1" width="31.5546875" hidden="1" customWidth="1"/>
    <col min="2" max="2" width="31.5546875" customWidth="1"/>
    <col min="3" max="3" width="59.6640625" customWidth="1"/>
    <col min="4" max="4" width="51.88671875" customWidth="1"/>
    <col min="5" max="5" width="16.6640625" customWidth="1"/>
    <col min="6" max="7" width="11.5546875" customWidth="1"/>
    <col min="8" max="8" width="16.44140625" customWidth="1"/>
    <col min="9" max="9" width="14.109375" customWidth="1"/>
    <col min="10" max="10" width="14.44140625" customWidth="1"/>
    <col min="12" max="12" width="13.6640625" customWidth="1"/>
    <col min="13" max="13" width="16.6640625" customWidth="1"/>
    <col min="15" max="15" width="19.44140625" customWidth="1"/>
    <col min="16" max="16" width="24" customWidth="1"/>
    <col min="17" max="17" width="15.109375" customWidth="1"/>
    <col min="18" max="18" width="14.6640625" customWidth="1"/>
    <col min="19" max="19" width="18.6640625" customWidth="1"/>
    <col min="20" max="20" width="22.5546875" customWidth="1"/>
  </cols>
  <sheetData>
    <row r="1" spans="1:22" ht="87" customHeight="1" x14ac:dyDescent="0.3">
      <c r="A1" s="1" t="s">
        <v>0</v>
      </c>
      <c r="B1" s="2" t="s">
        <v>1</v>
      </c>
      <c r="C1" s="2" t="s">
        <v>2</v>
      </c>
      <c r="D1" s="2" t="s">
        <v>3</v>
      </c>
      <c r="E1" s="2" t="s">
        <v>4</v>
      </c>
      <c r="F1" s="2" t="s">
        <v>5</v>
      </c>
      <c r="G1" s="2" t="s">
        <v>6</v>
      </c>
      <c r="H1" s="2" t="s">
        <v>7</v>
      </c>
      <c r="I1" s="3" t="s">
        <v>8</v>
      </c>
      <c r="J1" s="3" t="s">
        <v>9</v>
      </c>
      <c r="K1" s="2" t="s">
        <v>10</v>
      </c>
      <c r="L1" s="3" t="s">
        <v>11</v>
      </c>
      <c r="M1" s="3" t="s">
        <v>12</v>
      </c>
      <c r="N1" s="2" t="s">
        <v>13</v>
      </c>
      <c r="O1" s="2" t="s">
        <v>14</v>
      </c>
      <c r="P1" s="2" t="s">
        <v>15</v>
      </c>
      <c r="Q1" s="2" t="s">
        <v>16</v>
      </c>
      <c r="R1" s="2" t="s">
        <v>17</v>
      </c>
      <c r="S1" s="2" t="s">
        <v>18</v>
      </c>
      <c r="T1" s="2" t="s">
        <v>19</v>
      </c>
      <c r="U1" s="2" t="s">
        <v>20</v>
      </c>
      <c r="V1" s="2" t="s">
        <v>21</v>
      </c>
    </row>
    <row r="2" spans="1:22" s="8" customFormat="1" ht="126.75" customHeight="1" x14ac:dyDescent="0.3">
      <c r="A2" s="8" t="s">
        <v>22</v>
      </c>
      <c r="B2" s="10" t="s">
        <v>23</v>
      </c>
      <c r="C2" s="10" t="s">
        <v>24</v>
      </c>
      <c r="D2" s="10" t="s">
        <v>25</v>
      </c>
      <c r="E2" s="11" t="s">
        <v>26</v>
      </c>
      <c r="F2" s="10" t="s">
        <v>27</v>
      </c>
      <c r="G2" s="10" t="s">
        <v>28</v>
      </c>
      <c r="H2" s="12">
        <v>0.25</v>
      </c>
      <c r="I2" s="12"/>
      <c r="J2" s="12"/>
      <c r="K2" s="12">
        <v>0.25</v>
      </c>
      <c r="L2" s="12"/>
      <c r="M2" s="12"/>
      <c r="N2" s="12">
        <v>0.14000000000000001</v>
      </c>
      <c r="O2" s="13">
        <v>31672788.417610198</v>
      </c>
      <c r="P2" s="13">
        <v>22993555542</v>
      </c>
      <c r="Q2" s="12">
        <f t="shared" ref="Q2:Q11" si="0">N2/H2</f>
        <v>0.56000000000000005</v>
      </c>
      <c r="R2" s="12">
        <f t="shared" ref="R2:R11" si="1">N2/K2</f>
        <v>0.56000000000000005</v>
      </c>
      <c r="S2" s="12"/>
      <c r="T2" s="12"/>
      <c r="U2" s="12"/>
      <c r="V2" s="12"/>
    </row>
    <row r="3" spans="1:22" s="8" customFormat="1" ht="45.75" customHeight="1" x14ac:dyDescent="0.3">
      <c r="A3" s="8" t="s">
        <v>22</v>
      </c>
      <c r="B3" s="10" t="s">
        <v>29</v>
      </c>
      <c r="C3" s="10" t="s">
        <v>30</v>
      </c>
      <c r="D3" s="10" t="s">
        <v>31</v>
      </c>
      <c r="E3" s="11" t="s">
        <v>32</v>
      </c>
      <c r="F3" s="10" t="s">
        <v>27</v>
      </c>
      <c r="G3" s="10" t="s">
        <v>33</v>
      </c>
      <c r="H3" s="12">
        <v>47.31</v>
      </c>
      <c r="I3" s="12"/>
      <c r="J3" s="12"/>
      <c r="K3" s="12">
        <v>47.31</v>
      </c>
      <c r="M3" s="12"/>
      <c r="N3" s="14">
        <v>44.102412465371842</v>
      </c>
      <c r="O3" s="12"/>
      <c r="P3" s="12"/>
      <c r="Q3" s="15">
        <f t="shared" si="0"/>
        <v>0.93220064395205748</v>
      </c>
      <c r="R3" s="15">
        <f t="shared" si="1"/>
        <v>0.93220064395205748</v>
      </c>
      <c r="S3" s="12" t="s">
        <v>93</v>
      </c>
      <c r="T3" s="12" t="s">
        <v>98</v>
      </c>
      <c r="U3" s="12"/>
      <c r="V3" s="12"/>
    </row>
    <row r="4" spans="1:22" s="8" customFormat="1" ht="144" x14ac:dyDescent="0.3">
      <c r="A4" s="8" t="s">
        <v>22</v>
      </c>
      <c r="B4" s="10" t="s">
        <v>34</v>
      </c>
      <c r="C4" s="10" t="s">
        <v>35</v>
      </c>
      <c r="D4" s="10" t="s">
        <v>36</v>
      </c>
      <c r="E4" s="11" t="s">
        <v>37</v>
      </c>
      <c r="F4" s="10" t="s">
        <v>27</v>
      </c>
      <c r="G4" s="10" t="s">
        <v>38</v>
      </c>
      <c r="H4" s="12">
        <v>3.83</v>
      </c>
      <c r="I4" s="12">
        <v>38.299999999999997</v>
      </c>
      <c r="J4" s="12">
        <v>10</v>
      </c>
      <c r="K4" s="12">
        <v>4.32</v>
      </c>
      <c r="L4" s="12">
        <v>38.9</v>
      </c>
      <c r="M4" s="12">
        <v>9</v>
      </c>
      <c r="N4" s="12">
        <v>4.32</v>
      </c>
      <c r="O4" s="12">
        <v>38.9</v>
      </c>
      <c r="P4" s="12">
        <v>9</v>
      </c>
      <c r="Q4" s="15">
        <f>N4/H4</f>
        <v>1.1279373368146215</v>
      </c>
      <c r="R4" s="15">
        <f t="shared" si="1"/>
        <v>1</v>
      </c>
      <c r="S4" s="12" t="s">
        <v>96</v>
      </c>
      <c r="T4" s="12" t="s">
        <v>99</v>
      </c>
      <c r="U4" s="12"/>
      <c r="V4" s="12"/>
    </row>
    <row r="5" spans="1:22" s="8" customFormat="1" ht="57.6" x14ac:dyDescent="0.3">
      <c r="A5" s="8" t="s">
        <v>22</v>
      </c>
      <c r="B5" s="10" t="s">
        <v>39</v>
      </c>
      <c r="C5" s="10" t="s">
        <v>40</v>
      </c>
      <c r="D5" s="10" t="s">
        <v>41</v>
      </c>
      <c r="E5" s="11" t="s">
        <v>42</v>
      </c>
      <c r="F5" s="10" t="s">
        <v>43</v>
      </c>
      <c r="G5" s="10" t="s">
        <v>28</v>
      </c>
      <c r="H5" s="12">
        <v>100</v>
      </c>
      <c r="I5" s="12">
        <v>20</v>
      </c>
      <c r="J5" s="12">
        <v>20</v>
      </c>
      <c r="K5" s="12">
        <v>100</v>
      </c>
      <c r="L5" s="12">
        <v>8</v>
      </c>
      <c r="M5" s="12">
        <v>8</v>
      </c>
      <c r="N5" s="12">
        <v>100</v>
      </c>
      <c r="O5" s="12">
        <v>8</v>
      </c>
      <c r="P5" s="12">
        <v>8</v>
      </c>
      <c r="Q5" s="15">
        <f>N5/H5</f>
        <v>1</v>
      </c>
      <c r="R5" s="15">
        <f t="shared" si="1"/>
        <v>1</v>
      </c>
      <c r="S5" s="12" t="s">
        <v>96</v>
      </c>
      <c r="T5" s="12" t="s">
        <v>99</v>
      </c>
      <c r="U5" s="12"/>
      <c r="V5" s="12"/>
    </row>
    <row r="6" spans="1:22" s="8" customFormat="1" ht="86.4" x14ac:dyDescent="0.3">
      <c r="A6" s="8" t="s">
        <v>22</v>
      </c>
      <c r="B6" s="10" t="s">
        <v>44</v>
      </c>
      <c r="C6" s="10" t="s">
        <v>45</v>
      </c>
      <c r="D6" s="10" t="s">
        <v>46</v>
      </c>
      <c r="E6" s="11" t="s">
        <v>47</v>
      </c>
      <c r="F6" s="10" t="s">
        <v>27</v>
      </c>
      <c r="G6" s="10" t="s">
        <v>28</v>
      </c>
      <c r="H6" s="12">
        <v>100</v>
      </c>
      <c r="I6" s="12">
        <v>8</v>
      </c>
      <c r="J6" s="12">
        <v>8</v>
      </c>
      <c r="K6" s="12">
        <v>100</v>
      </c>
      <c r="L6" s="12">
        <v>6</v>
      </c>
      <c r="M6" s="12">
        <v>6</v>
      </c>
      <c r="N6" s="12">
        <v>100</v>
      </c>
      <c r="O6" s="12">
        <v>6</v>
      </c>
      <c r="P6" s="12">
        <v>6</v>
      </c>
      <c r="Q6" s="15">
        <f>N6/H6</f>
        <v>1</v>
      </c>
      <c r="R6" s="15">
        <f t="shared" si="1"/>
        <v>1</v>
      </c>
      <c r="S6" s="12" t="s">
        <v>96</v>
      </c>
      <c r="T6" s="12" t="s">
        <v>99</v>
      </c>
      <c r="U6" s="12"/>
      <c r="V6" s="12"/>
    </row>
    <row r="7" spans="1:22" s="8" customFormat="1" ht="69" customHeight="1" x14ac:dyDescent="0.3">
      <c r="A7" s="8" t="s">
        <v>22</v>
      </c>
      <c r="B7" s="10" t="s">
        <v>48</v>
      </c>
      <c r="C7" s="10" t="s">
        <v>49</v>
      </c>
      <c r="D7" s="10" t="s">
        <v>50</v>
      </c>
      <c r="E7" s="11" t="s">
        <v>51</v>
      </c>
      <c r="F7" s="10" t="s">
        <v>27</v>
      </c>
      <c r="G7" s="10" t="s">
        <v>28</v>
      </c>
      <c r="H7" s="12">
        <v>86.67</v>
      </c>
      <c r="I7" s="16">
        <v>1300</v>
      </c>
      <c r="J7" s="16">
        <v>1500</v>
      </c>
      <c r="K7" s="12">
        <v>86.67</v>
      </c>
      <c r="L7" s="16">
        <v>1300</v>
      </c>
      <c r="M7" s="16">
        <v>1500</v>
      </c>
      <c r="N7" s="17">
        <v>97.733333333333334</v>
      </c>
      <c r="O7" s="16">
        <v>1466</v>
      </c>
      <c r="P7" s="16">
        <v>1500</v>
      </c>
      <c r="Q7" s="15">
        <f t="shared" si="0"/>
        <v>1.1276489365793623</v>
      </c>
      <c r="R7" s="15">
        <f t="shared" si="1"/>
        <v>1.1276489365793623</v>
      </c>
      <c r="S7" s="12" t="s">
        <v>93</v>
      </c>
      <c r="T7" s="12" t="s">
        <v>94</v>
      </c>
      <c r="U7" s="12"/>
      <c r="V7" s="12"/>
    </row>
    <row r="8" spans="1:22" s="8" customFormat="1" ht="100.8" x14ac:dyDescent="0.3">
      <c r="A8" s="8" t="s">
        <v>22</v>
      </c>
      <c r="B8" s="10" t="s">
        <v>52</v>
      </c>
      <c r="C8" s="10" t="s">
        <v>53</v>
      </c>
      <c r="D8" s="10" t="s">
        <v>54</v>
      </c>
      <c r="E8" s="11" t="s">
        <v>55</v>
      </c>
      <c r="F8" s="10" t="s">
        <v>27</v>
      </c>
      <c r="G8" s="10" t="s">
        <v>28</v>
      </c>
      <c r="H8" s="12">
        <v>100</v>
      </c>
      <c r="I8" s="12">
        <v>10</v>
      </c>
      <c r="J8" s="12">
        <v>10</v>
      </c>
      <c r="K8" s="12">
        <v>100</v>
      </c>
      <c r="L8" s="12">
        <v>4</v>
      </c>
      <c r="M8" s="12">
        <v>4</v>
      </c>
      <c r="N8" s="12">
        <v>100</v>
      </c>
      <c r="O8" s="12">
        <v>4</v>
      </c>
      <c r="P8" s="12">
        <v>4</v>
      </c>
      <c r="Q8" s="15">
        <f t="shared" si="0"/>
        <v>1</v>
      </c>
      <c r="R8" s="15">
        <f t="shared" si="1"/>
        <v>1</v>
      </c>
      <c r="S8" s="12" t="s">
        <v>96</v>
      </c>
      <c r="T8" s="12" t="s">
        <v>99</v>
      </c>
      <c r="U8" s="12"/>
      <c r="V8" s="12"/>
    </row>
    <row r="9" spans="1:22" s="8" customFormat="1" ht="86.4" x14ac:dyDescent="0.3">
      <c r="A9" s="8" t="s">
        <v>22</v>
      </c>
      <c r="B9" s="10" t="s">
        <v>56</v>
      </c>
      <c r="C9" s="10" t="s">
        <v>57</v>
      </c>
      <c r="D9" s="10" t="s">
        <v>58</v>
      </c>
      <c r="E9" s="11" t="s">
        <v>59</v>
      </c>
      <c r="F9" s="10" t="s">
        <v>27</v>
      </c>
      <c r="G9" s="10" t="s">
        <v>28</v>
      </c>
      <c r="H9" s="12">
        <v>100</v>
      </c>
      <c r="I9" s="12">
        <v>8</v>
      </c>
      <c r="J9" s="12">
        <v>8</v>
      </c>
      <c r="K9" s="12">
        <v>100</v>
      </c>
      <c r="L9" s="12">
        <v>2</v>
      </c>
      <c r="M9" s="12">
        <v>2</v>
      </c>
      <c r="N9" s="12">
        <v>100</v>
      </c>
      <c r="O9" s="12">
        <v>2</v>
      </c>
      <c r="P9" s="12">
        <v>2</v>
      </c>
      <c r="Q9" s="15">
        <f t="shared" si="0"/>
        <v>1</v>
      </c>
      <c r="R9" s="15">
        <f t="shared" si="1"/>
        <v>1</v>
      </c>
      <c r="S9" s="12" t="s">
        <v>96</v>
      </c>
      <c r="T9" s="12" t="s">
        <v>99</v>
      </c>
      <c r="U9" s="12"/>
      <c r="V9" s="12"/>
    </row>
    <row r="10" spans="1:22" s="8" customFormat="1" ht="72" x14ac:dyDescent="0.3">
      <c r="A10" s="8" t="s">
        <v>22</v>
      </c>
      <c r="B10" s="10" t="s">
        <v>60</v>
      </c>
      <c r="C10" s="10" t="s">
        <v>61</v>
      </c>
      <c r="D10" s="10" t="s">
        <v>62</v>
      </c>
      <c r="E10" s="11" t="s">
        <v>63</v>
      </c>
      <c r="F10" s="10" t="s">
        <v>27</v>
      </c>
      <c r="G10" s="10" t="s">
        <v>28</v>
      </c>
      <c r="H10" s="12">
        <v>100</v>
      </c>
      <c r="I10" s="12">
        <v>10</v>
      </c>
      <c r="J10" s="12">
        <v>10</v>
      </c>
      <c r="K10" s="12">
        <v>100</v>
      </c>
      <c r="L10" s="12">
        <v>4</v>
      </c>
      <c r="M10" s="12">
        <v>4</v>
      </c>
      <c r="N10" s="12">
        <v>100</v>
      </c>
      <c r="O10" s="12">
        <v>4</v>
      </c>
      <c r="P10" s="12">
        <v>4</v>
      </c>
      <c r="Q10" s="15">
        <f t="shared" si="0"/>
        <v>1</v>
      </c>
      <c r="R10" s="15">
        <f t="shared" si="1"/>
        <v>1</v>
      </c>
      <c r="S10" s="12" t="s">
        <v>96</v>
      </c>
      <c r="T10" s="12" t="s">
        <v>99</v>
      </c>
      <c r="U10" s="12"/>
      <c r="V10" s="12"/>
    </row>
    <row r="11" spans="1:22" s="8" customFormat="1" ht="57.6" x14ac:dyDescent="0.3">
      <c r="A11" s="8" t="s">
        <v>22</v>
      </c>
      <c r="B11" s="10" t="s">
        <v>64</v>
      </c>
      <c r="C11" s="10" t="s">
        <v>65</v>
      </c>
      <c r="D11" s="10" t="s">
        <v>66</v>
      </c>
      <c r="E11" s="11" t="s">
        <v>67</v>
      </c>
      <c r="F11" s="10" t="s">
        <v>68</v>
      </c>
      <c r="G11" s="11" t="s">
        <v>28</v>
      </c>
      <c r="H11" s="12">
        <v>100</v>
      </c>
      <c r="I11" s="12">
        <v>10</v>
      </c>
      <c r="J11" s="12">
        <v>10</v>
      </c>
      <c r="K11" s="12">
        <v>100</v>
      </c>
      <c r="L11" s="12">
        <v>8</v>
      </c>
      <c r="M11" s="12">
        <v>8</v>
      </c>
      <c r="N11" s="12">
        <v>100</v>
      </c>
      <c r="O11" s="12">
        <v>8</v>
      </c>
      <c r="P11" s="12">
        <v>8</v>
      </c>
      <c r="Q11" s="15">
        <f t="shared" si="0"/>
        <v>1</v>
      </c>
      <c r="R11" s="15">
        <f t="shared" si="1"/>
        <v>1</v>
      </c>
      <c r="S11" s="12" t="s">
        <v>96</v>
      </c>
      <c r="T11" s="12" t="s">
        <v>99</v>
      </c>
      <c r="U11" s="12"/>
      <c r="V11" s="12"/>
    </row>
    <row r="12" spans="1:22" s="8" customFormat="1" ht="172.8" x14ac:dyDescent="0.3">
      <c r="A12" s="8" t="s">
        <v>22</v>
      </c>
      <c r="B12" s="10" t="s">
        <v>69</v>
      </c>
      <c r="C12" s="10" t="s">
        <v>70</v>
      </c>
      <c r="D12" s="10" t="s">
        <v>71</v>
      </c>
      <c r="E12" s="11" t="s">
        <v>72</v>
      </c>
      <c r="F12" s="10" t="s">
        <v>27</v>
      </c>
      <c r="G12" s="10" t="s">
        <v>28</v>
      </c>
      <c r="H12" s="12">
        <v>100</v>
      </c>
      <c r="I12" s="12">
        <v>267</v>
      </c>
      <c r="J12" s="12">
        <v>267</v>
      </c>
      <c r="K12" s="12">
        <v>100</v>
      </c>
      <c r="L12" s="12">
        <v>267</v>
      </c>
      <c r="M12" s="12">
        <v>267</v>
      </c>
      <c r="N12" s="18">
        <f>O12/P12*100</f>
        <v>56.554307116104873</v>
      </c>
      <c r="O12" s="12">
        <v>151</v>
      </c>
      <c r="P12" s="12">
        <v>267</v>
      </c>
      <c r="Q12" s="18">
        <f>((H12-N12)*100/H12)+100</f>
        <v>143.44569288389513</v>
      </c>
      <c r="R12" s="18">
        <f>((K12-N12)*100/K12)+100</f>
        <v>143.44569288389513</v>
      </c>
      <c r="S12" s="12" t="s">
        <v>91</v>
      </c>
      <c r="T12" s="12" t="s">
        <v>100</v>
      </c>
      <c r="U12" s="12">
        <f>N12/H12</f>
        <v>0.56554307116104874</v>
      </c>
      <c r="V12" s="12"/>
    </row>
    <row r="13" spans="1:22" s="8" customFormat="1" x14ac:dyDescent="0.3">
      <c r="N13" s="19"/>
    </row>
    <row r="14" spans="1:22" s="8" customFormat="1" x14ac:dyDescent="0.3"/>
    <row r="15" spans="1:22" s="7" customFormat="1" x14ac:dyDescent="0.3">
      <c r="P15" s="9"/>
      <c r="R15" s="9"/>
    </row>
    <row r="16" spans="1:22" s="7" customFormat="1" x14ac:dyDescent="0.3"/>
    <row r="17" s="7" customFormat="1" x14ac:dyDescent="0.3"/>
    <row r="18" s="7" customFormat="1" x14ac:dyDescent="0.3"/>
  </sheetData>
  <autoFilter ref="A1:V12"/>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'Tipos de Justificación'!$A$3:$A$13</xm:f>
          </x14:formula1>
          <xm:sqref>S2:S12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5" workbookViewId="0">
      <selection activeCell="B7" sqref="B7"/>
    </sheetView>
  </sheetViews>
  <sheetFormatPr baseColWidth="10" defaultRowHeight="14.4" x14ac:dyDescent="0.3"/>
  <cols>
    <col min="1" max="1" width="30" customWidth="1"/>
    <col min="2" max="2" width="109.21875" customWidth="1"/>
  </cols>
  <sheetData>
    <row r="1" spans="1:2" x14ac:dyDescent="0.3">
      <c r="A1" s="20" t="s">
        <v>73</v>
      </c>
      <c r="B1" s="21"/>
    </row>
    <row r="2" spans="1:2" x14ac:dyDescent="0.3">
      <c r="A2" s="4" t="s">
        <v>19</v>
      </c>
      <c r="B2" s="4" t="s">
        <v>74</v>
      </c>
    </row>
    <row r="3" spans="1:2" ht="100.8" x14ac:dyDescent="0.3">
      <c r="A3" s="5" t="s">
        <v>75</v>
      </c>
      <c r="B3" s="6" t="s">
        <v>76</v>
      </c>
    </row>
    <row r="4" spans="1:2" ht="129.6" x14ac:dyDescent="0.3">
      <c r="A4" s="5" t="s">
        <v>77</v>
      </c>
      <c r="B4" s="6" t="s">
        <v>78</v>
      </c>
    </row>
    <row r="5" spans="1:2" ht="28.8" x14ac:dyDescent="0.3">
      <c r="A5" s="5" t="s">
        <v>79</v>
      </c>
      <c r="B5" s="6" t="s">
        <v>80</v>
      </c>
    </row>
    <row r="6" spans="1:2" ht="43.2" x14ac:dyDescent="0.3">
      <c r="A6" s="5" t="s">
        <v>81</v>
      </c>
      <c r="B6" s="5" t="s">
        <v>82</v>
      </c>
    </row>
    <row r="7" spans="1:2" ht="72" x14ac:dyDescent="0.3">
      <c r="A7" s="5" t="s">
        <v>83</v>
      </c>
      <c r="B7" s="5" t="s">
        <v>84</v>
      </c>
    </row>
    <row r="8" spans="1:2" ht="57.6" x14ac:dyDescent="0.3">
      <c r="A8" s="5" t="s">
        <v>85</v>
      </c>
      <c r="B8" s="5" t="s">
        <v>86</v>
      </c>
    </row>
    <row r="9" spans="1:2" ht="43.2" x14ac:dyDescent="0.3">
      <c r="A9" s="5" t="s">
        <v>87</v>
      </c>
      <c r="B9" s="5" t="s">
        <v>88</v>
      </c>
    </row>
    <row r="10" spans="1:2" ht="43.2" x14ac:dyDescent="0.3">
      <c r="A10" s="5" t="s">
        <v>89</v>
      </c>
      <c r="B10" s="5" t="s">
        <v>90</v>
      </c>
    </row>
    <row r="11" spans="1:2" ht="28.8" x14ac:dyDescent="0.3">
      <c r="A11" s="5" t="s">
        <v>91</v>
      </c>
      <c r="B11" s="5" t="s">
        <v>92</v>
      </c>
    </row>
    <row r="12" spans="1:2" ht="28.8" x14ac:dyDescent="0.3">
      <c r="A12" s="5" t="s">
        <v>93</v>
      </c>
      <c r="B12" s="5" t="s">
        <v>95</v>
      </c>
    </row>
    <row r="13" spans="1:2" ht="28.8" x14ac:dyDescent="0.3">
      <c r="A13" s="5" t="s">
        <v>96</v>
      </c>
      <c r="B13" s="5" t="s">
        <v>97</v>
      </c>
    </row>
  </sheetData>
  <sheetProtection formatColumns="0"/>
  <mergeCells count="1">
    <mergeCell ref="A1:B1"/>
  </mergeCell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P001</vt:lpstr>
      <vt:lpstr>Tipos de Justificación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LAP5ATA</cp:lastModifiedBy>
  <dcterms:created xsi:type="dcterms:W3CDTF">2019-02-18T22:44:48Z</dcterms:created>
  <dcterms:modified xsi:type="dcterms:W3CDTF">2019-05-03T16:15:51Z</dcterms:modified>
</cp:coreProperties>
</file>