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65" yWindow="-30" windowWidth="15600" windowHeight="11760"/>
  </bookViews>
  <sheets>
    <sheet name=" S190 Metas 1T17" sheetId="1" r:id="rId1"/>
  </sheets>
  <definedNames>
    <definedName name="_xlnm._FilterDatabase" localSheetId="0" hidden="1">' S190 Metas 1T17'!$A$3:$L$9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M8" i="1"/>
  <c r="M7" i="1"/>
  <c r="M6" i="1"/>
  <c r="M5" i="1"/>
  <c r="M4" i="1"/>
</calcChain>
</file>

<file path=xl/sharedStrings.xml><?xml version="1.0" encoding="utf-8"?>
<sst xmlns="http://schemas.openxmlformats.org/spreadsheetml/2006/main" count="92" uniqueCount="65">
  <si>
    <t>AVANCE DE METAS PRIMER TRIMESTRE 2017</t>
  </si>
  <si>
    <t>Justificación</t>
  </si>
  <si>
    <t xml:space="preserve">Programa presupuestario </t>
  </si>
  <si>
    <t>Indicador</t>
  </si>
  <si>
    <t>Definición</t>
  </si>
  <si>
    <t>Método de Calculo</t>
  </si>
  <si>
    <t>Nivel</t>
  </si>
  <si>
    <t>Unidad de Medida</t>
  </si>
  <si>
    <t>Tipo de Indicador</t>
  </si>
  <si>
    <t>Dimensión del Indicador</t>
  </si>
  <si>
    <t>Frecuencia de Medición</t>
  </si>
  <si>
    <t>Idicador Metas Ciclo Presupuestario</t>
  </si>
  <si>
    <t>Numerador  Metas Ciclo Presupuestario</t>
  </si>
  <si>
    <t>Denominador  Metas Ciclo Presupuestario</t>
  </si>
  <si>
    <t>Valor de la Meta Alcanzada</t>
  </si>
  <si>
    <t>Numerador Meta Alcanzada</t>
  </si>
  <si>
    <t>Denominador Meta Alcanzada</t>
  </si>
  <si>
    <t>Causa</t>
  </si>
  <si>
    <t xml:space="preserve">Efecto </t>
  </si>
  <si>
    <t>Otros motivos</t>
  </si>
  <si>
    <t>S-190 - Becas de posgrado y apoyos a la calidad</t>
  </si>
  <si>
    <t>Porcentaje de Becas Nuevas de Posgrado otorgadas.</t>
  </si>
  <si>
    <t>Mide el porcentaje de las solicitudes de Becas Nuevas de Posgrado que resultan apoyadas en el trimestre x del año t, respecto del total de solicitudes de Becas Nuevas de Posgrado del trimestre x del año t.</t>
  </si>
  <si>
    <t>(Becas Nuevas de posgrado otorgadas en el periodo x del año t / Total de solicitudes de Becas Nuevas de Posgrado recibidas en el periodo x del año t)*100</t>
  </si>
  <si>
    <t>Componente</t>
  </si>
  <si>
    <t>Porcentaje</t>
  </si>
  <si>
    <t>Estratégico</t>
  </si>
  <si>
    <t>Eficacia</t>
  </si>
  <si>
    <t>Trimestral</t>
  </si>
  <si>
    <t>6,392 </t>
  </si>
  <si>
    <t>7,077 </t>
  </si>
  <si>
    <t>Tasa de variación de Becas Vigentes de Posgrado</t>
  </si>
  <si>
    <t>Mide la tasa de variación de las Becas Vigentes de posgrado (incluye a las nuevas becas) que resultan apoyadas en el trimestre x del año t, respecto del total de Becas Vigentes de posgrado (incluye a las nuevas becas) que resultan apoyadas en trimestre x del año t-1.</t>
  </si>
  <si>
    <t>((Becas vigentes de posgrado en el periodo x del año t / Becas vigentes de posgrado en el periodo x del año t-1)-1*100)</t>
  </si>
  <si>
    <t>Tasa de variación</t>
  </si>
  <si>
    <t>46,783 </t>
  </si>
  <si>
    <t>Porcentaje de convocatorias publicadas</t>
  </si>
  <si>
    <t>Mide el porcentaje de convocatorias publicadas en un periodo determinado con relación a las que se tienen autorizadas para su emisión en el mismo periodo.</t>
  </si>
  <si>
    <t>(Número de convocatorias publicadas en el periodo t/ Número de convocatorias autorizadas para el periodo t)*100</t>
  </si>
  <si>
    <t>Actividad</t>
  </si>
  <si>
    <t>Gestión</t>
  </si>
  <si>
    <t>Porcentaje de solicitudes Dictaminadas en los tiempos señalados en las convocatorias</t>
  </si>
  <si>
    <t>Mide la proporción de solicitudes Dictaminadas en los tiempos señalados en las convocatorias respecto al total de solicitudes que debieron dictaminarse.</t>
  </si>
  <si>
    <t>(Número de solicitudes Dictaminadas en los tiempos señalados en las convocatorias en el periodo t/ Número de solicitudes que debieron dictaminarse en el periodo t)*100</t>
  </si>
  <si>
    <t>6,758 </t>
  </si>
  <si>
    <t>Porcentaje de apoyos formalizados de acuerdo a los tiempos señalados en las convocatorias</t>
  </si>
  <si>
    <t>Mide el número de apoyos formalizados de acuerdo a los tiempos señalados en las convocatorias respecto al número de apoyos a formalizar en el mismo periodo.</t>
  </si>
  <si>
    <t>(Número de apoyos formalizados de acuerdo a los tiempos señalados en las convocatorias en el periodo t / Número de apoyos a formalizar en el periodo t )*100</t>
  </si>
  <si>
    <t>Eficiencia</t>
  </si>
  <si>
    <t>Porcentaje de ministraciones realizadas en tiempo</t>
  </si>
  <si>
    <t>Mide el porcentaje de ministraciones realizadas con relación a los compromisos adquiridos por el CONACYT.</t>
  </si>
  <si>
    <t>(Número de ministraciones realizadas en tiempo dentro del periodo t / Número total compromisos adquiridos por el CONACYT para el periodo t )*100</t>
  </si>
  <si>
    <t>48,168  </t>
  </si>
  <si>
    <t>48,654  </t>
  </si>
  <si>
    <t>Se cumplió con la publicación de las convocatorias autorizadas.</t>
  </si>
  <si>
    <t>Es positivo que se publiquen convocatorias para que la población y las distintas instituciones conozcan la oferta de apoyos del CONACYT y participe en ellas.</t>
  </si>
  <si>
    <t>Para las becas viables de ser apoyadas se iniciará la formalización y pagos en el mes de abril, con los pagos retroactivos correspondientes.</t>
  </si>
  <si>
    <t>Se cumplió y superó con la meta establecida de dictaminar las solicitudes recibidas.
Hubo un importante incremento en la demanda de becas, sobre todo en solicitudes de Becas Mixtas.</t>
  </si>
  <si>
    <t>Si bien las convocatorias fueron emitidas en fechas distintas a las de años anteriores, se han recibido las solicitudes, y las que procedan serán formalizadas y pagadas en el mes de abril con los pagos retroactivos correspondientes.</t>
  </si>
  <si>
    <t xml:space="preserve">A inicios de 2017 se tomaron decisiones estratégicas para el primer periodo de asignación de becas del año, lo que motivó que las convocatorias fueron emitidas en fechas posteriores a las de años anteriores
Por lo anterior, se pospuso la formalización y asignación de nuevas becas. 
El resultado obtenido se refiere a la formalización de becas al extranjero en 2017.
</t>
  </si>
  <si>
    <t>A inicios de 2017 se tomaron decisiones estratégicas para el primer periodo de asignación de becas del año, lo que motivó que las convocatorias fueron emitidas en fechas posteriores a las de años anteriores
Por lo anterior, se pospuso la asignación de nuevas becas.
El resultado obtenido se refiere a las nuevas becas al extranjero en 2017.</t>
  </si>
  <si>
    <t>Es mayor el volumen de becas vigentes al planeado para el periodo.
El denominador de la meta alcanzada es el verdadero valor que corresponde a marzo de 2016. 
El denominador de la meta planeada no estuvo anotado de manera correcta.</t>
  </si>
  <si>
    <t xml:space="preserve"> </t>
  </si>
  <si>
    <t>Es positivo el resultado del numerador.</t>
  </si>
  <si>
    <t xml:space="preserve">Se cumplió con ministrar los apoyos de las becas vigentes.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</si>
</sst>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sz val="11"/>
      <color theme="1"/>
      <name val="Calibri Light"/>
      <family val="2"/>
      <scheme val="major"/>
    </font>
    <font>
      <sz val="7"/>
      <color theme="1"/>
      <name val="Calibri Light"/>
      <family val="2"/>
      <scheme val="maj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2" fontId="3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Fill="1"/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top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4" fillId="0" borderId="8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3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tabSelected="1" topLeftCell="K1" zoomScale="85" zoomScaleNormal="85" workbookViewId="0">
      <selection activeCell="Q5" sqref="Q5"/>
    </sheetView>
  </sheetViews>
  <sheetFormatPr baseColWidth="10" defaultRowHeight="15" x14ac:dyDescent="0.25"/>
  <cols>
    <col min="1" max="1" width="23.5703125" customWidth="1"/>
    <col min="2" max="2" width="22.5703125" customWidth="1"/>
    <col min="3" max="3" width="30.5703125" hidden="1" customWidth="1"/>
    <col min="4" max="4" width="22.42578125" hidden="1" customWidth="1"/>
    <col min="10" max="10" width="16.85546875" customWidth="1"/>
    <col min="11" max="11" width="15.7109375" customWidth="1"/>
    <col min="12" max="13" width="15" customWidth="1"/>
    <col min="14" max="14" width="17.7109375" customWidth="1"/>
    <col min="15" max="15" width="17.28515625" customWidth="1"/>
    <col min="16" max="16" width="68.5703125" customWidth="1"/>
    <col min="17" max="18" width="80.140625" customWidth="1"/>
  </cols>
  <sheetData>
    <row r="1" spans="1:18" ht="31.15" x14ac:dyDescent="0.6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ht="18" x14ac:dyDescent="0.25">
      <c r="M2" s="14"/>
      <c r="N2" s="14"/>
      <c r="O2" s="15"/>
      <c r="P2" s="24" t="s">
        <v>1</v>
      </c>
      <c r="Q2" s="25"/>
      <c r="R2" s="26"/>
    </row>
    <row r="3" spans="1:18" ht="60" x14ac:dyDescent="0.2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3" t="s">
        <v>10</v>
      </c>
      <c r="J3" s="1" t="s">
        <v>11</v>
      </c>
      <c r="K3" s="1" t="s">
        <v>12</v>
      </c>
      <c r="L3" s="1" t="s">
        <v>13</v>
      </c>
      <c r="M3" s="1" t="s">
        <v>14</v>
      </c>
      <c r="N3" s="1" t="s">
        <v>15</v>
      </c>
      <c r="O3" s="1" t="s">
        <v>16</v>
      </c>
      <c r="P3" s="2" t="s">
        <v>17</v>
      </c>
      <c r="Q3" s="2" t="s">
        <v>18</v>
      </c>
      <c r="R3" s="2" t="s">
        <v>19</v>
      </c>
    </row>
    <row r="4" spans="1:18" s="7" customFormat="1" ht="155.25" customHeight="1" x14ac:dyDescent="0.25">
      <c r="A4" s="3" t="s">
        <v>20</v>
      </c>
      <c r="B4" s="3" t="s">
        <v>21</v>
      </c>
      <c r="C4" s="3" t="s">
        <v>22</v>
      </c>
      <c r="D4" s="3" t="s">
        <v>23</v>
      </c>
      <c r="E4" s="4" t="s">
        <v>24</v>
      </c>
      <c r="F4" s="4" t="s">
        <v>25</v>
      </c>
      <c r="G4" s="4" t="s">
        <v>26</v>
      </c>
      <c r="H4" s="4" t="s">
        <v>27</v>
      </c>
      <c r="I4" s="16" t="s">
        <v>28</v>
      </c>
      <c r="J4" s="5">
        <v>90</v>
      </c>
      <c r="K4" s="5" t="s">
        <v>29</v>
      </c>
      <c r="L4" s="5" t="s">
        <v>30</v>
      </c>
      <c r="M4" s="18">
        <f>SUM(N4)/O4</f>
        <v>8.3796160966578982E-3</v>
      </c>
      <c r="N4" s="11">
        <v>86</v>
      </c>
      <c r="O4" s="11">
        <v>10263</v>
      </c>
      <c r="P4" s="27" t="s">
        <v>60</v>
      </c>
      <c r="Q4" s="28" t="s">
        <v>56</v>
      </c>
      <c r="R4" s="6"/>
    </row>
    <row r="5" spans="1:18" s="7" customFormat="1" ht="126" customHeight="1" x14ac:dyDescent="0.25">
      <c r="A5" s="3" t="s">
        <v>20</v>
      </c>
      <c r="B5" s="3" t="s">
        <v>31</v>
      </c>
      <c r="C5" s="3" t="s">
        <v>32</v>
      </c>
      <c r="D5" s="3" t="s">
        <v>33</v>
      </c>
      <c r="E5" s="4" t="s">
        <v>24</v>
      </c>
      <c r="F5" s="4" t="s">
        <v>34</v>
      </c>
      <c r="G5" s="4" t="s">
        <v>26</v>
      </c>
      <c r="H5" s="4" t="s">
        <v>27</v>
      </c>
      <c r="I5" s="16" t="s">
        <v>28</v>
      </c>
      <c r="J5" s="5">
        <v>4</v>
      </c>
      <c r="K5" s="21">
        <v>48654</v>
      </c>
      <c r="L5" s="22" t="s">
        <v>35</v>
      </c>
      <c r="M5" s="19">
        <f t="shared" ref="M5" si="0">SUM((N5/O5)-1)*100</f>
        <v>1.8706734424392746</v>
      </c>
      <c r="N5" s="11">
        <v>50917</v>
      </c>
      <c r="O5" s="11">
        <v>49982</v>
      </c>
      <c r="P5" s="28" t="s">
        <v>61</v>
      </c>
      <c r="Q5" s="28" t="s">
        <v>63</v>
      </c>
      <c r="R5" s="12"/>
    </row>
    <row r="6" spans="1:18" s="7" customFormat="1" ht="81" customHeight="1" x14ac:dyDescent="0.25">
      <c r="A6" s="9" t="s">
        <v>20</v>
      </c>
      <c r="B6" s="9" t="s">
        <v>36</v>
      </c>
      <c r="C6" s="9" t="s">
        <v>37</v>
      </c>
      <c r="D6" s="9" t="s">
        <v>38</v>
      </c>
      <c r="E6" s="10" t="s">
        <v>39</v>
      </c>
      <c r="F6" s="10" t="s">
        <v>25</v>
      </c>
      <c r="G6" s="10" t="s">
        <v>40</v>
      </c>
      <c r="H6" s="10" t="s">
        <v>27</v>
      </c>
      <c r="I6" s="17" t="s">
        <v>28</v>
      </c>
      <c r="J6" s="5">
        <v>96</v>
      </c>
      <c r="K6" s="5">
        <v>48</v>
      </c>
      <c r="L6" s="5">
        <v>50</v>
      </c>
      <c r="M6" s="18">
        <f>SUM(N6)/O6</f>
        <v>1</v>
      </c>
      <c r="N6" s="20">
        <v>49</v>
      </c>
      <c r="O6" s="20">
        <v>49</v>
      </c>
      <c r="P6" s="28" t="s">
        <v>54</v>
      </c>
      <c r="Q6" s="28" t="s">
        <v>55</v>
      </c>
      <c r="R6" s="6"/>
    </row>
    <row r="7" spans="1:18" s="7" customFormat="1" ht="99" customHeight="1" x14ac:dyDescent="0.25">
      <c r="A7" s="9" t="s">
        <v>20</v>
      </c>
      <c r="B7" s="9" t="s">
        <v>41</v>
      </c>
      <c r="C7" s="9" t="s">
        <v>42</v>
      </c>
      <c r="D7" s="9" t="s">
        <v>43</v>
      </c>
      <c r="E7" s="10" t="s">
        <v>39</v>
      </c>
      <c r="F7" s="10" t="s">
        <v>25</v>
      </c>
      <c r="G7" s="10" t="s">
        <v>40</v>
      </c>
      <c r="H7" s="10" t="s">
        <v>27</v>
      </c>
      <c r="I7" s="17" t="s">
        <v>28</v>
      </c>
      <c r="J7" s="5">
        <v>95</v>
      </c>
      <c r="K7" s="5" t="s">
        <v>44</v>
      </c>
      <c r="L7" s="8">
        <v>7077</v>
      </c>
      <c r="M7" s="18">
        <f>SUM(N7)/O7</f>
        <v>1</v>
      </c>
      <c r="N7" s="11">
        <v>10263</v>
      </c>
      <c r="O7" s="11">
        <v>10263</v>
      </c>
      <c r="P7" s="27" t="s">
        <v>57</v>
      </c>
      <c r="Q7" s="27" t="s">
        <v>58</v>
      </c>
      <c r="R7" s="6"/>
    </row>
    <row r="8" spans="1:18" s="7" customFormat="1" ht="158.25" customHeight="1" x14ac:dyDescent="0.25">
      <c r="A8" s="9" t="s">
        <v>20</v>
      </c>
      <c r="B8" s="9" t="s">
        <v>45</v>
      </c>
      <c r="C8" s="9" t="s">
        <v>46</v>
      </c>
      <c r="D8" s="9" t="s">
        <v>47</v>
      </c>
      <c r="E8" s="10" t="s">
        <v>39</v>
      </c>
      <c r="F8" s="10" t="s">
        <v>25</v>
      </c>
      <c r="G8" s="10" t="s">
        <v>40</v>
      </c>
      <c r="H8" s="10" t="s">
        <v>48</v>
      </c>
      <c r="I8" s="17" t="s">
        <v>28</v>
      </c>
      <c r="J8" s="5">
        <v>95</v>
      </c>
      <c r="K8" s="8">
        <v>6073</v>
      </c>
      <c r="L8" s="8">
        <v>6392</v>
      </c>
      <c r="M8" s="18">
        <f t="shared" ref="M8" si="1">SUM(N8)/O8</f>
        <v>1</v>
      </c>
      <c r="N8" s="11">
        <v>86</v>
      </c>
      <c r="O8" s="11">
        <v>86</v>
      </c>
      <c r="P8" s="29" t="s">
        <v>59</v>
      </c>
      <c r="Q8" s="28" t="s">
        <v>56</v>
      </c>
      <c r="R8" s="6"/>
    </row>
    <row r="9" spans="1:18" s="7" customFormat="1" ht="81" customHeight="1" x14ac:dyDescent="0.25">
      <c r="A9" s="9" t="s">
        <v>20</v>
      </c>
      <c r="B9" s="9" t="s">
        <v>49</v>
      </c>
      <c r="C9" s="9" t="s">
        <v>50</v>
      </c>
      <c r="D9" s="9" t="s">
        <v>51</v>
      </c>
      <c r="E9" s="10" t="s">
        <v>39</v>
      </c>
      <c r="F9" s="10" t="s">
        <v>25</v>
      </c>
      <c r="G9" s="10" t="s">
        <v>40</v>
      </c>
      <c r="H9" s="10" t="s">
        <v>48</v>
      </c>
      <c r="I9" s="17" t="s">
        <v>28</v>
      </c>
      <c r="J9" s="5">
        <v>99</v>
      </c>
      <c r="K9" s="5" t="s">
        <v>52</v>
      </c>
      <c r="L9" s="5" t="s">
        <v>53</v>
      </c>
      <c r="M9" s="18">
        <f>SUM(N9)/O9</f>
        <v>1</v>
      </c>
      <c r="N9" s="11">
        <v>50917</v>
      </c>
      <c r="O9" s="11">
        <v>50917</v>
      </c>
      <c r="P9" s="28" t="s">
        <v>64</v>
      </c>
      <c r="Q9" s="28" t="s">
        <v>62</v>
      </c>
      <c r="R9" s="6"/>
    </row>
    <row r="10" spans="1:18" ht="25.5" customHeight="1" x14ac:dyDescent="0.25"/>
  </sheetData>
  <mergeCells count="2">
    <mergeCell ref="A1:R1"/>
    <mergeCell ref="P2:R2"/>
  </mergeCells>
  <pageMargins left="0.7" right="0.7" top="0.75" bottom="0.75" header="0.3" footer="0.3"/>
  <pageSetup orientation="portrait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FD5AC39-B4F7-46F5-8D63-B1FD94DE0FD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DC196A-6479-4667-A21D-4C0FC34A7A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06152D5-B7E2-4081-AAC1-271D203D1E1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S190 Metas 1T17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LAP5ATA</dc:creator>
  <cp:lastModifiedBy>DHB</cp:lastModifiedBy>
  <dcterms:created xsi:type="dcterms:W3CDTF">2017-04-03T20:45:50Z</dcterms:created>
  <dcterms:modified xsi:type="dcterms:W3CDTF">2017-04-11T16:51:49Z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