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externalLinks/externalLink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uarios\debra\Escritorio\AAA-CUENTA PÚBLICA 2017\"/>
    </mc:Choice>
  </mc:AlternateContent>
  <bookViews>
    <workbookView xWindow="240" yWindow="285" windowWidth="15600" windowHeight="11760" activeTab="1"/>
  </bookViews>
  <sheets>
    <sheet name="MIR 2017" sheetId="2" r:id="rId1"/>
    <sheet name="METAS OFICIALES 2017" sheetId="7" r:id="rId2"/>
  </sheets>
  <externalReferences>
    <externalReference r:id="rId3"/>
    <externalReference r:id="rId4"/>
    <externalReference r:id="rId5"/>
    <externalReference r:id="rId6"/>
    <externalReference r:id="rId7"/>
  </externalReferences>
  <definedNames>
    <definedName name="\c">#REF!</definedName>
    <definedName name="\ENERO">#REF!</definedName>
    <definedName name="_cad179">'[1]Mod Eco Controlados 99'!#REF!</definedName>
    <definedName name="_Order1" hidden="1">255</definedName>
    <definedName name="_syt03">#REF!</definedName>
    <definedName name="A_">#REF!</definedName>
    <definedName name="A_impresión_IM">#REF!</definedName>
    <definedName name="A000">#REF!</definedName>
    <definedName name="act">#REF!</definedName>
    <definedName name="Admva">[2]Administrativa!$B$2:$I$59</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#REF!</definedName>
    <definedName name="cap">#REF!</definedName>
    <definedName name="capi">#REF!</definedName>
    <definedName name="cat">[3]Hoja4!$B$6:$C$590</definedName>
    <definedName name="ccc">#REF!</definedName>
    <definedName name="claseco">#REF!</definedName>
    <definedName name="copia_Clas_Func">[4]Clas_Fun!#REF!</definedName>
    <definedName name="cpis">#REF!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rta">#REF!</definedName>
    <definedName name="d">#REF!</definedName>
    <definedName name="dddd">#REF!</definedName>
    <definedName name="ddddddd">#REF!</definedName>
    <definedName name="ddddddddddddddddddddddddddddddddddddddddddddddddddddddd">#REF!</definedName>
    <definedName name="Des">[5]Hoja5!$B$8:$C$30</definedName>
    <definedName name="dfff">#REF!</definedName>
    <definedName name="directo">#REF!</definedName>
    <definedName name="directo03">#REF!</definedName>
    <definedName name="directoc03">#REF!</definedName>
    <definedName name="directoppef">#REF!</definedName>
    <definedName name="djdkdkdhekldkled">#REF!</definedName>
    <definedName name="ecpi">#REF!</definedName>
    <definedName name="ecpi03">#REF!</definedName>
    <definedName name="ecpic03">#REF!</definedName>
    <definedName name="ecpippef">#REF!</definedName>
    <definedName name="eeeeeeeeeeeeeeeeeeeeeeeeeee">'[1]Mod Eco Controlados 99'!#REF!</definedName>
    <definedName name="eessw">#REF!</definedName>
    <definedName name="entidades2002">#REF!</definedName>
    <definedName name="entidadescierre2003">#REF!</definedName>
    <definedName name="equis">#REF!</definedName>
    <definedName name="esdd">#REF!</definedName>
    <definedName name="ewswwwwwwwwwwwwwwwwwwwwwwwwwwwwwwwwwwwwwwwwwwwww">#REF!</definedName>
    <definedName name="fdsa">#REF!</definedName>
    <definedName name="federalizado">#REF!</definedName>
    <definedName name="federalizado03">#REF!</definedName>
    <definedName name="federalizadoc03">#REF!</definedName>
    <definedName name="federalizadoppef">#REF!</definedName>
    <definedName name="GGGGG">#REF!</definedName>
    <definedName name="jkllloo">#REF!</definedName>
    <definedName name="klollñ">#REF!</definedName>
    <definedName name="nkmhndfgyni">#REF!</definedName>
    <definedName name="NUEVA">#REF!</definedName>
    <definedName name="PARTE">#REF!</definedName>
    <definedName name="PRESUPUESTO_1997">#REF!</definedName>
    <definedName name="pro">#REF!</definedName>
    <definedName name="producto">#REF!</definedName>
    <definedName name="pt">#REF!</definedName>
    <definedName name="ramoscierredos2003">#REF!</definedName>
    <definedName name="ramoscierreuno2003">#REF!</definedName>
    <definedName name="ramosdos2002">#REF!</definedName>
    <definedName name="ramosuno2002">#REF!</definedName>
    <definedName name="res">#REF!</definedName>
    <definedName name="s">#REF!</definedName>
    <definedName name="segunda">#REF!</definedName>
    <definedName name="SI">#REF!</definedName>
    <definedName name="syt">#REF!</definedName>
    <definedName name="sytc03">#REF!</definedName>
    <definedName name="sytppef">#REF!</definedName>
    <definedName name="tercera">#REF!</definedName>
    <definedName name="TIT">#REF!</definedName>
    <definedName name="UNO">#REF!</definedName>
    <definedName name="vcorta">#REF!</definedName>
  </definedNames>
  <calcPr calcId="162913"/>
</workbook>
</file>

<file path=xl/calcChain.xml><?xml version="1.0" encoding="utf-8"?>
<calcChain xmlns="http://schemas.openxmlformats.org/spreadsheetml/2006/main">
  <c r="P9" i="7" l="1"/>
  <c r="Q9" i="7"/>
  <c r="P10" i="7"/>
  <c r="Q10" i="7"/>
  <c r="P11" i="7"/>
  <c r="Q11" i="7"/>
  <c r="P12" i="7"/>
  <c r="Q12" i="7"/>
  <c r="P13" i="7"/>
  <c r="Q13" i="7"/>
  <c r="P14" i="7"/>
  <c r="Q14" i="7"/>
  <c r="P15" i="7"/>
  <c r="Q15" i="7"/>
  <c r="P16" i="7"/>
  <c r="Q16" i="7"/>
  <c r="P17" i="7"/>
  <c r="Q17" i="7"/>
  <c r="P18" i="7"/>
  <c r="Q18" i="7"/>
  <c r="P19" i="7"/>
  <c r="Q19" i="7"/>
  <c r="P20" i="7"/>
  <c r="Q20" i="7"/>
  <c r="Q8" i="7"/>
  <c r="P8" i="7"/>
  <c r="G13" i="7" l="1"/>
  <c r="G20" i="7"/>
  <c r="G19" i="7"/>
  <c r="G18" i="7"/>
  <c r="G17" i="7"/>
  <c r="G16" i="7"/>
  <c r="G15" i="7"/>
  <c r="G14" i="7"/>
  <c r="G12" i="7"/>
  <c r="G11" i="7"/>
  <c r="G10" i="7"/>
  <c r="G8" i="7"/>
  <c r="G9" i="7"/>
  <c r="M11" i="7" l="1"/>
  <c r="J11" i="7"/>
  <c r="M15" i="7" l="1"/>
  <c r="M9" i="7" l="1"/>
  <c r="M20" i="7" l="1"/>
  <c r="M14" i="7"/>
  <c r="M13" i="7" l="1"/>
  <c r="M19" i="7" l="1"/>
  <c r="M18" i="7" l="1"/>
  <c r="M17" i="7" l="1"/>
  <c r="M10" i="7"/>
  <c r="M16" i="7" l="1"/>
  <c r="J13" i="7" l="1"/>
  <c r="J19" i="7" l="1"/>
  <c r="J17" i="7" l="1"/>
  <c r="J12" i="7" l="1"/>
  <c r="J20" i="7" l="1"/>
  <c r="J14" i="7"/>
  <c r="J8" i="7" l="1"/>
  <c r="J15" i="7" l="1"/>
  <c r="J16" i="7" l="1"/>
  <c r="J10" i="7"/>
  <c r="J9" i="7"/>
  <c r="J18" i="7" l="1"/>
</calcChain>
</file>

<file path=xl/sharedStrings.xml><?xml version="1.0" encoding="utf-8"?>
<sst xmlns="http://schemas.openxmlformats.org/spreadsheetml/2006/main" count="491" uniqueCount="177">
  <si>
    <t>Detalle de la Matriz</t>
  </si>
  <si>
    <t>Ramo:</t>
  </si>
  <si>
    <t>38 - Consejo Nacional de Ciencia y Tecnología</t>
  </si>
  <si>
    <t>Unidad Responsable:</t>
  </si>
  <si>
    <t>90X - Consejo Nacional de Ciencia y Tecnología</t>
  </si>
  <si>
    <t>Clave y Modalidad del Pp:</t>
  </si>
  <si>
    <t>S - Sujetos a Reglas de Operación</t>
  </si>
  <si>
    <t>Denominación del Pp:</t>
  </si>
  <si>
    <t>S-190 - Becas de posgrado y apoyos a la calidad</t>
  </si>
  <si>
    <t>Clasificacion Funcional:</t>
  </si>
  <si>
    <t>Finalidad:</t>
  </si>
  <si>
    <t>3 - Desarrollo Económico</t>
  </si>
  <si>
    <t>Función:</t>
  </si>
  <si>
    <t>8 - Ciencia, Tecnología e Innovación</t>
  </si>
  <si>
    <t>Subfunción:</t>
  </si>
  <si>
    <t>1 - Investigación Científica</t>
  </si>
  <si>
    <t>Actividad Institucional:</t>
  </si>
  <si>
    <t>6 - Apoyo a la formación de capital humano</t>
  </si>
  <si>
    <t>Fin</t>
  </si>
  <si>
    <t>Objetivo</t>
  </si>
  <si>
    <t>Orden</t>
  </si>
  <si>
    <t>Supuestos</t>
  </si>
  <si>
    <t>Contribuir a impulsar la educación científica y tecnológica como elemento indispensable para la transformación de México en una sociedad del conocimiento mediante la formación y consolidación del capital humano de alto nivel con posgrados de calidad.</t>
  </si>
  <si>
    <t>El gasto nacional en ciencia y tecnología crece de manera constante y sostenida.</t>
  </si>
  <si>
    <t>Indicador</t>
  </si>
  <si>
    <t>Definición</t>
  </si>
  <si>
    <t>Método de Calculo</t>
  </si>
  <si>
    <t>Tipo de Valor de la Meta</t>
  </si>
  <si>
    <t>Unidad de Medida</t>
  </si>
  <si>
    <t>Tipo de Indicador</t>
  </si>
  <si>
    <t>Dimensión del Indicador</t>
  </si>
  <si>
    <t>Frecuencia de Medición</t>
  </si>
  <si>
    <t>Medios de Verificación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</si>
  <si>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</si>
  <si>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</si>
  <si>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</si>
  <si>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Relativo</t>
  </si>
  <si>
    <t>Porcentaje</t>
  </si>
  <si>
    <t>Estratégico</t>
  </si>
  <si>
    <t>Eficacia</t>
  </si>
  <si>
    <t>Anual</t>
  </si>
  <si>
    <t>Propósito</t>
  </si>
  <si>
    <t>El capital humano de alto nivel con posgrados de calidad ya formado, crece y se consolida en diversos sectores del país.</t>
  </si>
  <si>
    <t>Semestral</t>
  </si>
  <si>
    <t>Tasa de variación</t>
  </si>
  <si>
    <t>Componente</t>
  </si>
  <si>
    <t>Proyectos para el Fomento de Vocaciones Científicas y Tecnológicas en Jóvenes Mexicanos apoyados.</t>
  </si>
  <si>
    <t>Los Proyectos presentados por las instituciones de educación, organismos gubernamentales y del tercer sector logran fomentar las vocaciones científicas y tecnológicas en los jóvenes participantes.</t>
  </si>
  <si>
    <t>Mide la tasa de variación de Proyectos apoyados en el semestre x del año t, respecto a los Proyectos apoyados en el semestre x del año t-1</t>
  </si>
  <si>
    <t>((Proyectos apoyados en el periodo x del año t / Proyectos apoyados en el periodo x del año t-1)-1*100)</t>
  </si>
  <si>
    <t>Los programas de posgrado que las instituciones de educación superior mantienen el registro en el Programa Nacional de Posgrado de Calidad del CONACYT.</t>
  </si>
  <si>
    <t>Mide la tasa de variación de los programas de posgrado registrados en el PNPC en el semestre x del año t, respecto al total de programas registrados en el PNPC en el semestre x del año t-1.</t>
  </si>
  <si>
    <t>((Programas registrados en el PNPC en el periodo x del año t / Programas registrados en el PNPC en el periodo x del año t-1)-1*100)</t>
  </si>
  <si>
    <t>Becas Nuevas de Posgrado otorgadas</t>
  </si>
  <si>
    <t>Porcentaje de Becas Nuevas de Posgrado otorgadas.</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</si>
  <si>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</si>
  <si>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</si>
  <si>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Trimestral</t>
  </si>
  <si>
    <t>Becas de Posgrado Vigentes atendidas</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</si>
  <si>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</si>
  <si>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</si>
  <si>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</si>
  <si>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Apoyos para la Consolidación otorgados</t>
  </si>
  <si>
    <t>Actividad</t>
  </si>
  <si>
    <t>Publicación de Convocatorias</t>
  </si>
  <si>
    <t>Existe interés por participar en la convocatoria.</t>
  </si>
  <si>
    <t>Porcentaje de convocatorias publicadas</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</si>
  <si>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</si>
  <si>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</si>
  <si>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Gestión</t>
  </si>
  <si>
    <t>Dictaminación de solicitudes</t>
  </si>
  <si>
    <t>Los interesados envían la solicitud completa y oportunamente.</t>
  </si>
  <si>
    <t>Porcentaje de ministraciones realizadas en tiempo</t>
  </si>
  <si>
    <t>Mide el porcentaje de ministraciones realizadas con relación a los compromisos adquiridos por el CONACYT</t>
  </si>
  <si>
    <t>(Número de ministraciones realizadas en tiempo dentro del periodo t / Número total compromisos adquiridos por el CONACYT para el periodo t )*100</t>
  </si>
  <si>
    <t>Formalización de los apoyos</t>
  </si>
  <si>
    <t>Los aspirantes seleccionados para recibir beca Formalizan el apoyo aprobado en tiempo y forma.</t>
  </si>
  <si>
    <t>Ministración de los recursos</t>
  </si>
  <si>
    <t>Las autoridades hacendarias proporcionan en tiempo los recursos autorizados y calendarizados previamente para su aplicación.</t>
  </si>
  <si>
    <t>Los recursos humanos de alto nivel que cursaron un posgrado de calidad logran insertarse en diversos sectores del país.</t>
  </si>
  <si>
    <t>Los becarios de posgrado concluyen satisfactoriamente su programa académico.</t>
  </si>
  <si>
    <t>((Número de apoyos otorgados para la Consolidación de Doctores en el periodo x del año t / Número de apoyos otorgados para la consolidación de Doctores en el periodo x del año t-1)-1*100</t>
  </si>
  <si>
    <t>Tasa de variación de exbecarios del CONACYT que acreditan el cumplimiento del objeto de la beca mediante la obtención del documento de liberación del apoyo.</t>
  </si>
  <si>
    <t>((Número de exbecarios que obtienen el documento de liberación del apoyo en el periodo t / Número de exbecarios que obtienen el documento de liberación del apoyo en el periodo t-1)-1*100)</t>
  </si>
  <si>
    <t>Tasa de variación de Proyectos apoyados para el Fomento de Vocaciones Científicas y Tecnológicas en Jóvenes Mexicanos.</t>
  </si>
  <si>
    <t xml:space="preserve">Programas de Posgrado registrados en el Programa Nacional de Posgrados de Calidad </t>
  </si>
  <si>
    <t>Tasa de variación de Programas de Posgrado registrados en el Programa Nacional de Posgrados de Calidad (PNPC)</t>
  </si>
  <si>
    <t>Tasa de variación de apoyos otorgados para la Consolidación de Doctores.</t>
  </si>
  <si>
    <t>Los Doctores aplican los conocimientos adquiridos en el posgrado para crear, participar y fortalecer grupos de investigación.</t>
  </si>
  <si>
    <t>Mide la tasa de variación de los apoyos otorgados para la Consolidación de Doctores (repatriación, retención, estancia posdoctoral o sabática) en el semestre x del año t, respecto a los apoyos otorgados para la consolidación de Doctores (repatriación, retención, estancia posdoctoral o sabática) en el semestre x del año t-1.</t>
  </si>
  <si>
    <t>Porcentaje de apoyos formalizados de acuerdo a los tiempos señalados en las convocatorias</t>
  </si>
  <si>
    <t>Mide el número de apoyos formalizados de acuerdo a los tiempos señalados en las convocatorias respecto al número de apoyos a formalizar en el mismo periodo.</t>
  </si>
  <si>
    <t>(Número de apoyos formalizados de acuerdo a los tiempos señalados en las convocatorias en el periodo t / Número de apoyos a formalizar en el periodo t )*100</t>
  </si>
  <si>
    <t>Porcentaje de solicitudes Dictaminadas en los tiempos señalados en las convocatorias</t>
  </si>
  <si>
    <t>Mide la proporción de solicitudes Dictaminadas en los tiempos señalados en las convocatorias respecto al total de solicitudes que debieron dictaminarse.</t>
  </si>
  <si>
    <t>(Número de solicitudes Dictaminadas en los tiempos señalados en las convocatorias en el periodo t/ Número de solicitudes que debieron dictaminarse en el periodo t)*100</t>
  </si>
  <si>
    <t>Mide la tasa de variación de exbecarios que obtienen el documento de liberación del apoyo emitido por el Consejo en el semestre x del año t, respecto al total de exbecarios que obtienen el documento de liberación del apoyo en el semestre x del año  t-1.</t>
  </si>
  <si>
    <t>PROPÓSITO</t>
  </si>
  <si>
    <t>COMPONENTE</t>
  </si>
  <si>
    <t>ACTIVIDAD</t>
  </si>
  <si>
    <t xml:space="preserve">Tasa de variación </t>
  </si>
  <si>
    <t>DIRECCIÓN ADJUNTA DE POSGRADO Y BECAS</t>
  </si>
  <si>
    <t>DIRECCIÓN DE PLANEACIÓN</t>
  </si>
  <si>
    <t>Número de apoyos otorgados para la consolidación de Doctores en el periodo x del año t y del año t-1: 
Archivos de la Dirección de Planeación de la Dirección Adjunta de Posgrado y Becas. Semestral.
Disponible en http://www.conacyt.mx/index.php/el-conacyt/evaluacion-de-programas-conacyt </t>
  </si>
  <si>
    <t>Producto Interno Bruto en el periodo t (PIB): Información estadística Producto Interno Bruto, cifras originales precios corrientes generada por el Instituto Nacional de Estadística y Geografía (INEGI) 2015. Cifra reportada Anual. 
Disponible en http://www.inegi.org.mx/est/contenidos/proyectos/cn/pibt/default.aspx; Gasto en Investigación y Desarrollo Experimental ejecutado por la IES en el periodo t (GIDE IES):Archivo administrativo Gasto en Investigación y Desarrollo Experimental (2016) elaborado por la Subdirección de Integración del la Dirección de Análisis Estadístico del Conacyt. 2015. Anual. Disponible en http://www.conacyt.gob.mx/index.php/el-conacyt/evaluacion-de-programas-conacyt</t>
  </si>
  <si>
    <t xml:space="preserve"> </t>
  </si>
  <si>
    <t>Porcentaje de exbecarios del CONACYT de nuevo ingreso al Sistema Nacional de Investigadores (S.N.I.)</t>
  </si>
  <si>
    <t xml:space="preserve"> Mide el porcentaje de exbecarios del CONACYT de nuevo ingreso al Sistema Nacional de Investigadores en el año T/Total de investigadores de nuevo ingreso al Sistema en el año T  </t>
  </si>
  <si>
    <t>((Porcentaje de exbecarios del CONACYT de nuevo ingreso al Sistema Nacional de Investigadores en el año T/Total de investigadores de nuevo ingreso al Sistema en el año T) *100)</t>
  </si>
  <si>
    <t>Calidad</t>
  </si>
  <si>
    <t>Listado de exbecarios del CONACYT de nuevo ingreso al Sistema Nacional de Investigadores y listado del total de investigadores de nuevo ingreso al Sistema en el año T  
Archivos  de la Dirección de Planeación de la Dirección Adjunta de Posgrado y Becas. Anual. 
Disponible en http://www.conacyt.mx/index.php/el-conacyt/evaluacion-de-programas-conacyt  </t>
  </si>
  <si>
    <t>Número de exbecarios que obtienen el documento de liberación del apoyo en el periodo en el periodo t y en el periodo t-1: 
Archivos de la Dirección de Planeación de la Dirección Adjunta de Posgrado y Becas. Semestral.
Disponible en http://www.conacyt.mx/index.php/el-conacyt/evaluacion-de-programas-conacyt </t>
  </si>
  <si>
    <t>Seguimiento Académico a becarios de posgrado en tiempo</t>
  </si>
  <si>
    <t>Porcentaje del Seguimiento Académico a becarios de posgrado en tiempo</t>
  </si>
  <si>
    <t>Mide el porcentaje de informes académicos de becarios de posgrado recibidos en relación a los informes académicos esperados en el periodo del año t correspondientes al semestre anterior.</t>
  </si>
  <si>
    <t>(Número de informes académicos de becarios de posgrado recibidos en el periodo t correspondientes al semestre anterior/ Número total de informes académicos de becarios de posgrado esperados en el periodo t correspondientes al semestre anterior)*100</t>
  </si>
  <si>
    <t xml:space="preserve">Eficiencia </t>
  </si>
  <si>
    <t xml:space="preserve">Número de apoyos formalizados y de apoyos por formalizar en el periodo t: 
Archivos de la Dirección de Planeación de la Dirección Adjunta de Posgrado y Becas. Trimestral.
Disponible en http://www.conacyt.mx/index.php/el-conacyt/evaluacion-de-programas-conacyt 
 </t>
  </si>
  <si>
    <t>Número de informes académicos o equivalente de becarios de posgrado recibidos en el periodo t correspondientes al semestre anterior y Número total de informes académicos o equivalente esperados en el periodo t:
Archivo de la Dirección de Planeación de la Dirección Adjunta de Posgrado y Becas. Semestral
Disponible en http://www.conacyt.mx/index.php/el-conacyt/evaluacion-de-programas-conacyt </t>
  </si>
  <si>
    <t>Número de solicitudes dictaminadas en los tiempos señalados en las convocatorias y Total de solicitudes que debieron dictaminarse en el periodo t:
Archivos de la Dirección de Planeación de la Dirección Adjunta de Posgrado y Becas. Trimestal
Disponible en http://www.conacyt.mx/index.php/el-conacyt/evaluacion-de-programas-conacyt </t>
  </si>
  <si>
    <t>Becas administradas</t>
  </si>
  <si>
    <t>Tasas de Variación de Becas administradas</t>
  </si>
  <si>
    <t xml:space="preserve">Mide la tasa de crecimiento de las becas administradas en el año t en relación a las becas administradas en el año  t-1 (Becas administradas = becas que estuvieron vigentes durante el año, de 1 a 12 meses).  </t>
  </si>
  <si>
    <t>(Número de becas administradas en el año t / Número de becas administradas en el año t-1)*100</t>
  </si>
  <si>
    <t xml:space="preserve">Tasa de variación de Becas Administradas </t>
  </si>
  <si>
    <t xml:space="preserve">Mide la tasa de crecimiento de las becas administradas en el año t en relación a las becas administradas en el año  t-1 
(Becas administradas = becas que estuvieron vigentes durante el año, de 1 a 12 meses).  </t>
  </si>
  <si>
    <t>Número de ministraciones realizadas en tiempo y Número total compromisos adquiridos por el CONACYT en el periodo t:
Archivos de la Dirección de Planeación de la Dirección Adjunta de Posgrado y Becas. Trimestral. 
Disponible en http://www.conacyt.mx/index.php/el-conacyt/evaluacion-de-programas-conacyt </t>
  </si>
  <si>
    <t>Numero total de Becas administradas en el año T y Numero total de Becas administradas en el año T-1:
Archivos de la Dirección de Planeación de la Dirección Adjunta de Posgrado y Becas. Anual
Disponible en http://www.conacyt.mx/index.php/el-conacyt/evaluacion-de-programas-conacyt </t>
  </si>
  <si>
    <t>Número de convocatorias publicadas y aprobadas en el periodo t:
Archivos de la Dirección de Planeación de la Dirección Adjunta de Posgrado y Becas. Trimestral. 
Disponible en http://www.conacyt.mx/index.php/el-conacyt/evaluacion-de-programas-conacyt </t>
  </si>
  <si>
    <t>Becas vigentes de posgrado en el periodo x del año t y el año t-1: 
Archivos de la Dirección de Planeación de la Dirección Adjunta de Posgrado y Becas. Trimestral. 
Disponible en http://www.conacyt.mx/index.php/el-conacyt/evaluacion-de-programas-conacyt </t>
  </si>
  <si>
    <t>Becas Nuevas de posgrado otorgadas en el periodo x del año t y Solicitudes de Becas Nuevas de Posgrado recibidas en el periodo x del año t: 
Archivos de la Dirección de Planeación de la Dirección Adjunta de Posgrado y Becas. Trimestral. 
Disponible en http://www.conacyt.mx/index.php/el-conacyt/evaluacion-de-programas-conacyt </t>
  </si>
  <si>
    <t>Programas registrados en el PNPC en el periodo x del año t y t-1: 
Archivos de la Dirección de Planeación de la Dirección Adjunta de Posgrado y Becas. Semestral. 
Disponible en http://www.conacyt.mx/index.php/el-conacyt/evaluacion-de-programas-conacyt </t>
  </si>
  <si>
    <t>Proyectos apoyados en el periodo x del año t y t-1: 
Archivos de la Dirección de Planeación de la Dirección Adjunta de Posgrado y Becas. Semestral.
Disponible en http://www.conacyt.mx/index.php/el-conacyt/evaluacion-de-programas-conacyt </t>
  </si>
  <si>
    <t>METAS MODIFICADAS</t>
  </si>
  <si>
    <t>METAS ALCANZADAS</t>
  </si>
  <si>
    <t>Justificación</t>
  </si>
  <si>
    <t>Causa</t>
  </si>
  <si>
    <t xml:space="preserve">Efecto </t>
  </si>
  <si>
    <t>SE CUMPLIÓ CON LA META.</t>
  </si>
  <si>
    <t>SE CUMPLIÓ CON LA META. 
CABE ACLARAR QUE DURANTE EL PRIMER SEMESTRE DE 2017 SE REALIZÓ UN AJUSTE PRESUPUESTAL EN EL PROGRAMA, REDUCIENDO EN UN 50% EL MONTO DESTINADO PARA APOYAR PROYECTOS PARA EL FOMENTO DE VOCACIONES CIENTÍFICAS Y TECNOLÓGICAS EN JÓVENES MEXICANOS.</t>
  </si>
  <si>
    <t>SE CUMPLIÓ CON LA META Y SE SUPERÓ. 
EL RESULTADO ES POSITIVO DADO QUE UN MAYOR NÚMERO DE PROGRAMAS INGRESARON AL PNPC DESPUÉS DE LAS EVALUACIONES QUE FINALIZARON EN EL MES DE NOVIEMBRE DE 2017.</t>
  </si>
  <si>
    <t>SE CUMPLIÓ CON LA META. 
HAY SOLICITUDES QUE FUERON CANCELADAS O CAMBIADAS DE CONVOCATORIAS Y QUE NO SE TIENEN QUE FORMALIZAR.</t>
  </si>
  <si>
    <t>SE CUMPLIÓ CON LA META, SI BIEN HUBO UN LIGERO INCREMENTO EN EL VOLUMEN DE SOLICITUDES RECIBIDAS.</t>
  </si>
  <si>
    <t>SE CUMPLIÓ CON LA META, SI BIEN DERIVADO DE UN LIGERO INCREMENTO DE NUEVAS BECAS, AUMENTÓ EL VOLUMEN DE LAS MINISTRACIONES.</t>
  </si>
  <si>
    <t xml:space="preserve">PESE A LAS RESTRICCIONES PRESUPUESTALES, SE ADMINISTRARON MÁS BECAS EN 2017 QUE EN 2016.
HUBO UN LIGERO INCREMENTO EN LA META ALCANZADA EN EL NUMERADOR.
EN EL CASO DEL DENOMINADOR, SE ANOTA EL RESULTADO FINAL DE LAS BECAS ADMINISTRADAS EN 2016, LAS CUALES NO ESTABAN DISPONIBLES CUANDO SE ENTREGARON LAS METAS 2017.
</t>
  </si>
  <si>
    <t xml:space="preserve">Valor de la Meta Alcanzada </t>
  </si>
  <si>
    <t>Numerador Meta Alcanzada</t>
  </si>
  <si>
    <t>Denominador Meta Alcanzada</t>
  </si>
  <si>
    <t xml:space="preserve">SE CUMPLIÓ CON LA META. 
SE SUMAN LAS CONVOCATORIAS DE LA DAPYB DE SUS DIFERENTES DIRECCIONES DE ÁREA DE PROGRAMAS DEL PP S190.
NO HAY UNA AFECTACIÓN NEGATIVA PARA LOS BENEFICIARIOS DEL PROGRAMA.
 </t>
  </si>
  <si>
    <t>COMENTARIOS</t>
  </si>
  <si>
    <t xml:space="preserve">SE CUMPLIÓ CON LA META PLANEADA, SI BIEN HUBO UN LIGERO INCREMENTO EN SOLICITUDES Y EN BECAS NUEVAS.
EN EL CASO DE NUEVAS BECAS, EL INCREMENTO CONTRA LA META PLANEADA FUE DEL 4.3%
EL AUMENTO EN LAS SOLICITUDES SE DEBE A QUE EN CONFERENCIA DE PRENSA DEL 14 DE AGOSTO DE 2017, EL CONACYT ANUNCIÓ QUE SE INCREMENTARON LAS BECAS NACIONALES A ASIGNAR. </t>
  </si>
  <si>
    <t>SE CUMPLIÓ CON LA META, SI BIEN DERIVADO DE UN LIGERO INCREMENTO DE NUEVAS BECAS, AUMENTÓ EL VALOR DE LA META PLANEADA. 
EN EL CASO DE NUEVAS BECAS, EL INCREMENTO CONTRA LA META PLANEADA FUE DEL 4.3%</t>
  </si>
  <si>
    <t>SE CUMPLIÓ CON LA META. 
EL RESULTADO DEL VALOR DE LA META ES MUY POSITIVO.
SE SOBRESTIMÓ EL CÁLCULO DEL NUMERADOR Y DENOMINADOR DADO QUE LOS BECARIOS QUE INICIAN ENTRE JULIO Y DICIEMBRE DEL AÑO NO TIENEN QUE REALIZAR INFORMES ACADÉMICOS EN EL SEGUNDO SEMESTRE DEL AÑO.</t>
  </si>
  <si>
    <t xml:space="preserve">EL INDICADOR SE CALCULÓ CON BASE EN EL COMPORTAMIENTO Y CIFRAS DE PERIODOS ANTERIORES. PARA ESTE AÑO 2017 QUE SE REPORTA, SE OBSERVA UN COMPORTAMIENTO ATÍPICO EN EL VOLUMEN DE LAS CARTAS DADA LA DISMINUCIÓN DEL NÚMERO DE EXBECARIOS QUE OBTIENEN SU CARTA DE LIBERACIÓN;  HISTÓRICAMENTE EL NÚMERO DE CARTAS VENÍA CRECIENDO A UNA TASA DEL 20%, LO CUAL NO OCURRIÓ EN 2017. 
EL DENOMINADOR DE 2017 RETOMA INFORMACIÓN DEL MISMO PERÍODO DEL AÑO ANTERIOR.  LA DIFERENCIA EN EL DENOMINADOR ES DE 2 CASOS, POR UN ERROR DE CAPTURA EN 2016.  </t>
  </si>
  <si>
    <t xml:space="preserve">El presupuesto autorizado 2017 desde su inicio fue deficitario. La autorización inicial por $9,500 mdp fue insuficiente para enfrentar los compromisos estimados. Para mantener el crecimiento, el gasto ejercido es de más de 9,800 mdp.
Adicional, el incremento obligatorio en el pago de la manutención de las becas nacionales (ya fuese anteriormente en Salarios Mínimos o en UMAS en 2017), absorbió el total del incremento autorizado para el Programa el cual tuvo un costo en términos anuales de más 430 mdp, esto es, el 4.5% del total del presupuesto asignado.
Es necesario considerar que el “compromiso” proveniente del 2016 fue el más alto en la historia del CONACYT dado el alto número de Nuevas Becas que se asignaron.
Lo anterior significa que con el presupuesto de 2017 no se pudo sostener el nivel de crecimiento de años anteriores por lo que el número de becas al extranjero que se asignó en 2017 fue casi de mil becas menos que en 2016.  
Dado lo anterior, para no sacrificar el otorgamiento de becas nacionales de posgrado, se redujo el apoyo a Jóvenes Talentos y a los Apoyos para la Consolidación.
 </t>
  </si>
  <si>
    <t>SE CUMPLIÓ CON LA META PARA 2017 CON RESPECTO A LOS APOYOS OTORGADOS PARA LA CONSOLIDACIÓN DE DOCTORES.
CABE ACLARAR QUE LOS APOYOS PARA LA CONSOLIDACIÓN SUFRIERON UN RECORTE CONSIDERABLE EN 2017 CON RESPECTO AL 2016.
LA CIFRA REAL DEL DENOMINADOR CORRESPONDIENTE AL CIERRE DE 2016 FUE DE 1,550 APOYOS.</t>
  </si>
  <si>
    <t>El resultado de la variación es negativo para la meta alcanzada.</t>
  </si>
  <si>
    <t>Los registros son negativos.</t>
  </si>
  <si>
    <t>La variación es negativa.</t>
  </si>
  <si>
    <t>Se incluyen decimales.</t>
  </si>
  <si>
    <t>Valor de la Meta Aprobada 
(1)</t>
  </si>
  <si>
    <t>Numerador Meta Aprobada</t>
  </si>
  <si>
    <t>Denominador Meta Aprobada</t>
  </si>
  <si>
    <t>Sentido del indicador</t>
  </si>
  <si>
    <t>Nombre del Indicador</t>
  </si>
  <si>
    <t>Nivel</t>
  </si>
  <si>
    <t>Programa presupuestario</t>
  </si>
  <si>
    <t>S190</t>
  </si>
  <si>
    <t>ASCENDENTE</t>
  </si>
  <si>
    <t>METAS APROBADAS</t>
  </si>
  <si>
    <t>% de Cumplimiento
Alcanzada/ Aprobada 
(3/1)</t>
  </si>
  <si>
    <t xml:space="preserve">Tipo de Justificación </t>
  </si>
  <si>
    <t>Valor de la Meta Modificada 
(2)</t>
  </si>
  <si>
    <t>Numerador Meta Modificada</t>
  </si>
  <si>
    <t>Denominador Meta Modificada</t>
  </si>
  <si>
    <t>METAS MIR 2017 - Pp S190: CUATRO TRIMESTRE 2017
CUENTA PÚBLICA
05 DE MARZO, 2018</t>
  </si>
  <si>
    <t>% de Cumplimiento
Alcanzada/ Modificada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</si>
</sst>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_-[$€-2]* #,##0.00_-;\-[$€-2]* #,##0.00_-;_-[$€-2]* &quot;-&quot;??_-"/>
    <numFmt numFmtId="166" formatCode="_(&quot;$&quot;* #,##0_);_(&quot;$&quot;* \(#,##0\);_(&quot;$&quot;* &quot;-&quot;_);_(@_)"/>
    <numFmt numFmtId="167" formatCode="0.0%"/>
  </numFmts>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alibri"/>
      <family val="2"/>
      <scheme val="minor"/>
    </font>
    <font>
      <b/>
      <sz val="14"/>
      <color theme="1"/>
      <name val="Calibri"/>
      <family val="2"/>
      <scheme val="minor"/>
    </font>
    <font>
      <sz val="10"/>
      <name val="Arial"/>
      <family val="2"/>
    </font>
    <font>
      <sz val="12"/>
      <name val="Arial"/>
      <family val="2"/>
    </font>
    <font>
      <sz val="11"/>
      <color indexed="8"/>
      <name val="Calibri"/>
      <family val="2"/>
    </font>
    <font>
      <sz val="10"/>
      <name val="Arial Unicode MS"/>
      <family val="2"/>
    </font>
    <font>
      <b/>
      <sz val="10"/>
      <name val="MS Sans Serif"/>
      <family val="2"/>
    </font>
    <font>
      <b/>
      <sz val="14"/>
      <color theme="0"/>
      <name val="Calibri"/>
      <family val="2"/>
      <scheme val="minor"/>
    </font>
    <font>
      <sz val="14"/>
      <color theme="1"/>
      <name val="Calibri"/>
      <family val="2"/>
      <scheme val="minor"/>
    </font>
    <font>
      <sz val="14"/>
      <name val="Calibri"/>
      <family val="2"/>
      <scheme val="minor"/>
    </font>
    <font>
      <sz val="11"/>
      <color theme="1"/>
      <name val="Tahoma"/>
      <family val="2"/>
    </font>
    <font>
      <sz val="11"/>
      <name val="Tahoma"/>
      <family val="2"/>
    </font>
    <font>
      <sz val="11"/>
      <color rgb="FFFFFFFF"/>
      <name val="Tahoma"/>
      <family val="2"/>
    </font>
    <font>
      <b/>
      <sz val="14"/>
      <color theme="1"/>
      <name val="Tahoma"/>
      <family val="2"/>
    </font>
    <font>
      <b/>
      <sz val="14"/>
      <color rgb="FFFFFFFF"/>
      <name val="Tahoma"/>
      <family val="2"/>
    </font>
    <font>
      <b/>
      <sz val="14"/>
      <color theme="0"/>
      <name val="Tahoma"/>
      <family val="2"/>
    </font>
    <font>
      <sz val="16"/>
      <color theme="1"/>
      <name val="Calibri"/>
      <family val="2"/>
      <scheme val="minor"/>
    </font>
    <font>
      <b/>
      <sz val="14"/>
      <color theme="0"/>
      <name val="Arial"/>
      <family val="2"/>
    </font>
    <font>
      <b/>
      <sz val="11"/>
      <color theme="0"/>
      <name val="Arial"/>
      <family val="2"/>
    </font>
    <font>
      <sz val="14"/>
      <name val="Tahoma"/>
      <family val="2"/>
    </font>
    <font>
      <b/>
      <sz val="16"/>
      <color theme="0"/>
      <name val="Calibri"/>
      <family val="2"/>
      <scheme val="minor"/>
    </font>
    <font>
      <b/>
      <sz val="10"/>
      <color theme="0"/>
      <name val="Arial"/>
      <family val="2"/>
    </font>
    <font>
      <b/>
      <sz val="10"/>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8080"/>
        <bgColor indexed="64"/>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00B050"/>
        <bgColor indexed="64"/>
      </patternFill>
    </fill>
    <fill>
      <patternFill patternType="solid">
        <fgColor rgb="FF7030A0"/>
        <bgColor indexed="64"/>
      </patternFill>
    </fill>
    <fill>
      <patternFill patternType="solid">
        <fgColor rgb="FFC00000"/>
        <bgColor indexed="64"/>
      </patternFill>
    </fill>
    <fill>
      <patternFill patternType="darkUp">
        <fgColor indexed="0"/>
        <bgColor indexed="0"/>
      </patternFill>
    </fill>
    <fill>
      <patternFill patternType="solid">
        <fgColor rgb="FF002060"/>
        <bgColor indexed="64"/>
      </patternFill>
    </fill>
    <fill>
      <patternFill patternType="solid">
        <fgColor rgb="FFFFFF0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4" tint="0.79998168889431442"/>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top/>
      <bottom style="medium">
        <color indexed="64"/>
      </bottom>
      <diagonal/>
    </border>
    <border>
      <left/>
      <right/>
      <top/>
      <bottom/>
      <diagonal style="double">
        <color indexed="0"/>
      </diagonal>
    </border>
    <border>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20" fillId="0" borderId="0" applyFont="0" applyFill="0" applyBorder="0" applyAlignment="0" applyProtection="0"/>
    <xf numFmtId="43" fontId="22" fillId="0" borderId="0" applyFont="0" applyFill="0" applyBorder="0" applyAlignment="0" applyProtection="0"/>
    <xf numFmtId="43" fontId="20" fillId="0" borderId="0" applyFont="0" applyFill="0" applyBorder="0" applyAlignment="0" applyProtection="0"/>
    <xf numFmtId="43" fontId="23" fillId="0" borderId="0" applyFont="0" applyFill="0" applyBorder="0" applyAlignment="0" applyProtection="0"/>
    <xf numFmtId="43" fontId="22" fillId="0" borderId="0" applyFont="0" applyFill="0" applyBorder="0" applyAlignment="0" applyProtection="0"/>
    <xf numFmtId="166" fontId="21" fillId="0" borderId="0" applyFont="0" applyFill="0" applyBorder="0" applyAlignment="0" applyProtection="0"/>
    <xf numFmtId="0" fontId="1" fillId="0" borderId="0"/>
    <xf numFmtId="165" fontId="23" fillId="41" borderId="22"/>
    <xf numFmtId="0" fontId="23" fillId="41" borderId="22"/>
    <xf numFmtId="0" fontId="23" fillId="0" borderId="0"/>
    <xf numFmtId="0" fontId="20" fillId="0" borderId="0"/>
    <xf numFmtId="165" fontId="23" fillId="41" borderId="22"/>
    <xf numFmtId="0" fontId="23" fillId="0" borderId="0"/>
    <xf numFmtId="0" fontId="20" fillId="0" borderId="0"/>
    <xf numFmtId="0" fontId="23" fillId="0" borderId="0"/>
    <xf numFmtId="0" fontId="1" fillId="0" borderId="0"/>
    <xf numFmtId="0" fontId="20" fillId="0" borderId="0"/>
    <xf numFmtId="0" fontId="20" fillId="0" borderId="0"/>
    <xf numFmtId="0" fontId="23" fillId="0" borderId="0"/>
    <xf numFmtId="0" fontId="20" fillId="0" borderId="0"/>
    <xf numFmtId="0" fontId="1" fillId="0" borderId="0"/>
    <xf numFmtId="0" fontId="23" fillId="0" borderId="0"/>
    <xf numFmtId="0" fontId="23" fillId="0" borderId="0"/>
    <xf numFmtId="0" fontId="1" fillId="0" borderId="0"/>
    <xf numFmtId="9" fontId="23" fillId="0" borderId="0" applyFont="0" applyFill="0" applyBorder="0" applyAlignment="0" applyProtection="0"/>
    <xf numFmtId="9" fontId="20" fillId="0" borderId="0" applyFont="0" applyFill="0" applyBorder="0" applyAlignment="0" applyProtection="0"/>
    <xf numFmtId="165" fontId="24" fillId="0" borderId="21">
      <alignment horizontal="center"/>
    </xf>
  </cellStyleXfs>
  <cellXfs count="151">
    <xf numFmtId="0" fontId="0" fillId="0" borderId="0" xfId="0"/>
    <xf numFmtId="0" fontId="0" fillId="0" borderId="0" xfId="0" applyAlignment="1">
      <alignment vertical="top"/>
    </xf>
    <xf numFmtId="0" fontId="0" fillId="0" borderId="0" xfId="0" applyFill="1"/>
    <xf numFmtId="0" fontId="18" fillId="0" borderId="0" xfId="0" applyFont="1" applyFill="1" applyBorder="1" applyAlignment="1">
      <alignment horizontal="center" vertical="top" wrapText="1"/>
    </xf>
    <xf numFmtId="0" fontId="0" fillId="0" borderId="0" xfId="0" applyFont="1" applyFill="1" applyBorder="1" applyAlignment="1">
      <alignment vertical="top"/>
    </xf>
    <xf numFmtId="0" fontId="0" fillId="0" borderId="0" xfId="0" applyFont="1" applyFill="1" applyBorder="1"/>
    <xf numFmtId="0" fontId="0" fillId="0" borderId="0" xfId="0" applyFont="1" applyFill="1"/>
    <xf numFmtId="0" fontId="26" fillId="0" borderId="0" xfId="0" applyFont="1" applyFill="1" applyBorder="1"/>
    <xf numFmtId="0" fontId="25" fillId="0" borderId="0" xfId="0" applyFont="1" applyFill="1" applyBorder="1" applyAlignment="1">
      <alignment horizontal="left" vertical="top" wrapText="1"/>
    </xf>
    <xf numFmtId="0" fontId="28" fillId="0" borderId="0" xfId="0" applyFont="1"/>
    <xf numFmtId="0" fontId="28" fillId="37" borderId="10" xfId="0" applyFont="1" applyFill="1" applyBorder="1" applyAlignment="1">
      <alignment vertical="top" wrapText="1"/>
    </xf>
    <xf numFmtId="0" fontId="28" fillId="0" borderId="0" xfId="0" applyFont="1" applyFill="1" applyAlignment="1">
      <alignment wrapText="1"/>
    </xf>
    <xf numFmtId="0" fontId="28" fillId="0" borderId="0" xfId="0" applyFont="1" applyFill="1"/>
    <xf numFmtId="0" fontId="29" fillId="0" borderId="10" xfId="0" applyFont="1" applyFill="1" applyBorder="1" applyAlignment="1">
      <alignment vertical="top" wrapText="1"/>
    </xf>
    <xf numFmtId="0" fontId="29" fillId="37" borderId="10" xfId="0" applyFont="1" applyFill="1" applyBorder="1" applyAlignment="1">
      <alignment vertical="top" wrapText="1"/>
    </xf>
    <xf numFmtId="0" fontId="29" fillId="0" borderId="0" xfId="0" applyFont="1"/>
    <xf numFmtId="0" fontId="29" fillId="0" borderId="0" xfId="0" applyFont="1" applyFill="1"/>
    <xf numFmtId="0" fontId="28" fillId="36" borderId="10" xfId="0" applyFont="1" applyFill="1" applyBorder="1" applyAlignment="1">
      <alignment horizontal="center" vertical="top" wrapText="1"/>
    </xf>
    <xf numFmtId="0" fontId="28" fillId="0" borderId="10" xfId="0" applyFont="1" applyFill="1" applyBorder="1" applyAlignment="1">
      <alignment vertical="top" wrapText="1"/>
    </xf>
    <xf numFmtId="0" fontId="0" fillId="0" borderId="0" xfId="0" applyFont="1"/>
    <xf numFmtId="0" fontId="31" fillId="38" borderId="0" xfId="0" applyFont="1" applyFill="1" applyAlignment="1">
      <alignment horizontal="left"/>
    </xf>
    <xf numFmtId="0" fontId="31" fillId="0" borderId="0" xfId="0" applyFont="1" applyFill="1" applyAlignment="1">
      <alignment horizontal="left"/>
    </xf>
    <xf numFmtId="0" fontId="31" fillId="40" borderId="0" xfId="0" applyFont="1" applyFill="1" applyAlignment="1"/>
    <xf numFmtId="0" fontId="31" fillId="0" borderId="0" xfId="0" applyFont="1" applyFill="1" applyAlignment="1"/>
    <xf numFmtId="0" fontId="33" fillId="39" borderId="0" xfId="0" applyFont="1" applyFill="1" applyAlignment="1">
      <alignment horizontal="left"/>
    </xf>
    <xf numFmtId="0" fontId="33" fillId="0" borderId="0" xfId="0" applyFont="1" applyFill="1" applyAlignment="1">
      <alignment horizontal="left"/>
    </xf>
    <xf numFmtId="0" fontId="28" fillId="36" borderId="19" xfId="0" applyFont="1" applyFill="1" applyBorder="1" applyAlignment="1">
      <alignment horizontal="center" vertical="top" wrapText="1"/>
    </xf>
    <xf numFmtId="0" fontId="0" fillId="0" borderId="0" xfId="0" applyFont="1" applyBorder="1" applyAlignment="1">
      <alignment vertical="top"/>
    </xf>
    <xf numFmtId="0" fontId="16" fillId="0" borderId="0" xfId="0" applyFont="1" applyFill="1" applyBorder="1" applyAlignment="1">
      <alignment horizontal="center" vertical="center" wrapText="1"/>
    </xf>
    <xf numFmtId="0" fontId="0" fillId="0" borderId="0" xfId="0" applyFont="1" applyFill="1" applyBorder="1" applyAlignment="1">
      <alignment vertical="center"/>
    </xf>
    <xf numFmtId="0" fontId="13" fillId="42" borderId="27" xfId="0" applyFont="1" applyFill="1" applyBorder="1" applyAlignment="1">
      <alignment horizontal="center" vertical="top" wrapText="1"/>
    </xf>
    <xf numFmtId="0" fontId="13" fillId="42" borderId="29" xfId="0" applyFont="1" applyFill="1" applyBorder="1" applyAlignment="1">
      <alignment horizontal="center" vertical="top" wrapText="1"/>
    </xf>
    <xf numFmtId="0" fontId="38" fillId="0" borderId="0" xfId="0" applyFont="1" applyFill="1" applyBorder="1" applyAlignment="1">
      <alignment horizontal="left" vertical="top" wrapText="1"/>
    </xf>
    <xf numFmtId="0" fontId="34" fillId="0" borderId="0" xfId="0" applyFont="1" applyFill="1" applyBorder="1" applyAlignment="1">
      <alignment vertical="top"/>
    </xf>
    <xf numFmtId="0" fontId="34" fillId="0" borderId="0" xfId="0" applyFont="1" applyFill="1" applyBorder="1" applyAlignment="1">
      <alignment vertical="center"/>
    </xf>
    <xf numFmtId="0" fontId="34" fillId="0" borderId="0" xfId="0" applyFont="1" applyBorder="1" applyAlignment="1">
      <alignment vertical="top"/>
    </xf>
    <xf numFmtId="0" fontId="19" fillId="37" borderId="17" xfId="0" applyFont="1" applyFill="1" applyBorder="1" applyAlignment="1">
      <alignment horizontal="center" vertical="top" wrapText="1"/>
    </xf>
    <xf numFmtId="0" fontId="0" fillId="37" borderId="0" xfId="0" applyFont="1" applyFill="1" applyBorder="1"/>
    <xf numFmtId="0" fontId="0" fillId="37" borderId="0" xfId="0" applyFont="1" applyFill="1" applyBorder="1" applyAlignment="1">
      <alignment vertical="top"/>
    </xf>
    <xf numFmtId="0" fontId="34" fillId="37" borderId="0" xfId="0" applyFont="1" applyFill="1" applyBorder="1" applyAlignment="1">
      <alignment vertical="top"/>
    </xf>
    <xf numFmtId="0" fontId="26" fillId="0" borderId="0" xfId="0" applyFont="1" applyFill="1" applyBorder="1" applyAlignment="1">
      <alignment horizontal="center" vertical="top"/>
    </xf>
    <xf numFmtId="0" fontId="27" fillId="0" borderId="0" xfId="0" applyFont="1" applyFill="1" applyBorder="1" applyAlignment="1">
      <alignment horizontal="center" vertical="top"/>
    </xf>
    <xf numFmtId="0" fontId="27" fillId="0" borderId="17" xfId="0" applyFont="1" applyFill="1" applyBorder="1" applyAlignment="1">
      <alignment horizontal="center" vertical="top"/>
    </xf>
    <xf numFmtId="0" fontId="19" fillId="0" borderId="17" xfId="0" applyFont="1" applyFill="1" applyBorder="1" applyAlignment="1">
      <alignment horizontal="center" vertical="top" wrapText="1"/>
    </xf>
    <xf numFmtId="0" fontId="26" fillId="0" borderId="17" xfId="0" applyFont="1" applyFill="1" applyBorder="1" applyAlignment="1">
      <alignment horizontal="center" vertical="top"/>
    </xf>
    <xf numFmtId="0" fontId="27" fillId="0" borderId="17" xfId="0" applyFont="1" applyFill="1" applyBorder="1" applyAlignment="1">
      <alignment horizontal="center" vertical="top" wrapText="1"/>
    </xf>
    <xf numFmtId="0" fontId="27" fillId="0" borderId="18" xfId="0" applyFont="1" applyFill="1" applyBorder="1" applyAlignment="1">
      <alignment horizontal="center" vertical="top" wrapText="1"/>
    </xf>
    <xf numFmtId="3" fontId="27" fillId="0" borderId="17" xfId="0" applyNumberFormat="1" applyFont="1" applyFill="1" applyBorder="1" applyAlignment="1">
      <alignment horizontal="center" vertical="top"/>
    </xf>
    <xf numFmtId="0" fontId="37" fillId="0" borderId="17" xfId="0" applyFont="1" applyFill="1" applyBorder="1" applyAlignment="1">
      <alignment horizontal="center" vertical="top" wrapText="1"/>
    </xf>
    <xf numFmtId="0" fontId="36" fillId="42" borderId="36" xfId="0" applyFont="1" applyFill="1" applyBorder="1" applyAlignment="1">
      <alignment horizontal="center" vertical="center" wrapText="1"/>
    </xf>
    <xf numFmtId="0" fontId="36" fillId="42" borderId="35" xfId="0" applyFont="1" applyFill="1" applyBorder="1" applyAlignment="1">
      <alignment horizontal="center" vertical="center" wrapText="1"/>
    </xf>
    <xf numFmtId="0" fontId="27" fillId="0" borderId="30" xfId="0" applyFont="1" applyFill="1" applyBorder="1" applyAlignment="1">
      <alignment horizontal="left" vertical="top" wrapText="1"/>
    </xf>
    <xf numFmtId="0" fontId="27" fillId="0" borderId="38" xfId="0" applyFont="1" applyFill="1" applyBorder="1" applyAlignment="1">
      <alignment horizontal="left" vertical="top"/>
    </xf>
    <xf numFmtId="0" fontId="27" fillId="0" borderId="30" xfId="0" applyFont="1" applyFill="1" applyBorder="1" applyAlignment="1">
      <alignment horizontal="center" vertical="top"/>
    </xf>
    <xf numFmtId="0" fontId="27" fillId="0" borderId="31" xfId="0" applyFont="1" applyFill="1" applyBorder="1" applyAlignment="1">
      <alignment horizontal="center" vertical="top"/>
    </xf>
    <xf numFmtId="0" fontId="35" fillId="38" borderId="34" xfId="0" applyFont="1" applyFill="1" applyBorder="1" applyAlignment="1">
      <alignment horizontal="center" vertical="center" wrapText="1"/>
    </xf>
    <xf numFmtId="0" fontId="0" fillId="0" borderId="0" xfId="0" applyFont="1" applyFill="1" applyBorder="1" applyAlignment="1">
      <alignment horizontal="center"/>
    </xf>
    <xf numFmtId="0" fontId="36" fillId="42" borderId="43" xfId="0" applyFont="1" applyFill="1" applyBorder="1" applyAlignment="1">
      <alignment horizontal="center" vertical="center" wrapText="1"/>
    </xf>
    <xf numFmtId="0" fontId="13" fillId="44" borderId="32" xfId="0" applyFont="1" applyFill="1" applyBorder="1" applyAlignment="1">
      <alignment horizontal="center" vertical="center" wrapText="1"/>
    </xf>
    <xf numFmtId="0" fontId="13" fillId="44" borderId="28" xfId="0" applyFont="1" applyFill="1" applyBorder="1" applyAlignment="1">
      <alignment horizontal="center" vertical="center" wrapText="1"/>
    </xf>
    <xf numFmtId="0" fontId="13" fillId="44" borderId="42" xfId="0" applyFont="1" applyFill="1" applyBorder="1" applyAlignment="1">
      <alignment horizontal="center" vertical="center" wrapText="1"/>
    </xf>
    <xf numFmtId="0" fontId="39" fillId="42" borderId="33" xfId="0" applyFont="1" applyFill="1" applyBorder="1" applyAlignment="1" applyProtection="1">
      <alignment horizontal="center" vertical="center" wrapText="1"/>
    </xf>
    <xf numFmtId="0" fontId="39" fillId="42" borderId="34" xfId="0" applyFont="1" applyFill="1" applyBorder="1" applyAlignment="1" applyProtection="1">
      <alignment horizontal="center" vertical="center" wrapText="1"/>
    </xf>
    <xf numFmtId="2" fontId="35" fillId="42" borderId="35" xfId="0" applyNumberFormat="1" applyFont="1" applyFill="1" applyBorder="1" applyAlignment="1">
      <alignment horizontal="center" vertical="center" wrapText="1"/>
    </xf>
    <xf numFmtId="0" fontId="39" fillId="38" borderId="46" xfId="0" applyFont="1" applyFill="1" applyBorder="1" applyAlignment="1" applyProtection="1">
      <alignment horizontal="center" vertical="center" wrapText="1"/>
    </xf>
    <xf numFmtId="0" fontId="40" fillId="43" borderId="45" xfId="0" applyFont="1" applyFill="1" applyBorder="1" applyAlignment="1" applyProtection="1">
      <alignment horizontal="center" vertical="center" wrapText="1"/>
    </xf>
    <xf numFmtId="0" fontId="40" fillId="43" borderId="41" xfId="0" applyFont="1" applyFill="1" applyBorder="1" applyAlignment="1" applyProtection="1">
      <alignment horizontal="center" vertical="center" wrapText="1"/>
    </xf>
    <xf numFmtId="0" fontId="40" fillId="43" borderId="47" xfId="0" applyFont="1" applyFill="1" applyBorder="1" applyAlignment="1" applyProtection="1">
      <alignment horizontal="center" vertical="center" wrapText="1"/>
    </xf>
    <xf numFmtId="0" fontId="39" fillId="38" borderId="48" xfId="0" applyFont="1" applyFill="1" applyBorder="1" applyAlignment="1" applyProtection="1">
      <alignment horizontal="center" vertical="center" wrapText="1"/>
    </xf>
    <xf numFmtId="0" fontId="39" fillId="38" borderId="49" xfId="0" applyFont="1" applyFill="1" applyBorder="1" applyAlignment="1" applyProtection="1">
      <alignment horizontal="center" vertical="center" wrapText="1"/>
    </xf>
    <xf numFmtId="0" fontId="27" fillId="0" borderId="20" xfId="0" applyFont="1" applyFill="1" applyBorder="1" applyAlignment="1">
      <alignment horizontal="left" vertical="top" wrapText="1"/>
    </xf>
    <xf numFmtId="0" fontId="27" fillId="0" borderId="20" xfId="0" applyFont="1" applyFill="1" applyBorder="1" applyAlignment="1">
      <alignment vertical="top" wrapText="1"/>
    </xf>
    <xf numFmtId="0" fontId="27" fillId="0" borderId="20" xfId="0" applyFont="1" applyFill="1" applyBorder="1" applyAlignment="1">
      <alignment horizontal="left" vertical="top"/>
    </xf>
    <xf numFmtId="0" fontId="27" fillId="0" borderId="44" xfId="0" applyFont="1" applyFill="1" applyBorder="1" applyAlignment="1">
      <alignment horizontal="left" vertical="top" wrapText="1"/>
    </xf>
    <xf numFmtId="0" fontId="39" fillId="42" borderId="50" xfId="0" applyFont="1" applyFill="1" applyBorder="1" applyAlignment="1" applyProtection="1">
      <alignment horizontal="center" vertical="center" wrapText="1"/>
    </xf>
    <xf numFmtId="0" fontId="39" fillId="42" borderId="27" xfId="0" applyFont="1" applyFill="1" applyBorder="1" applyAlignment="1" applyProtection="1">
      <alignment horizontal="center" vertical="center" wrapText="1"/>
    </xf>
    <xf numFmtId="2" fontId="35" fillId="42" borderId="51" xfId="0" applyNumberFormat="1" applyFont="1" applyFill="1" applyBorder="1" applyAlignment="1">
      <alignment horizontal="center" vertical="center" wrapText="1"/>
    </xf>
    <xf numFmtId="9" fontId="26" fillId="46" borderId="17" xfId="0" applyNumberFormat="1" applyFont="1" applyFill="1" applyBorder="1" applyAlignment="1">
      <alignment horizontal="center" vertical="top" wrapText="1"/>
    </xf>
    <xf numFmtId="3" fontId="26" fillId="46" borderId="17" xfId="0" applyNumberFormat="1" applyFont="1" applyFill="1" applyBorder="1" applyAlignment="1">
      <alignment horizontal="center" vertical="top"/>
    </xf>
    <xf numFmtId="164" fontId="26" fillId="46" borderId="17" xfId="0" applyNumberFormat="1" applyFont="1" applyFill="1" applyBorder="1" applyAlignment="1">
      <alignment horizontal="center" vertical="top"/>
    </xf>
    <xf numFmtId="9" fontId="27" fillId="46" borderId="17" xfId="0" applyNumberFormat="1" applyFont="1" applyFill="1" applyBorder="1" applyAlignment="1">
      <alignment horizontal="center" vertical="top" wrapText="1"/>
    </xf>
    <xf numFmtId="3" fontId="27" fillId="46" borderId="17" xfId="0" applyNumberFormat="1" applyFont="1" applyFill="1" applyBorder="1" applyAlignment="1">
      <alignment horizontal="center" vertical="top"/>
    </xf>
    <xf numFmtId="0" fontId="26" fillId="46" borderId="17" xfId="0" applyFont="1" applyFill="1" applyBorder="1" applyAlignment="1">
      <alignment horizontal="center" vertical="top"/>
    </xf>
    <xf numFmtId="9" fontId="27" fillId="36" borderId="17" xfId="0" applyNumberFormat="1" applyFont="1" applyFill="1" applyBorder="1" applyAlignment="1">
      <alignment horizontal="center" vertical="top" wrapText="1"/>
    </xf>
    <xf numFmtId="3" fontId="27" fillId="36" borderId="17" xfId="0" applyNumberFormat="1" applyFont="1" applyFill="1" applyBorder="1" applyAlignment="1">
      <alignment horizontal="center" vertical="top"/>
    </xf>
    <xf numFmtId="164" fontId="27" fillId="36" borderId="17" xfId="0" applyNumberFormat="1" applyFont="1" applyFill="1" applyBorder="1" applyAlignment="1">
      <alignment horizontal="center" vertical="top"/>
    </xf>
    <xf numFmtId="10" fontId="27" fillId="36" borderId="17" xfId="0" applyNumberFormat="1" applyFont="1" applyFill="1" applyBorder="1" applyAlignment="1">
      <alignment horizontal="center" vertical="top" wrapText="1"/>
    </xf>
    <xf numFmtId="0" fontId="27" fillId="36" borderId="17" xfId="0" applyFont="1" applyFill="1" applyBorder="1" applyAlignment="1">
      <alignment horizontal="center" vertical="top"/>
    </xf>
    <xf numFmtId="10" fontId="27" fillId="45" borderId="17" xfId="0" applyNumberFormat="1" applyFont="1" applyFill="1" applyBorder="1" applyAlignment="1">
      <alignment horizontal="center" vertical="top" wrapText="1"/>
    </xf>
    <xf numFmtId="2" fontId="27" fillId="45" borderId="17" xfId="0" applyNumberFormat="1" applyFont="1" applyFill="1" applyBorder="1" applyAlignment="1">
      <alignment horizontal="center" vertical="top"/>
    </xf>
    <xf numFmtId="164" fontId="27" fillId="45" borderId="17" xfId="0" applyNumberFormat="1" applyFont="1" applyFill="1" applyBorder="1" applyAlignment="1">
      <alignment horizontal="center" vertical="top"/>
    </xf>
    <xf numFmtId="167" fontId="27" fillId="45" borderId="17" xfId="0" applyNumberFormat="1" applyFont="1" applyFill="1" applyBorder="1" applyAlignment="1">
      <alignment horizontal="center" vertical="top" wrapText="1"/>
    </xf>
    <xf numFmtId="3" fontId="27" fillId="45" borderId="17" xfId="0" applyNumberFormat="1" applyFont="1" applyFill="1" applyBorder="1" applyAlignment="1">
      <alignment horizontal="center" vertical="top"/>
    </xf>
    <xf numFmtId="9" fontId="27" fillId="45" borderId="17" xfId="0" applyNumberFormat="1" applyFont="1" applyFill="1" applyBorder="1" applyAlignment="1">
      <alignment horizontal="center" vertical="top" wrapText="1"/>
    </xf>
    <xf numFmtId="0" fontId="27" fillId="45" borderId="17" xfId="0" applyFont="1" applyFill="1" applyBorder="1" applyAlignment="1">
      <alignment horizontal="center" vertical="top"/>
    </xf>
    <xf numFmtId="0" fontId="28" fillId="0" borderId="11" xfId="0" applyFont="1" applyBorder="1" applyAlignment="1">
      <alignment vertical="top" wrapText="1"/>
    </xf>
    <xf numFmtId="0" fontId="28" fillId="0" borderId="13" xfId="0" applyFont="1" applyBorder="1" applyAlignment="1">
      <alignment vertical="top" wrapText="1"/>
    </xf>
    <xf numFmtId="0" fontId="28" fillId="0" borderId="12" xfId="0" applyFont="1" applyBorder="1" applyAlignment="1">
      <alignment vertical="top" wrapText="1"/>
    </xf>
    <xf numFmtId="0" fontId="30" fillId="33" borderId="11" xfId="0" applyFont="1" applyFill="1" applyBorder="1" applyAlignment="1">
      <alignment horizontal="center" vertical="top" wrapText="1"/>
    </xf>
    <xf numFmtId="0" fontId="30" fillId="33" borderId="12" xfId="0" applyFont="1" applyFill="1" applyBorder="1" applyAlignment="1">
      <alignment horizontal="center" vertical="top" wrapText="1"/>
    </xf>
    <xf numFmtId="0" fontId="30" fillId="33" borderId="13" xfId="0" applyFont="1" applyFill="1" applyBorder="1" applyAlignment="1">
      <alignment horizontal="center" vertical="top" wrapText="1"/>
    </xf>
    <xf numFmtId="0" fontId="28" fillId="35" borderId="11" xfId="0" applyFont="1" applyFill="1" applyBorder="1" applyAlignment="1">
      <alignment horizontal="center" vertical="top" wrapText="1"/>
    </xf>
    <xf numFmtId="0" fontId="28" fillId="35" borderId="12" xfId="0" applyFont="1" applyFill="1" applyBorder="1" applyAlignment="1">
      <alignment horizontal="center" vertical="top" wrapText="1"/>
    </xf>
    <xf numFmtId="0" fontId="28" fillId="35" borderId="13" xfId="0" applyFont="1" applyFill="1" applyBorder="1" applyAlignment="1">
      <alignment horizontal="center" vertical="top" wrapText="1"/>
    </xf>
    <xf numFmtId="0" fontId="30" fillId="34" borderId="11" xfId="0" applyFont="1" applyFill="1" applyBorder="1" applyAlignment="1">
      <alignment horizontal="center" vertical="top" wrapText="1"/>
    </xf>
    <xf numFmtId="0" fontId="30" fillId="34" borderId="12" xfId="0" applyFont="1" applyFill="1" applyBorder="1" applyAlignment="1">
      <alignment horizontal="center" vertical="top" wrapText="1"/>
    </xf>
    <xf numFmtId="0" fontId="30" fillId="34" borderId="13" xfId="0" applyFont="1" applyFill="1" applyBorder="1" applyAlignment="1">
      <alignment horizontal="center" vertical="top" wrapText="1"/>
    </xf>
    <xf numFmtId="0" fontId="28" fillId="0" borderId="11" xfId="0" applyFont="1" applyBorder="1" applyAlignment="1">
      <alignment horizontal="center" vertical="top" wrapText="1"/>
    </xf>
    <xf numFmtId="0" fontId="28" fillId="0" borderId="12" xfId="0" applyFont="1" applyBorder="1" applyAlignment="1">
      <alignment horizontal="center" vertical="top" wrapText="1"/>
    </xf>
    <xf numFmtId="0" fontId="28" fillId="0" borderId="13" xfId="0" applyFont="1" applyBorder="1" applyAlignment="1">
      <alignment horizontal="center" vertical="top" wrapText="1"/>
    </xf>
    <xf numFmtId="0" fontId="33" fillId="39" borderId="11" xfId="0" applyFont="1" applyFill="1" applyBorder="1" applyAlignment="1">
      <alignment horizontal="left" vertical="top" wrapText="1"/>
    </xf>
    <xf numFmtId="0" fontId="33" fillId="39" borderId="12" xfId="0" applyFont="1" applyFill="1" applyBorder="1" applyAlignment="1">
      <alignment horizontal="left" vertical="top" wrapText="1"/>
    </xf>
    <xf numFmtId="0" fontId="33" fillId="39" borderId="13" xfId="0" applyFont="1" applyFill="1" applyBorder="1" applyAlignment="1">
      <alignment horizontal="left" vertical="top" wrapText="1"/>
    </xf>
    <xf numFmtId="0" fontId="28" fillId="0" borderId="11" xfId="0" applyFont="1" applyFill="1" applyBorder="1" applyAlignment="1">
      <alignment vertical="top" wrapText="1"/>
    </xf>
    <xf numFmtId="0" fontId="28" fillId="0" borderId="12" xfId="0" applyFont="1" applyFill="1" applyBorder="1" applyAlignment="1">
      <alignment vertical="top" wrapText="1"/>
    </xf>
    <xf numFmtId="0" fontId="28" fillId="0" borderId="13" xfId="0" applyFont="1" applyFill="1" applyBorder="1" applyAlignment="1">
      <alignment vertical="top" wrapText="1"/>
    </xf>
    <xf numFmtId="0" fontId="32" fillId="40" borderId="11" xfId="0" applyFont="1" applyFill="1" applyBorder="1" applyAlignment="1">
      <alignment vertical="top" wrapText="1"/>
    </xf>
    <xf numFmtId="0" fontId="32" fillId="40" borderId="12" xfId="0" applyFont="1" applyFill="1" applyBorder="1" applyAlignment="1">
      <alignment vertical="top" wrapText="1"/>
    </xf>
    <xf numFmtId="0" fontId="32" fillId="40" borderId="13" xfId="0" applyFont="1" applyFill="1" applyBorder="1" applyAlignment="1">
      <alignment vertical="top" wrapText="1"/>
    </xf>
    <xf numFmtId="0" fontId="32" fillId="38" borderId="11" xfId="0" applyFont="1" applyFill="1" applyBorder="1" applyAlignment="1">
      <alignment horizontal="left" vertical="top" wrapText="1"/>
    </xf>
    <xf numFmtId="0" fontId="32" fillId="38" borderId="12" xfId="0" applyFont="1" applyFill="1" applyBorder="1" applyAlignment="1">
      <alignment horizontal="left" vertical="top" wrapText="1"/>
    </xf>
    <xf numFmtId="0" fontId="32" fillId="38" borderId="13" xfId="0" applyFont="1" applyFill="1" applyBorder="1" applyAlignment="1">
      <alignment horizontal="left" vertical="top" wrapText="1"/>
    </xf>
    <xf numFmtId="0" fontId="28" fillId="35" borderId="24" xfId="0" applyFont="1" applyFill="1" applyBorder="1" applyAlignment="1">
      <alignment horizontal="center" vertical="top" wrapText="1"/>
    </xf>
    <xf numFmtId="0" fontId="28" fillId="35" borderId="25" xfId="0" applyFont="1" applyFill="1" applyBorder="1" applyAlignment="1">
      <alignment horizontal="center" vertical="top" wrapText="1"/>
    </xf>
    <xf numFmtId="0" fontId="28" fillId="35" borderId="26" xfId="0" applyFont="1" applyFill="1" applyBorder="1" applyAlignment="1">
      <alignment horizontal="center" vertical="top" wrapText="1"/>
    </xf>
    <xf numFmtId="0" fontId="28" fillId="0" borderId="18" xfId="0" applyFont="1" applyFill="1" applyBorder="1" applyAlignment="1">
      <alignment horizontal="center" vertical="top" wrapText="1"/>
    </xf>
    <xf numFmtId="0" fontId="28" fillId="0" borderId="23" xfId="0" applyFont="1" applyFill="1" applyBorder="1" applyAlignment="1">
      <alignment horizontal="center" vertical="top" wrapText="1"/>
    </xf>
    <xf numFmtId="0" fontId="28" fillId="0" borderId="20" xfId="0" applyFont="1" applyFill="1" applyBorder="1" applyAlignment="1">
      <alignment horizontal="center" vertical="top" wrapText="1"/>
    </xf>
    <xf numFmtId="0" fontId="28" fillId="0" borderId="12" xfId="0" applyFont="1" applyFill="1" applyBorder="1" applyAlignment="1">
      <alignment horizontal="left" vertical="top" wrapText="1"/>
    </xf>
    <xf numFmtId="0" fontId="28" fillId="0" borderId="13" xfId="0" applyFont="1" applyFill="1" applyBorder="1" applyAlignment="1">
      <alignment horizontal="left" vertical="top" wrapText="1"/>
    </xf>
    <xf numFmtId="0" fontId="28" fillId="0" borderId="11" xfId="0" applyFont="1" applyFill="1" applyBorder="1" applyAlignment="1">
      <alignment horizontal="center" vertical="top" wrapText="1"/>
    </xf>
    <xf numFmtId="0" fontId="28" fillId="0" borderId="12" xfId="0" applyFont="1" applyFill="1" applyBorder="1" applyAlignment="1">
      <alignment horizontal="center" vertical="top" wrapText="1"/>
    </xf>
    <xf numFmtId="0" fontId="28" fillId="0" borderId="13" xfId="0" applyFont="1" applyFill="1" applyBorder="1" applyAlignment="1">
      <alignment horizontal="center" vertical="top" wrapText="1"/>
    </xf>
    <xf numFmtId="0" fontId="27" fillId="0" borderId="37" xfId="0" applyFont="1" applyFill="1" applyBorder="1" applyAlignment="1">
      <alignment horizontal="left" vertical="top" wrapText="1"/>
    </xf>
    <xf numFmtId="0" fontId="27" fillId="0" borderId="38" xfId="0" applyFont="1" applyFill="1" applyBorder="1" applyAlignment="1">
      <alignment horizontal="left" vertical="top" wrapText="1"/>
    </xf>
    <xf numFmtId="0" fontId="27" fillId="0" borderId="39" xfId="0" applyFont="1" applyFill="1" applyBorder="1" applyAlignment="1">
      <alignment horizontal="left" vertical="top" wrapText="1"/>
    </xf>
    <xf numFmtId="0" fontId="16" fillId="43" borderId="14" xfId="0" applyFont="1" applyFill="1" applyBorder="1" applyAlignment="1">
      <alignment horizontal="center" vertical="center"/>
    </xf>
    <xf numFmtId="0" fontId="16" fillId="43" borderId="15" xfId="0" applyFont="1" applyFill="1" applyBorder="1" applyAlignment="1">
      <alignment horizontal="center" vertical="center"/>
    </xf>
    <xf numFmtId="0" fontId="16" fillId="43" borderId="16" xfId="0" applyFont="1" applyFill="1" applyBorder="1" applyAlignment="1">
      <alignment horizontal="center" vertical="center"/>
    </xf>
    <xf numFmtId="0" fontId="13" fillId="44" borderId="14" xfId="0" applyFont="1" applyFill="1" applyBorder="1" applyAlignment="1">
      <alignment horizontal="center" vertical="center"/>
    </xf>
    <xf numFmtId="0" fontId="13" fillId="44" borderId="15" xfId="0" applyFont="1" applyFill="1" applyBorder="1" applyAlignment="1">
      <alignment horizontal="center" vertical="center"/>
    </xf>
    <xf numFmtId="0" fontId="35" fillId="42" borderId="15" xfId="0" applyFont="1" applyFill="1" applyBorder="1" applyAlignment="1">
      <alignment horizontal="center" vertical="center" wrapText="1"/>
    </xf>
    <xf numFmtId="0" fontId="35" fillId="42" borderId="16" xfId="0" applyFont="1" applyFill="1" applyBorder="1" applyAlignment="1">
      <alignment horizontal="center" vertical="center" wrapText="1"/>
    </xf>
    <xf numFmtId="0" fontId="25" fillId="38" borderId="0" xfId="0" applyFont="1" applyFill="1" applyBorder="1" applyAlignment="1">
      <alignment horizontal="center" vertical="top" wrapText="1"/>
    </xf>
    <xf numFmtId="0" fontId="19" fillId="0" borderId="14" xfId="0" applyFont="1" applyFill="1" applyBorder="1" applyAlignment="1">
      <alignment horizontal="left" vertical="top" wrapText="1"/>
    </xf>
    <xf numFmtId="0" fontId="19" fillId="0" borderId="15" xfId="0" applyFont="1" applyFill="1" applyBorder="1" applyAlignment="1">
      <alignment horizontal="left" vertical="top" wrapText="1"/>
    </xf>
    <xf numFmtId="0" fontId="19" fillId="0" borderId="16" xfId="0" applyFont="1" applyFill="1" applyBorder="1" applyAlignment="1">
      <alignment horizontal="left" vertical="top" wrapText="1"/>
    </xf>
    <xf numFmtId="0" fontId="13" fillId="38" borderId="40" xfId="0" applyFont="1" applyFill="1" applyBorder="1" applyAlignment="1">
      <alignment horizontal="center" vertical="center"/>
    </xf>
    <xf numFmtId="0" fontId="13" fillId="38" borderId="41" xfId="0" applyFont="1" applyFill="1" applyBorder="1" applyAlignment="1">
      <alignment horizontal="center" vertical="center"/>
    </xf>
    <xf numFmtId="0" fontId="13" fillId="38" borderId="37" xfId="0" applyFont="1" applyFill="1" applyBorder="1" applyAlignment="1">
      <alignment horizontal="center" vertical="center"/>
    </xf>
    <xf numFmtId="9" fontId="27" fillId="47" borderId="17" xfId="0" applyNumberFormat="1" applyFont="1" applyFill="1" applyBorder="1" applyAlignment="1">
      <alignment horizontal="center" vertical="top"/>
    </xf>
  </cellXfs>
  <cellStyles count="69">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uro" xfId="42"/>
    <cellStyle name="Incorrecto" xfId="7" builtinId="27" customBuiltin="1"/>
    <cellStyle name="Millares 2" xfId="43"/>
    <cellStyle name="Millares 3" xfId="44"/>
    <cellStyle name="Millares 4" xfId="45"/>
    <cellStyle name="Millares 5" xfId="46"/>
    <cellStyle name="Moneea [0]_PEFMDSEP" xfId="47"/>
    <cellStyle name="Neutral" xfId="8" builtinId="28" customBuiltin="1"/>
    <cellStyle name="Normal" xfId="0" builtinId="0"/>
    <cellStyle name="Normal 18" xfId="48"/>
    <cellStyle name="Normal 2" xfId="49"/>
    <cellStyle name="Normal 2 2" xfId="50"/>
    <cellStyle name="Normal 2 2 2" xfId="51"/>
    <cellStyle name="Normal 2 3" xfId="52"/>
    <cellStyle name="Normal 2 4" xfId="53"/>
    <cellStyle name="Normal 2 5" xfId="54"/>
    <cellStyle name="Normal 3" xfId="55"/>
    <cellStyle name="Normal 3 2" xfId="56"/>
    <cellStyle name="Normal 3 3" xfId="57"/>
    <cellStyle name="Normal 3 4" xfId="58"/>
    <cellStyle name="Normal 4" xfId="59"/>
    <cellStyle name="Normal 4 2" xfId="60"/>
    <cellStyle name="Normal 5" xfId="61"/>
    <cellStyle name="Normal 5 2" xfId="62"/>
    <cellStyle name="Normal 6" xfId="63"/>
    <cellStyle name="Normal 6 2" xfId="64"/>
    <cellStyle name="Normal 7" xfId="65"/>
    <cellStyle name="Notas" xfId="15" builtinId="10" customBuiltin="1"/>
    <cellStyle name="Porcentual 2" xfId="66"/>
    <cellStyle name="Porcentual 2 2" xfId="67"/>
    <cellStyle name="PSHeading" xfId="68"/>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FFFFCC"/>
      <color rgb="FFFFFFFF"/>
      <color rgb="FFCCFF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uarios\rmejiab\Escritorio\TRABAJO\2011\01%20Seguimiento\01%20Enero\Presupuesto%20original%20Ramo%2038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uarios\rmejiab\Escritorio\TRABAJO\2010\01%20Seguimiento\Resumen%20de%20paquete%20salarial%20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 val="Hoja6"/>
      <sheetName val="Hoja7"/>
      <sheetName val="Ramo 38"/>
      <sheetName val="Hoja10"/>
      <sheetName val="Hoja12"/>
      <sheetName val="90X"/>
      <sheetName val="Hoja4"/>
      <sheetName val="1 Distribucion por UR"/>
      <sheetName val="1 Distribucionpor UR 2"/>
      <sheetName val="Calendario"/>
      <sheetName val="Hoja8"/>
      <sheetName val="ejecutivo"/>
      <sheetName val="Distribución Interna"/>
      <sheetName val="Calendario internos"/>
      <sheetName val="Hoja5"/>
      <sheetName val="Hoja5 (2)"/>
    </sheetNames>
    <sheetDataSet>
      <sheetData sheetId="0"/>
      <sheetData sheetId="1"/>
      <sheetData sheetId="2"/>
      <sheetData sheetId="3"/>
      <sheetData sheetId="4"/>
      <sheetData sheetId="5"/>
      <sheetData sheetId="6"/>
      <sheetData sheetId="7"/>
      <sheetData sheetId="8"/>
      <sheetData sheetId="9">
        <row r="6">
          <cell r="B6">
            <v>11101</v>
          </cell>
          <cell r="C6" t="str">
            <v>Dietas</v>
          </cell>
        </row>
        <row r="7">
          <cell r="B7">
            <v>11201</v>
          </cell>
          <cell r="C7" t="str">
            <v>Haberes</v>
          </cell>
        </row>
        <row r="8">
          <cell r="B8">
            <v>11301</v>
          </cell>
          <cell r="C8" t="str">
            <v>Sueldos base</v>
          </cell>
        </row>
        <row r="9">
          <cell r="B9">
            <v>11401</v>
          </cell>
          <cell r="C9" t="str">
            <v>Asignaciones por radicación en el extranjero</v>
          </cell>
        </row>
        <row r="10">
          <cell r="B10">
            <v>12101</v>
          </cell>
          <cell r="C10" t="str">
            <v>Honorarios</v>
          </cell>
        </row>
        <row r="11">
          <cell r="B11">
            <v>12201</v>
          </cell>
          <cell r="C11" t="str">
            <v>Sueldos base al personal eventual</v>
          </cell>
        </row>
        <row r="12">
          <cell r="B12">
            <v>12202</v>
          </cell>
          <cell r="C12" t="str">
            <v>Compensaciones a sustitutos de profesores</v>
          </cell>
        </row>
        <row r="13">
          <cell r="B13">
            <v>12301</v>
          </cell>
          <cell r="C13" t="str">
            <v>Retribuciones por servicios de carácter social</v>
          </cell>
        </row>
        <row r="14">
          <cell r="B14">
            <v>12401</v>
          </cell>
          <cell r="C14" t="str">
            <v>Retribución a los representantes de los trabajadores y de los patrones en la Junta Federal de Conciliación y Arbitraje</v>
          </cell>
        </row>
        <row r="15">
          <cell r="B15">
            <v>13101</v>
          </cell>
          <cell r="C15" t="str">
            <v>Prima quinquenal por años de servicios efectivos prestados</v>
          </cell>
        </row>
        <row r="16">
          <cell r="B16">
            <v>13102</v>
          </cell>
          <cell r="C16" t="str">
            <v>Acreditación por años de servicio en la docencia y al personal administrativo de las instituciones de educación superior</v>
          </cell>
        </row>
        <row r="17">
          <cell r="B17">
            <v>13103</v>
          </cell>
          <cell r="C17" t="str">
            <v>Prima de perseverancia por años de servicio activo en el Ejército, Fuerza Aérea y Armada Mexicanos</v>
          </cell>
        </row>
        <row r="18">
          <cell r="B18">
            <v>13104</v>
          </cell>
          <cell r="C18" t="str">
            <v>Antigüedad</v>
          </cell>
        </row>
        <row r="19">
          <cell r="B19">
            <v>13201</v>
          </cell>
          <cell r="C19" t="str">
            <v>Primas de vacaciones y dominical</v>
          </cell>
        </row>
        <row r="20">
          <cell r="B20">
            <v>13202</v>
          </cell>
          <cell r="C20" t="str">
            <v>Gratificación de fin de año</v>
          </cell>
        </row>
        <row r="21">
          <cell r="B21">
            <v>13301</v>
          </cell>
          <cell r="C21" t="str">
            <v>Remuneraciones por horas extraordinarias</v>
          </cell>
        </row>
        <row r="22">
          <cell r="B22">
            <v>13401</v>
          </cell>
          <cell r="C22" t="str">
            <v>Acreditación por titulación en la docencia</v>
          </cell>
        </row>
        <row r="23">
          <cell r="B23">
            <v>13402</v>
          </cell>
          <cell r="C23" t="str">
            <v>Acreditación al personal docente por años de estudio de licenciatura</v>
          </cell>
        </row>
        <row r="24">
          <cell r="B24">
            <v>13403</v>
          </cell>
          <cell r="C24" t="str">
            <v>Compensaciones por servicios especiales</v>
          </cell>
        </row>
        <row r="25">
          <cell r="B25">
            <v>13404</v>
          </cell>
          <cell r="C25" t="str">
            <v>Compensaciones por servicios eventuales</v>
          </cell>
        </row>
        <row r="26">
          <cell r="B26">
            <v>13405</v>
          </cell>
          <cell r="C26" t="str">
            <v>Compensaciones de retiro</v>
          </cell>
        </row>
        <row r="27">
          <cell r="B27">
            <v>13406</v>
          </cell>
          <cell r="C27" t="str">
            <v>Compensaciones de servicios</v>
          </cell>
        </row>
        <row r="28">
          <cell r="B28">
            <v>13407</v>
          </cell>
          <cell r="C28" t="str">
            <v>Compensaciones adicionales por servicios especiales</v>
          </cell>
        </row>
        <row r="29">
          <cell r="B29">
            <v>13408</v>
          </cell>
          <cell r="C29" t="str">
            <v>Asignaciones docentes, pedagógicas genéricas y específicas</v>
          </cell>
        </row>
        <row r="30">
          <cell r="B30">
            <v>13409</v>
          </cell>
          <cell r="C30" t="str">
            <v>Compensación por adquisición de material didáctico</v>
          </cell>
        </row>
        <row r="31">
          <cell r="B31">
            <v>13410</v>
          </cell>
          <cell r="C31" t="str">
            <v>Compensación por actualización y formación académica</v>
          </cell>
        </row>
        <row r="32">
          <cell r="B32">
            <v>13411</v>
          </cell>
          <cell r="C32" t="str">
            <v>Compensaciones a médicos residentes</v>
          </cell>
        </row>
        <row r="33">
          <cell r="B33">
            <v>13412</v>
          </cell>
          <cell r="C33" t="str">
            <v>Gastos contingentes para el personal radicado en el extranjero</v>
          </cell>
        </row>
        <row r="34">
          <cell r="B34">
            <v>13413</v>
          </cell>
          <cell r="C34" t="str">
            <v>Asignaciones inherentes a la conclusión de servicios en la Administración Pública Federal</v>
          </cell>
        </row>
        <row r="35">
          <cell r="B35">
            <v>13501</v>
          </cell>
          <cell r="C35" t="str">
            <v>Sobrehaberes</v>
          </cell>
        </row>
        <row r="36">
          <cell r="B36">
            <v>13601</v>
          </cell>
          <cell r="C36" t="str">
            <v>Asignaciones de técnico</v>
          </cell>
        </row>
        <row r="37">
          <cell r="B37">
            <v>13602</v>
          </cell>
          <cell r="C37" t="str">
            <v>Asignaciones de mando</v>
          </cell>
        </row>
        <row r="38">
          <cell r="B38">
            <v>13603</v>
          </cell>
          <cell r="C38" t="str">
            <v>Asignaciones por comisión</v>
          </cell>
        </row>
        <row r="39">
          <cell r="B39">
            <v>13604</v>
          </cell>
          <cell r="C39" t="str">
            <v>Asignaciones de vuelo</v>
          </cell>
        </row>
        <row r="40">
          <cell r="B40">
            <v>13605</v>
          </cell>
          <cell r="C40" t="str">
            <v>Asignaciones de técnico especial</v>
          </cell>
        </row>
        <row r="41">
          <cell r="B41">
            <v>13701</v>
          </cell>
          <cell r="C41" t="str">
            <v>Honorarios especiales</v>
          </cell>
        </row>
        <row r="42">
          <cell r="B42">
            <v>13801</v>
          </cell>
          <cell r="C42" t="str">
            <v>Participaciones por vigilancia en el cumplimiento de las leyes y custodia de valores</v>
          </cell>
        </row>
        <row r="43">
          <cell r="B43">
            <v>14101</v>
          </cell>
          <cell r="C43" t="str">
            <v>Aportaciones al ISSSTE</v>
          </cell>
        </row>
        <row r="44">
          <cell r="B44">
            <v>14102</v>
          </cell>
          <cell r="C44" t="str">
            <v>Aportaciones al ISSFAM</v>
          </cell>
        </row>
        <row r="45">
          <cell r="B45">
            <v>14103</v>
          </cell>
          <cell r="C45" t="str">
            <v>Aportaciones al IMSS</v>
          </cell>
        </row>
        <row r="46">
          <cell r="B46">
            <v>14104</v>
          </cell>
          <cell r="C46" t="str">
            <v>Aportaciones de seguridad social contractuales</v>
          </cell>
        </row>
        <row r="47">
          <cell r="B47">
            <v>14105</v>
          </cell>
          <cell r="C47" t="str">
            <v>Aportaciones al seguro de cesantía en edad avanzada y vejez</v>
          </cell>
        </row>
        <row r="48">
          <cell r="B48">
            <v>14201</v>
          </cell>
          <cell r="C48" t="str">
            <v>Aportaciones al FOVISSSTE</v>
          </cell>
        </row>
        <row r="49">
          <cell r="B49">
            <v>14202</v>
          </cell>
          <cell r="C49" t="str">
            <v>Aportaciones al INFONAVIT</v>
          </cell>
        </row>
        <row r="50">
          <cell r="B50">
            <v>14301</v>
          </cell>
          <cell r="C50" t="str">
            <v>Aportaciones al Sistema de Ahorro para el Retiro</v>
          </cell>
        </row>
        <row r="51">
          <cell r="B51">
            <v>14302</v>
          </cell>
          <cell r="C51" t="str">
            <v>Depósitos para el ahorro solidario</v>
          </cell>
        </row>
        <row r="52">
          <cell r="B52">
            <v>14401</v>
          </cell>
          <cell r="C52" t="str">
            <v>Cuotas para el seguro de vida del personal civil</v>
          </cell>
        </row>
        <row r="53">
          <cell r="B53">
            <v>14402</v>
          </cell>
          <cell r="C53" t="str">
            <v>Cuotas para el seguro de vida del personal militar</v>
          </cell>
        </row>
        <row r="54">
          <cell r="B54">
            <v>14403</v>
          </cell>
          <cell r="C54" t="str">
            <v>Cuotas para el seguro de gastos médicos del personal civil</v>
          </cell>
        </row>
        <row r="55">
          <cell r="B55">
            <v>14404</v>
          </cell>
          <cell r="C55" t="str">
            <v>Cuotas para el seguro de separación individualizado</v>
          </cell>
        </row>
        <row r="56">
          <cell r="B56">
            <v>14405</v>
          </cell>
          <cell r="C56" t="str">
            <v>Cuotas para el seguro colectivo de retiro</v>
          </cell>
        </row>
        <row r="57">
          <cell r="B57">
            <v>14406</v>
          </cell>
          <cell r="C57" t="str">
            <v>Seguro de responsabilidad civil, asistencia legal y otros seguros</v>
          </cell>
        </row>
        <row r="58">
          <cell r="B58">
            <v>15101</v>
          </cell>
          <cell r="C58" t="str">
            <v>Cuotas para el fondo de ahorro del personal civil</v>
          </cell>
        </row>
        <row r="59">
          <cell r="B59">
            <v>15102</v>
          </cell>
          <cell r="C59" t="str">
            <v>Cuotas para el fondo de ahorro de generales, almirantes, jefes y oficiales</v>
          </cell>
        </row>
        <row r="60">
          <cell r="B60">
            <v>15103</v>
          </cell>
          <cell r="C60" t="str">
            <v>Cuotas para el fondo de trabajo del personal del Ejército, Fuerza Aérea y Armada Mexicanos</v>
          </cell>
        </row>
        <row r="61">
          <cell r="B61">
            <v>15201</v>
          </cell>
          <cell r="C61" t="str">
            <v>Indemnizaciones por accidentes en el trabajo</v>
          </cell>
        </row>
        <row r="62">
          <cell r="B62">
            <v>15202</v>
          </cell>
          <cell r="C62" t="str">
            <v>Pago de liquidaciones</v>
          </cell>
        </row>
        <row r="63">
          <cell r="B63">
            <v>15301</v>
          </cell>
          <cell r="C63" t="str">
            <v>Prestaciones de retiro</v>
          </cell>
        </row>
        <row r="64">
          <cell r="B64">
            <v>15401</v>
          </cell>
          <cell r="C64" t="str">
            <v>Prestaciones establecidas por condiciones generales de trabajo o contratos colectivos de trabajo</v>
          </cell>
        </row>
        <row r="65">
          <cell r="B65">
            <v>15402</v>
          </cell>
          <cell r="C65" t="str">
            <v>Compensación garantizada</v>
          </cell>
        </row>
        <row r="66">
          <cell r="B66">
            <v>15403</v>
          </cell>
          <cell r="C66" t="str">
            <v>Asignaciones adicionales al sueldo</v>
          </cell>
        </row>
        <row r="67">
          <cell r="B67">
            <v>15501</v>
          </cell>
          <cell r="C67" t="str">
            <v>Apoyos a la capacitación de los servidores públicos</v>
          </cell>
        </row>
        <row r="68">
          <cell r="B68">
            <v>15601</v>
          </cell>
          <cell r="C68" t="str">
            <v>Otras prestaciones</v>
          </cell>
        </row>
        <row r="69">
          <cell r="B69">
            <v>15602</v>
          </cell>
          <cell r="C69" t="str">
            <v>Pago por riesgo</v>
          </cell>
        </row>
        <row r="70">
          <cell r="B70">
            <v>16101</v>
          </cell>
          <cell r="C70" t="str">
            <v>Incrementos a las percepciones</v>
          </cell>
        </row>
        <row r="71">
          <cell r="B71">
            <v>16102</v>
          </cell>
          <cell r="C71" t="str">
            <v>Creación de plazas</v>
          </cell>
        </row>
        <row r="72">
          <cell r="B72">
            <v>16103</v>
          </cell>
          <cell r="C72" t="str">
            <v>Otras medidas de carácter laboral y económicas</v>
          </cell>
        </row>
        <row r="73">
          <cell r="B73">
            <v>16104</v>
          </cell>
          <cell r="C73" t="str">
            <v>Previsiones para aportaciones al ISSSTE</v>
          </cell>
        </row>
        <row r="74">
          <cell r="B74">
            <v>16105</v>
          </cell>
          <cell r="C74" t="str">
            <v>Previsiones para aportaciones al FOVISSSTE</v>
          </cell>
        </row>
        <row r="75">
          <cell r="B75">
            <v>16106</v>
          </cell>
          <cell r="C75" t="str">
            <v>Previsiones para aportaciones al Sistema de Ahorro para el Retiro</v>
          </cell>
        </row>
        <row r="76">
          <cell r="B76">
            <v>16107</v>
          </cell>
          <cell r="C76" t="str">
            <v>Previsiones para aportaciones al seguro de cesantía en edad avanzada y vejez</v>
          </cell>
        </row>
        <row r="77">
          <cell r="B77">
            <v>16108</v>
          </cell>
          <cell r="C77" t="str">
            <v>Previsiones para los depósitos al ahorro solidario</v>
          </cell>
        </row>
        <row r="78">
          <cell r="B78">
            <v>17101</v>
          </cell>
          <cell r="C78" t="str">
            <v>Estímulos por productividad y eficiencia</v>
          </cell>
        </row>
        <row r="79">
          <cell r="B79">
            <v>17102</v>
          </cell>
          <cell r="C79" t="str">
            <v>Estímulos al personal operativo</v>
          </cell>
        </row>
        <row r="80">
          <cell r="B80">
            <v>18101</v>
          </cell>
          <cell r="C80" t="str">
            <v>Impuesto sobre nóminas</v>
          </cell>
        </row>
        <row r="81">
          <cell r="B81">
            <v>21101</v>
          </cell>
          <cell r="C81" t="str">
            <v>Materiales y útiles de oficina</v>
          </cell>
        </row>
        <row r="82">
          <cell r="B82">
            <v>21201</v>
          </cell>
          <cell r="C82" t="str">
            <v>Materiales y útiles de impresión y reproducción</v>
          </cell>
        </row>
        <row r="83">
          <cell r="B83">
            <v>21301</v>
          </cell>
          <cell r="C83" t="str">
            <v>Material estadístico y geográfico</v>
          </cell>
        </row>
        <row r="84">
          <cell r="B84">
            <v>21401</v>
          </cell>
          <cell r="C84" t="str">
            <v>Materiales y útiles para el procesamiento en equipos y bienes informáticos</v>
          </cell>
        </row>
        <row r="85">
          <cell r="B85">
            <v>21501</v>
          </cell>
          <cell r="C85" t="str">
            <v>Material de apoyo informativo</v>
          </cell>
        </row>
        <row r="86">
          <cell r="B86">
            <v>21502</v>
          </cell>
          <cell r="C86" t="str">
            <v>Material para información en actividades de investigación científica y tecnológica</v>
          </cell>
        </row>
        <row r="87">
          <cell r="B87">
            <v>21601</v>
          </cell>
          <cell r="C87" t="str">
            <v>Material de limpieza</v>
          </cell>
        </row>
        <row r="88">
          <cell r="B88">
            <v>21701</v>
          </cell>
          <cell r="C88" t="str">
            <v>Materiales y suministros para planteles educativos</v>
          </cell>
        </row>
        <row r="89">
          <cell r="B89">
            <v>22101</v>
          </cell>
          <cell r="C89" t="str">
            <v>Productos alimenticios para el Ejército, Fuerza Aérea y Armada Mexicanos, y para los efectivos que participen en programas de seguridad pública</v>
          </cell>
        </row>
        <row r="90">
          <cell r="B90">
            <v>22102</v>
          </cell>
          <cell r="C90" t="str">
            <v>Productos alimenticios para personas derivado de la prestación de servicios públicos en unidades de salud, educativas, de readaptación social y otras</v>
          </cell>
        </row>
        <row r="91">
          <cell r="B91">
            <v>22103</v>
          </cell>
          <cell r="C91" t="str">
            <v>Productos alimenticios para el personal que realiza labores en campo o de supervisión</v>
          </cell>
        </row>
        <row r="92">
          <cell r="B92">
            <v>22104</v>
          </cell>
          <cell r="C92" t="str">
            <v>Productos alimenticios para el personal en las instalaciones de las dependencias y entidades</v>
          </cell>
        </row>
        <row r="93">
          <cell r="B93">
            <v>22105</v>
          </cell>
          <cell r="C93" t="str">
            <v>Productos alimenticios para la población en caso de desastres naturales</v>
          </cell>
        </row>
        <row r="94">
          <cell r="B94">
            <v>22106</v>
          </cell>
          <cell r="C94" t="str">
            <v>Productos alimenticios para el personal derivado de actividades extraordinarias</v>
          </cell>
        </row>
        <row r="95">
          <cell r="B95">
            <v>22201</v>
          </cell>
          <cell r="C95" t="str">
            <v>Productos alimenticios para animales</v>
          </cell>
        </row>
        <row r="96">
          <cell r="B96">
            <v>22301</v>
          </cell>
          <cell r="C96" t="str">
            <v>Utensilios para el servicio de alimentación</v>
          </cell>
        </row>
        <row r="97">
          <cell r="B97">
            <v>23101</v>
          </cell>
          <cell r="C97" t="str">
            <v>Productos alimenticios, agropecuarios y forestales adquiridos como materia prima</v>
          </cell>
        </row>
        <row r="98">
          <cell r="B98">
            <v>23201</v>
          </cell>
          <cell r="C98" t="str">
            <v>Insumos textiles adquiridos como materia prima</v>
          </cell>
        </row>
        <row r="99">
          <cell r="B99">
            <v>23301</v>
          </cell>
          <cell r="C99" t="str">
            <v>Productos de papel, cartón e impresos adquiridos como materia prima</v>
          </cell>
        </row>
        <row r="100">
          <cell r="B100">
            <v>23401</v>
          </cell>
          <cell r="C100" t="str">
            <v>Combustibles, lubricantes, aditivos, carbón y sus derivados adquiridos como materia prima</v>
          </cell>
        </row>
        <row r="101">
          <cell r="B101">
            <v>23501</v>
          </cell>
          <cell r="C101" t="str">
            <v>Productos químicos, farmacéuticos y de laboratorio adquiridos como materia prima</v>
          </cell>
        </row>
        <row r="102">
          <cell r="B102">
            <v>23601</v>
          </cell>
          <cell r="C102" t="str">
            <v>Productos metálicos y a base de minerales no metálicos adquiridos como materia prima</v>
          </cell>
        </row>
        <row r="103">
          <cell r="B103">
            <v>23701</v>
          </cell>
          <cell r="C103" t="str">
            <v>Productos de cuero, piel, plástico y hule adquiridos como materia prima</v>
          </cell>
        </row>
        <row r="104">
          <cell r="B104">
            <v>23801</v>
          </cell>
          <cell r="C104" t="str">
            <v>Mercancías para su comercialización en tiendas del sector público</v>
          </cell>
        </row>
        <row r="105">
          <cell r="B105">
            <v>23901</v>
          </cell>
          <cell r="C105" t="str">
            <v>Otros productos adquiridos como materia prima</v>
          </cell>
        </row>
        <row r="106">
          <cell r="B106">
            <v>23902</v>
          </cell>
          <cell r="C106" t="str">
            <v>Petróleo, gas y sus derivados adquiridos como materia prima</v>
          </cell>
        </row>
        <row r="107">
          <cell r="B107">
            <v>24101</v>
          </cell>
          <cell r="C107" t="str">
            <v>Productos minerales no metálicos</v>
          </cell>
        </row>
        <row r="108">
          <cell r="B108">
            <v>24201</v>
          </cell>
          <cell r="C108" t="str">
            <v>Cemento y productos de concreto</v>
          </cell>
        </row>
        <row r="109">
          <cell r="B109">
            <v>24301</v>
          </cell>
          <cell r="C109" t="str">
            <v>Cal, yeso y productos de yeso</v>
          </cell>
        </row>
        <row r="110">
          <cell r="B110">
            <v>24401</v>
          </cell>
          <cell r="C110" t="str">
            <v>Madera y productos de madera</v>
          </cell>
        </row>
        <row r="111">
          <cell r="B111">
            <v>24501</v>
          </cell>
          <cell r="C111" t="str">
            <v>Vidrio y productos de vidrio</v>
          </cell>
        </row>
        <row r="112">
          <cell r="B112">
            <v>24601</v>
          </cell>
          <cell r="C112" t="str">
            <v>Material eléctrico y electrónico</v>
          </cell>
        </row>
        <row r="113">
          <cell r="B113">
            <v>24701</v>
          </cell>
          <cell r="C113" t="str">
            <v>Artículos metálicos para la construcción</v>
          </cell>
        </row>
        <row r="114">
          <cell r="B114">
            <v>24801</v>
          </cell>
          <cell r="C114" t="str">
            <v>Materiales complementarios</v>
          </cell>
        </row>
        <row r="115">
          <cell r="B115">
            <v>24901</v>
          </cell>
          <cell r="C115" t="str">
            <v>Otros materiales y artículos de construcción y reparación</v>
          </cell>
        </row>
        <row r="116">
          <cell r="B116">
            <v>25101</v>
          </cell>
          <cell r="C116" t="str">
            <v>Productos químicos básicos</v>
          </cell>
        </row>
        <row r="117">
          <cell r="B117">
            <v>25201</v>
          </cell>
          <cell r="C117" t="str">
            <v>Plaguicidas, abonos y fertilizantes</v>
          </cell>
        </row>
        <row r="118">
          <cell r="B118">
            <v>25301</v>
          </cell>
          <cell r="C118" t="str">
            <v>Medicinas y productos farmacéuticos</v>
          </cell>
        </row>
        <row r="119">
          <cell r="B119">
            <v>25401</v>
          </cell>
          <cell r="C119" t="str">
            <v>Materiales, accesorios y suministros médicos</v>
          </cell>
        </row>
        <row r="120">
          <cell r="B120">
            <v>25501</v>
          </cell>
          <cell r="C120" t="str">
            <v>Materiales, accesorios y suministros de laboratorio</v>
          </cell>
        </row>
        <row r="121">
          <cell r="B121">
            <v>25901</v>
          </cell>
          <cell r="C121" t="str">
            <v>Otros productos químicos</v>
          </cell>
        </row>
        <row r="122">
          <cell r="B122">
            <v>26101</v>
          </cell>
          <cell r="C122" t="str">
            <v>Combustibles, lubricantes y aditivos para vehículos terrestres, aéreos, marítimos, lacustres y fluviales destinados a la ejecución de programas de seguridad pública y nacional</v>
          </cell>
        </row>
        <row r="123">
          <cell r="B123">
            <v>26102</v>
          </cell>
          <cell r="C123" t="str">
            <v>Combustibles, lubricantes y aditivos para vehículos terrestres, aéreos, marítimos, lacustres y fluviales destinados a servicios públicos y la operación de programas públicos</v>
          </cell>
        </row>
        <row r="124">
          <cell r="B124">
            <v>26103</v>
          </cell>
          <cell r="C124" t="str">
            <v>Combustibles, lubricantes y aditivos para vehículos terrestres, aéreos, marítimos, lacustres y fluviales destinados a servicios administrativos</v>
          </cell>
        </row>
        <row r="125">
          <cell r="B125">
            <v>26104</v>
          </cell>
          <cell r="C125" t="str">
            <v>Combustibles, lubricantes y aditivos para vehículos terrestres, aéreos, marítimos, lacustres y fluviales asignados a servidores públicos</v>
          </cell>
        </row>
        <row r="126">
          <cell r="B126">
            <v>26105</v>
          </cell>
          <cell r="C126" t="str">
            <v>Combustibles, lubricantes y aditivos para maquinaria, equipo de producción y servicios administrativos</v>
          </cell>
        </row>
        <row r="127">
          <cell r="B127">
            <v>26106</v>
          </cell>
          <cell r="C127" t="str">
            <v>PIDIREGAS cargos variables</v>
          </cell>
        </row>
        <row r="128">
          <cell r="B128">
            <v>26107</v>
          </cell>
          <cell r="C128" t="str">
            <v xml:space="preserve">Combustibles nacionales para plantas productivas </v>
          </cell>
        </row>
        <row r="129">
          <cell r="B129">
            <v>26108</v>
          </cell>
          <cell r="C129" t="str">
            <v>Combustibles de importación para plantas productivas</v>
          </cell>
        </row>
        <row r="130">
          <cell r="B130">
            <v>27101</v>
          </cell>
          <cell r="C130" t="str">
            <v>Vestuario y uniformes</v>
          </cell>
        </row>
        <row r="131">
          <cell r="B131">
            <v>27201</v>
          </cell>
          <cell r="C131" t="str">
            <v>Prendas de protección personal</v>
          </cell>
        </row>
        <row r="132">
          <cell r="B132">
            <v>27301</v>
          </cell>
          <cell r="C132" t="str">
            <v>Artículos deportivos</v>
          </cell>
        </row>
        <row r="133">
          <cell r="B133">
            <v>27401</v>
          </cell>
          <cell r="C133" t="str">
            <v>Productos textiles</v>
          </cell>
        </row>
        <row r="134">
          <cell r="B134">
            <v>27501</v>
          </cell>
          <cell r="C134" t="str">
            <v>Blancos y otros productos textiles, excepto prendas de vestir</v>
          </cell>
        </row>
        <row r="135">
          <cell r="B135">
            <v>28101</v>
          </cell>
          <cell r="C135" t="str">
            <v>Sustancias y materiales explosivos</v>
          </cell>
        </row>
        <row r="136">
          <cell r="B136">
            <v>28201</v>
          </cell>
          <cell r="C136" t="str">
            <v>Materiales de seguridad pública</v>
          </cell>
        </row>
        <row r="137">
          <cell r="B137">
            <v>28301</v>
          </cell>
          <cell r="C137" t="str">
            <v>Prendas de protección para seguridad pública y nacional</v>
          </cell>
        </row>
        <row r="138">
          <cell r="B138">
            <v>29101</v>
          </cell>
          <cell r="C138" t="str">
            <v>Herramientas menores</v>
          </cell>
        </row>
        <row r="139">
          <cell r="B139">
            <v>29201</v>
          </cell>
          <cell r="C139" t="str">
            <v>Refacciones y accesorios menores de edificios</v>
          </cell>
        </row>
        <row r="140">
          <cell r="B140">
            <v>29301</v>
          </cell>
          <cell r="C140" t="str">
            <v>Refacciones y accesorios menores de mobiliario y equipo de administración, educacional y recreativo</v>
          </cell>
        </row>
        <row r="141">
          <cell r="B141">
            <v>29401</v>
          </cell>
          <cell r="C141" t="str">
            <v>Refacciones y accesorios para equipo de cómputo</v>
          </cell>
        </row>
        <row r="142">
          <cell r="B142">
            <v>29501</v>
          </cell>
          <cell r="C142" t="str">
            <v>Refacciones y accesorios menores de equipo e instrumental médico y de laboratorio</v>
          </cell>
        </row>
        <row r="143">
          <cell r="B143">
            <v>29601</v>
          </cell>
          <cell r="C143" t="str">
            <v>Refacciones y accesorios menores de equipo de transporte</v>
          </cell>
        </row>
        <row r="144">
          <cell r="B144">
            <v>29701</v>
          </cell>
          <cell r="C144" t="str">
            <v>Refacciones y accesorios menores de equipo de defensa y seguridad</v>
          </cell>
        </row>
        <row r="145">
          <cell r="B145">
            <v>29801</v>
          </cell>
          <cell r="C145" t="str">
            <v>Refacciones y accesorios menores de maquinaria y otros equipos</v>
          </cell>
        </row>
        <row r="146">
          <cell r="B146">
            <v>29901</v>
          </cell>
          <cell r="C146" t="str">
            <v>Refacciones y accesorios menores otros bienes muebles</v>
          </cell>
        </row>
        <row r="147">
          <cell r="B147">
            <v>31101</v>
          </cell>
          <cell r="C147" t="str">
            <v>Servicio de energía eléctrica</v>
          </cell>
        </row>
        <row r="148">
          <cell r="B148">
            <v>31201</v>
          </cell>
          <cell r="C148" t="str">
            <v>Gas</v>
          </cell>
        </row>
        <row r="149">
          <cell r="B149">
            <v>31301</v>
          </cell>
          <cell r="C149" t="str">
            <v>Servicio de agua</v>
          </cell>
        </row>
        <row r="150">
          <cell r="B150">
            <v>31401</v>
          </cell>
          <cell r="C150" t="str">
            <v>Servicio telefónico convencional</v>
          </cell>
        </row>
        <row r="151">
          <cell r="B151">
            <v>31501</v>
          </cell>
          <cell r="C151" t="str">
            <v>Servicio de telefonía celular</v>
          </cell>
        </row>
        <row r="152">
          <cell r="B152">
            <v>31601</v>
          </cell>
          <cell r="C152" t="str">
            <v>Servicio de radiolocalización</v>
          </cell>
        </row>
        <row r="153">
          <cell r="B153">
            <v>31602</v>
          </cell>
          <cell r="C153" t="str">
            <v>Servicios de telecomunicaciones</v>
          </cell>
        </row>
        <row r="154">
          <cell r="B154">
            <v>31701</v>
          </cell>
          <cell r="C154" t="str">
            <v>Servicios de conducción de señales analógicas y digitales</v>
          </cell>
        </row>
        <row r="155">
          <cell r="B155">
            <v>31801</v>
          </cell>
          <cell r="C155" t="str">
            <v>Servicio postal</v>
          </cell>
        </row>
        <row r="156">
          <cell r="B156">
            <v>31802</v>
          </cell>
          <cell r="C156" t="str">
            <v>Servicio telegráfico</v>
          </cell>
        </row>
        <row r="157">
          <cell r="B157">
            <v>31901</v>
          </cell>
          <cell r="C157" t="str">
            <v>Servicios integrales de telecomunicación</v>
          </cell>
        </row>
        <row r="158">
          <cell r="B158">
            <v>31902</v>
          </cell>
          <cell r="C158" t="str">
            <v>Contratación de otros servicios</v>
          </cell>
        </row>
        <row r="159">
          <cell r="B159">
            <v>31903</v>
          </cell>
          <cell r="C159" t="str">
            <v>Servicios generales para planteles educativos</v>
          </cell>
        </row>
        <row r="160">
          <cell r="B160">
            <v>32101</v>
          </cell>
          <cell r="C160" t="str">
            <v>Arrendamiento de terrenos</v>
          </cell>
        </row>
        <row r="161">
          <cell r="B161">
            <v>32201</v>
          </cell>
          <cell r="C161" t="str">
            <v>Arrendamiento de edificios y locales</v>
          </cell>
        </row>
        <row r="162">
          <cell r="B162">
            <v>32301</v>
          </cell>
          <cell r="C162" t="str">
            <v>Arrendamiento de equipo y bienes informáticos</v>
          </cell>
        </row>
        <row r="163">
          <cell r="B163">
            <v>32302</v>
          </cell>
          <cell r="C163" t="str">
            <v>Arrendamiento de mobiliario</v>
          </cell>
        </row>
        <row r="164">
          <cell r="B164">
            <v>32501</v>
          </cell>
          <cell r="C164" t="str">
            <v>Arrendamiento de vehículos terrestres, aéreos, marítimos, lacustres y fluviales para la ejecución de programas de seguridad pública y nacional</v>
          </cell>
        </row>
        <row r="165">
          <cell r="B165">
            <v>32502</v>
          </cell>
          <cell r="C165" t="str">
            <v>Arrendamiento de vehículos terrestres, aéreos, marítimos, lacustres y fluviales para servicios públicos y la operación de programas públicos</v>
          </cell>
        </row>
        <row r="166">
          <cell r="B166">
            <v>32503</v>
          </cell>
          <cell r="C166" t="str">
            <v>Arrendamiento de vehículos terrestres, aéreos, marítimos, lacustres y fluviales para servicios administrativos</v>
          </cell>
        </row>
        <row r="167">
          <cell r="B167">
            <v>32504</v>
          </cell>
          <cell r="C167" t="str">
            <v>Arrendamiento de vehículos terrestres, aéreos, marítimos, lacustres y fluviales para desastres naturales</v>
          </cell>
        </row>
        <row r="168">
          <cell r="B168">
            <v>32505</v>
          </cell>
          <cell r="C168" t="str">
            <v>Arrendamiento de vehículos terrestres, aéreos, marítimos, lacustres y fluviales para servidores públicos</v>
          </cell>
        </row>
        <row r="169">
          <cell r="B169">
            <v>32601</v>
          </cell>
          <cell r="C169" t="str">
            <v>Arrendamiento de maquinaria y equipo</v>
          </cell>
        </row>
        <row r="170">
          <cell r="B170">
            <v>32701</v>
          </cell>
          <cell r="C170" t="str">
            <v>Patentes, regalías y otros</v>
          </cell>
        </row>
        <row r="171">
          <cell r="B171">
            <v>32901</v>
          </cell>
          <cell r="C171" t="str">
            <v>Arrendamiento de sustancias y productos químicos</v>
          </cell>
        </row>
        <row r="172">
          <cell r="B172">
            <v>32902</v>
          </cell>
          <cell r="C172" t="str">
            <v>PIDIREGAS cargos fijos</v>
          </cell>
        </row>
        <row r="173">
          <cell r="B173">
            <v>33101</v>
          </cell>
          <cell r="C173" t="str">
            <v>Asesorías asociadas a convenios, tratados o acuerdos</v>
          </cell>
        </row>
        <row r="174">
          <cell r="B174">
            <v>33102</v>
          </cell>
          <cell r="C174" t="str">
            <v>Asesorías por controversias en el marco de los tratados internacionales</v>
          </cell>
        </row>
        <row r="175">
          <cell r="B175">
            <v>33103</v>
          </cell>
          <cell r="C175" t="str">
            <v>Consultorías para programas o proyectos financiados por organismos internacionales</v>
          </cell>
        </row>
        <row r="176">
          <cell r="B176">
            <v>33104</v>
          </cell>
          <cell r="C176" t="str">
            <v>Otras asesorías para la operación de programas</v>
          </cell>
        </row>
        <row r="177">
          <cell r="B177">
            <v>33105</v>
          </cell>
          <cell r="C177" t="str">
            <v>Servicios relacionados con procedimientos jurisdiccionales</v>
          </cell>
        </row>
        <row r="178">
          <cell r="B178">
            <v>33301</v>
          </cell>
          <cell r="C178" t="str">
            <v>Servicios de informática</v>
          </cell>
        </row>
        <row r="179">
          <cell r="B179">
            <v>33302</v>
          </cell>
          <cell r="C179" t="str">
            <v>Servicios estadísticos y geográficos</v>
          </cell>
        </row>
        <row r="180">
          <cell r="B180">
            <v>33303</v>
          </cell>
          <cell r="C180" t="str">
            <v>Servicios relacionados con certificación de procesos</v>
          </cell>
        </row>
        <row r="181">
          <cell r="B181">
            <v>33401</v>
          </cell>
          <cell r="C181" t="str">
            <v>Servicios para capacitación a servidores públicos</v>
          </cell>
        </row>
        <row r="182">
          <cell r="B182">
            <v>33501</v>
          </cell>
          <cell r="C182" t="str">
            <v>Estudios e investigaciones</v>
          </cell>
        </row>
        <row r="183">
          <cell r="B183">
            <v>33601</v>
          </cell>
          <cell r="C183" t="str">
            <v>Servicios relacionados con traducciones</v>
          </cell>
        </row>
        <row r="184">
          <cell r="B184">
            <v>33602</v>
          </cell>
          <cell r="C184" t="str">
            <v>Otros servicios comerciales</v>
          </cell>
        </row>
        <row r="185">
          <cell r="B185">
            <v>33603</v>
          </cell>
          <cell r="C185" t="str">
            <v>Impresiones de documentos oficiales para la prestación de servicios públicos, identificación, formatos administrativos y fiscales, formas valoradas, certificados y títulos</v>
          </cell>
        </row>
        <row r="186">
          <cell r="B186">
            <v>33604</v>
          </cell>
          <cell r="C186" t="str">
            <v>Impresión y elaboración de material informativo derivado de la operación y administración de las dependencias y entidades</v>
          </cell>
        </row>
        <row r="187">
          <cell r="B187">
            <v>33605</v>
          </cell>
          <cell r="C187" t="str">
            <v>Información en medios masivos derivada de la operación y administración de las dependencias y entidades</v>
          </cell>
        </row>
        <row r="188">
          <cell r="B188">
            <v>33701</v>
          </cell>
          <cell r="C188" t="str">
            <v>Gastos de seguridad pública y nacional</v>
          </cell>
        </row>
        <row r="189">
          <cell r="B189">
            <v>33702</v>
          </cell>
          <cell r="C189" t="str">
            <v>Gastos en actividades de seguridad y logística del Estado Mayor Presidencial</v>
          </cell>
        </row>
        <row r="190">
          <cell r="B190">
            <v>33801</v>
          </cell>
          <cell r="C190" t="str">
            <v>Servicios de vigilancia</v>
          </cell>
        </row>
        <row r="191">
          <cell r="B191">
            <v>33901</v>
          </cell>
          <cell r="C191" t="str">
            <v>Subcontratación de servicios con terceros</v>
          </cell>
        </row>
        <row r="192">
          <cell r="B192">
            <v>33902</v>
          </cell>
          <cell r="C192" t="str">
            <v>Proyectos para prestación de servicios</v>
          </cell>
        </row>
        <row r="193">
          <cell r="B193">
            <v>33903</v>
          </cell>
          <cell r="C193" t="str">
            <v>Servicios integrales</v>
          </cell>
        </row>
        <row r="194">
          <cell r="B194">
            <v>34101</v>
          </cell>
          <cell r="C194" t="str">
            <v>Servicios bancarios y financieros</v>
          </cell>
        </row>
        <row r="195">
          <cell r="B195">
            <v>34301</v>
          </cell>
          <cell r="C195" t="str">
            <v>Gastos inherentes a la recaudación</v>
          </cell>
        </row>
        <row r="196">
          <cell r="B196">
            <v>34401</v>
          </cell>
          <cell r="C196" t="str">
            <v>Seguro de responsabilidad patrimonial del Estado</v>
          </cell>
        </row>
        <row r="197">
          <cell r="B197">
            <v>34501</v>
          </cell>
          <cell r="C197" t="str">
            <v>Seguros de bienes patrimoniales</v>
          </cell>
        </row>
        <row r="198">
          <cell r="B198">
            <v>34601</v>
          </cell>
          <cell r="C198" t="str">
            <v>Almacenaje, embalaje y envase</v>
          </cell>
        </row>
        <row r="199">
          <cell r="B199">
            <v>34701</v>
          </cell>
          <cell r="C199" t="str">
            <v>Fletes y maniobras</v>
          </cell>
        </row>
        <row r="200">
          <cell r="B200">
            <v>34801</v>
          </cell>
          <cell r="C200" t="str">
            <v>Comisiones por ventas</v>
          </cell>
        </row>
        <row r="201">
          <cell r="B201">
            <v>34901</v>
          </cell>
          <cell r="C201" t="str">
            <v>Diferencias por variaciones en el tipo de cambio</v>
          </cell>
        </row>
        <row r="202">
          <cell r="B202">
            <v>35101</v>
          </cell>
          <cell r="C202" t="str">
            <v>Mantenimiento y conservación de inmuebles</v>
          </cell>
        </row>
        <row r="203">
          <cell r="B203">
            <v>35201</v>
          </cell>
          <cell r="C203" t="str">
            <v>Mantenimiento y conservación de mobiliario y equipo de administración</v>
          </cell>
        </row>
        <row r="204">
          <cell r="B204">
            <v>35301</v>
          </cell>
          <cell r="C204" t="str">
            <v>Mantenimiento y conservación de bienes informáticos</v>
          </cell>
        </row>
        <row r="205">
          <cell r="B205">
            <v>35401</v>
          </cell>
          <cell r="C205" t="str">
            <v>Instalación, reparación y mantenimiento de equipo e instrumental médico y de laboratorio</v>
          </cell>
        </row>
        <row r="206">
          <cell r="B206">
            <v>35501</v>
          </cell>
          <cell r="C206" t="str">
            <v>Mantenimiento y conservación de vehículos terrestres, aéreos, marítimos, lacustres y fluviales</v>
          </cell>
        </row>
        <row r="207">
          <cell r="B207">
            <v>35601</v>
          </cell>
          <cell r="C207" t="str">
            <v>Reparación y mantenimiento de equipo de defensa y seguridad</v>
          </cell>
        </row>
        <row r="208">
          <cell r="B208">
            <v>35701</v>
          </cell>
          <cell r="C208" t="str">
            <v>Mantenimiento y conservación de maquinaria y equipo</v>
          </cell>
        </row>
        <row r="209">
          <cell r="B209">
            <v>35702</v>
          </cell>
          <cell r="C209" t="str">
            <v>Mantenimiento y conservación de plantas e instalaciones productivas</v>
          </cell>
        </row>
        <row r="210">
          <cell r="B210">
            <v>35801</v>
          </cell>
          <cell r="C210" t="str">
            <v>Servicios de lavandería, limpieza, higiene</v>
          </cell>
        </row>
        <row r="211">
          <cell r="B211">
            <v>35901</v>
          </cell>
          <cell r="C211" t="str">
            <v>Servicios de jardinería y fumigación</v>
          </cell>
        </row>
        <row r="212">
          <cell r="B212">
            <v>36101</v>
          </cell>
          <cell r="C212" t="str">
            <v>Difusión de mensajes sobre programas y actividades gubernamentales</v>
          </cell>
        </row>
        <row r="213">
          <cell r="B213">
            <v>36201</v>
          </cell>
          <cell r="C213" t="str">
            <v>Difusión de mensajes comerciales para promover la venta de productos o servicios</v>
          </cell>
        </row>
        <row r="214">
          <cell r="B214">
            <v>36901</v>
          </cell>
          <cell r="C214" t="str">
            <v>Servicios relacionados con monitoreo de información en medios masivos</v>
          </cell>
        </row>
        <row r="215">
          <cell r="B215">
            <v>37101</v>
          </cell>
          <cell r="C215" t="str">
            <v>Pasajes Aéreos nacionales para labores en campo y de supervisión</v>
          </cell>
        </row>
        <row r="216">
          <cell r="B216">
            <v>37102</v>
          </cell>
          <cell r="C216" t="str">
            <v>Pasajes Aéreos nacionales asociados a los programas de seguridad pública y nacional</v>
          </cell>
        </row>
        <row r="217">
          <cell r="B217">
            <v>37103</v>
          </cell>
          <cell r="C217" t="str">
            <v>Pasajes Aéreos nacionales asociados a desastres naturales</v>
          </cell>
        </row>
        <row r="218">
          <cell r="B218">
            <v>37104</v>
          </cell>
          <cell r="C218" t="str">
            <v>Pasajes Aéreos nacionales para servidores públicos de mando en el desempeño de comisiones y funciones oficiales</v>
          </cell>
        </row>
        <row r="219">
          <cell r="B219">
            <v>37105</v>
          </cell>
          <cell r="C219" t="str">
            <v>Pasajes Aéreos internacionales asociados a los programas de seguridad pública y nacional</v>
          </cell>
        </row>
        <row r="220">
          <cell r="B220">
            <v>37106</v>
          </cell>
          <cell r="C220" t="str">
            <v>Pasajes Aéreos internacionales para servidores públicos en el desempeño de comisiones y funciones oficiales</v>
          </cell>
        </row>
        <row r="221">
          <cell r="B221">
            <v>37201</v>
          </cell>
          <cell r="C221" t="str">
            <v>Pasajes terrestres nacionales para labores en campo y de supervisión</v>
          </cell>
        </row>
        <row r="222">
          <cell r="B222">
            <v>37202</v>
          </cell>
          <cell r="C222" t="str">
            <v>Pasajes terrestres nacionales asociados a los programas de seguridad pública y nacional</v>
          </cell>
        </row>
        <row r="223">
          <cell r="B223">
            <v>37203</v>
          </cell>
          <cell r="C223" t="str">
            <v>Pasajes terrestres nacionales asociados a desastres naturales</v>
          </cell>
        </row>
        <row r="224">
          <cell r="B224">
            <v>37204</v>
          </cell>
          <cell r="C224" t="str">
            <v>Pasajes terrestres nacionales para servidores públicos de mando en el desempeño de comisiones y funciones oficiales</v>
          </cell>
        </row>
        <row r="225">
          <cell r="B225">
            <v>37205</v>
          </cell>
          <cell r="C225" t="str">
            <v>Pasajes terrestres internacionales asociados a los programas de seguridad pública y nacional</v>
          </cell>
        </row>
        <row r="226">
          <cell r="B226">
            <v>37206</v>
          </cell>
          <cell r="C226" t="str">
            <v>Pasajes terrestres internacionales para servidores públicos en el desempeño de comisiones y funciones oficiales</v>
          </cell>
        </row>
        <row r="227">
          <cell r="B227">
            <v>37501</v>
          </cell>
          <cell r="C227" t="str">
            <v>Viáticos nacionales para labores en campo y de supervisión</v>
          </cell>
        </row>
        <row r="228">
          <cell r="B228">
            <v>37502</v>
          </cell>
          <cell r="C228" t="str">
            <v>Viáticos nacionales asociados a los programas de seguridad pública y nacional</v>
          </cell>
        </row>
        <row r="229">
          <cell r="B229">
            <v>37503</v>
          </cell>
          <cell r="C229" t="str">
            <v>Viáticos nacionales asociados a desastres naturales</v>
          </cell>
        </row>
        <row r="230">
          <cell r="B230">
            <v>37504</v>
          </cell>
          <cell r="C230" t="str">
            <v>Viáticos nacionales para servidores públicos en el desempeño de funciones oficiales</v>
          </cell>
        </row>
        <row r="231">
          <cell r="B231">
            <v>37601</v>
          </cell>
          <cell r="C231" t="str">
            <v>Viáticos en el extranjero asociados a los programas de seguridad pública y nacional</v>
          </cell>
        </row>
        <row r="232">
          <cell r="B232">
            <v>37602</v>
          </cell>
          <cell r="C232" t="str">
            <v>Viáticos en el extranjero para servidores públicos en el desempeño de comisiones y funciones oficiales</v>
          </cell>
        </row>
        <row r="233">
          <cell r="B233">
            <v>37701</v>
          </cell>
          <cell r="C233" t="str">
            <v>Instalación del personal federal</v>
          </cell>
        </row>
        <row r="234">
          <cell r="B234">
            <v>37801</v>
          </cell>
          <cell r="C234" t="str">
            <v>Servicios integrales nacionales para servidores públicos en el desempeño de comisiones y funciones oficiales</v>
          </cell>
        </row>
        <row r="235">
          <cell r="B235">
            <v>37802</v>
          </cell>
          <cell r="C235" t="str">
            <v>Servicios integrales en el extranjero para servidores públicos en el desempeño de comisiones y funciones oficiales</v>
          </cell>
        </row>
        <row r="236">
          <cell r="B236">
            <v>37901</v>
          </cell>
          <cell r="C236" t="str">
            <v>Gastos para operativos y trabajos de campo en áreas rurales</v>
          </cell>
        </row>
        <row r="237">
          <cell r="B237">
            <v>38101</v>
          </cell>
          <cell r="C237" t="str">
            <v>Gastos de ceremonial del titular del Ejecutivo Federal</v>
          </cell>
        </row>
        <row r="238">
          <cell r="B238">
            <v>38102</v>
          </cell>
          <cell r="C238" t="str">
            <v>Gastos de ceremonial de los titulares de las dependencias y entidades</v>
          </cell>
        </row>
        <row r="239">
          <cell r="B239">
            <v>38103</v>
          </cell>
          <cell r="C239" t="str">
            <v>Gastos inherentes a la investidura presidencial</v>
          </cell>
        </row>
        <row r="240">
          <cell r="B240">
            <v>38201</v>
          </cell>
          <cell r="C240" t="str">
            <v>Gastos de orden social</v>
          </cell>
        </row>
        <row r="241">
          <cell r="B241">
            <v>38301</v>
          </cell>
          <cell r="C241" t="str">
            <v>Congresos y convenciones</v>
          </cell>
        </row>
        <row r="242">
          <cell r="B242">
            <v>38401</v>
          </cell>
          <cell r="C242" t="str">
            <v>Exposiciones</v>
          </cell>
        </row>
        <row r="243">
          <cell r="B243">
            <v>38501</v>
          </cell>
          <cell r="C243" t="str">
            <v>Gastos para alimentación de servidores públicos de mando</v>
          </cell>
        </row>
        <row r="244">
          <cell r="B244">
            <v>39101</v>
          </cell>
          <cell r="C244" t="str">
            <v>Funerales y pagas de defunción</v>
          </cell>
        </row>
        <row r="245">
          <cell r="B245">
            <v>39201</v>
          </cell>
          <cell r="C245" t="str">
            <v>Otros impuestos y derechos</v>
          </cell>
        </row>
        <row r="246">
          <cell r="B246">
            <v>39202</v>
          </cell>
          <cell r="C246" t="str">
            <v>Impuestos y derechos de exportación</v>
          </cell>
        </row>
        <row r="247">
          <cell r="B247">
            <v>39301</v>
          </cell>
          <cell r="C247" t="str">
            <v>Impuestos y derechos de importación</v>
          </cell>
        </row>
        <row r="248">
          <cell r="B248">
            <v>39401</v>
          </cell>
          <cell r="C248" t="str">
            <v>Erogaciones por resoluciones judiciales</v>
          </cell>
        </row>
        <row r="249">
          <cell r="B249">
            <v>39402</v>
          </cell>
          <cell r="C249" t="str">
            <v>Indemnizaciones por expropiación de predios</v>
          </cell>
        </row>
        <row r="250">
          <cell r="B250">
            <v>39501</v>
          </cell>
          <cell r="C250" t="str">
            <v>Penas, multas, accesorios y actualizaciones</v>
          </cell>
        </row>
        <row r="251">
          <cell r="B251">
            <v>39601</v>
          </cell>
          <cell r="C251" t="str">
            <v>Pérdidas del erario federal</v>
          </cell>
        </row>
        <row r="252">
          <cell r="B252">
            <v>39602</v>
          </cell>
          <cell r="C252" t="str">
            <v>Otros gastos por responsabilidades</v>
          </cell>
        </row>
        <row r="253">
          <cell r="B253">
            <v>39901</v>
          </cell>
          <cell r="C253" t="str">
            <v>Gastos de las Comisiones Internacionales de Límites y Aguas</v>
          </cell>
        </row>
        <row r="254">
          <cell r="B254">
            <v>39902</v>
          </cell>
          <cell r="C254" t="str">
            <v>Gastos de las oficinas del Servicio Exterior Mexicano</v>
          </cell>
        </row>
        <row r="255">
          <cell r="B255">
            <v>39903</v>
          </cell>
          <cell r="C255" t="str">
            <v>Asignaciones a los grupos parlamentarios</v>
          </cell>
        </row>
        <row r="256">
          <cell r="B256">
            <v>39904</v>
          </cell>
          <cell r="C256" t="str">
            <v>Participaciones en Órganos de Gobierno</v>
          </cell>
        </row>
        <row r="257">
          <cell r="B257">
            <v>39905</v>
          </cell>
          <cell r="C257" t="str">
            <v>Actividades de Coordinación con el Presidente Electo</v>
          </cell>
        </row>
        <row r="258">
          <cell r="B258">
            <v>39906</v>
          </cell>
          <cell r="C258" t="str">
            <v>Servicios Corporativos prestados por las Entidades Paraestatales a sus Organismos</v>
          </cell>
        </row>
        <row r="259">
          <cell r="B259">
            <v>41501</v>
          </cell>
          <cell r="C259" t="str">
            <v>Transferencias para cubrir el déficit de operación y los gastos de administración asociados al otorgamiento de subsidios</v>
          </cell>
        </row>
        <row r="260">
          <cell r="B260">
            <v>41601</v>
          </cell>
          <cell r="C260" t="str">
            <v>Transferencias a entidades empresariales no financieras derivadas de la obtención de Derechos</v>
          </cell>
        </row>
        <row r="261">
          <cell r="B261">
            <v>43101</v>
          </cell>
          <cell r="C261" t="str">
            <v>Subsidios a la producción</v>
          </cell>
        </row>
        <row r="262">
          <cell r="B262">
            <v>43201</v>
          </cell>
          <cell r="C262" t="str">
            <v>Subsidios a la distribución</v>
          </cell>
        </row>
        <row r="263">
          <cell r="B263">
            <v>43301</v>
          </cell>
          <cell r="C263" t="str">
            <v>Subsidios para inversión</v>
          </cell>
        </row>
        <row r="264">
          <cell r="B264">
            <v>43401</v>
          </cell>
          <cell r="C264" t="str">
            <v>Subsidios a la prestación de servicios públicos</v>
          </cell>
        </row>
        <row r="265">
          <cell r="B265">
            <v>43501</v>
          </cell>
          <cell r="C265" t="str">
            <v>Subsidios para cubrir diferenciales de tasas de interés</v>
          </cell>
        </row>
        <row r="266">
          <cell r="B266">
            <v>43601</v>
          </cell>
          <cell r="C266" t="str">
            <v>Subsidios para la adquisición de vivienda de interés social</v>
          </cell>
        </row>
        <row r="267">
          <cell r="B267">
            <v>43701</v>
          </cell>
          <cell r="C267" t="str">
            <v>Subsidios al consumo</v>
          </cell>
        </row>
        <row r="268">
          <cell r="B268">
            <v>43801</v>
          </cell>
          <cell r="C268" t="str">
            <v>Aguascalientes</v>
          </cell>
        </row>
        <row r="269">
          <cell r="B269">
            <v>43802</v>
          </cell>
          <cell r="C269" t="str">
            <v>Baja California</v>
          </cell>
        </row>
        <row r="270">
          <cell r="B270">
            <v>43803</v>
          </cell>
          <cell r="C270" t="str">
            <v>Baja California Sur</v>
          </cell>
        </row>
        <row r="271">
          <cell r="B271">
            <v>43804</v>
          </cell>
          <cell r="C271" t="str">
            <v>Campeche</v>
          </cell>
        </row>
        <row r="272">
          <cell r="B272">
            <v>43805</v>
          </cell>
          <cell r="C272" t="str">
            <v>Coahuila</v>
          </cell>
        </row>
        <row r="273">
          <cell r="B273">
            <v>43806</v>
          </cell>
          <cell r="C273" t="str">
            <v>Colima</v>
          </cell>
        </row>
        <row r="274">
          <cell r="B274">
            <v>43807</v>
          </cell>
          <cell r="C274" t="str">
            <v>Chiapas</v>
          </cell>
        </row>
        <row r="275">
          <cell r="B275">
            <v>43808</v>
          </cell>
          <cell r="C275" t="str">
            <v>Chihuahua</v>
          </cell>
        </row>
        <row r="276">
          <cell r="B276">
            <v>43809</v>
          </cell>
          <cell r="C276" t="str">
            <v>Distrito Federal</v>
          </cell>
        </row>
        <row r="277">
          <cell r="B277">
            <v>43810</v>
          </cell>
          <cell r="C277" t="str">
            <v>Durango</v>
          </cell>
        </row>
        <row r="278">
          <cell r="B278">
            <v>43811</v>
          </cell>
          <cell r="C278" t="str">
            <v>Guanajuato</v>
          </cell>
        </row>
        <row r="279">
          <cell r="B279">
            <v>43812</v>
          </cell>
          <cell r="C279" t="str">
            <v>Guerrero</v>
          </cell>
        </row>
        <row r="280">
          <cell r="B280">
            <v>43813</v>
          </cell>
          <cell r="C280" t="str">
            <v>Hidalgo</v>
          </cell>
        </row>
        <row r="281">
          <cell r="B281">
            <v>43814</v>
          </cell>
          <cell r="C281" t="str">
            <v>Jalisco</v>
          </cell>
        </row>
        <row r="282">
          <cell r="B282">
            <v>43815</v>
          </cell>
          <cell r="C282" t="str">
            <v>México</v>
          </cell>
        </row>
        <row r="283">
          <cell r="B283">
            <v>43816</v>
          </cell>
          <cell r="C283" t="str">
            <v>Michoacán</v>
          </cell>
        </row>
        <row r="284">
          <cell r="B284">
            <v>43817</v>
          </cell>
          <cell r="C284" t="str">
            <v>Morelos</v>
          </cell>
        </row>
        <row r="285">
          <cell r="B285">
            <v>43818</v>
          </cell>
          <cell r="C285" t="str">
            <v>Nayarit</v>
          </cell>
        </row>
        <row r="286">
          <cell r="B286">
            <v>43819</v>
          </cell>
          <cell r="C286" t="str">
            <v>Nuevo León</v>
          </cell>
        </row>
        <row r="287">
          <cell r="B287">
            <v>43820</v>
          </cell>
          <cell r="C287" t="str">
            <v>Oaxaca</v>
          </cell>
        </row>
        <row r="288">
          <cell r="B288">
            <v>43821</v>
          </cell>
          <cell r="C288" t="str">
            <v>Puebla</v>
          </cell>
        </row>
        <row r="289">
          <cell r="B289">
            <v>43822</v>
          </cell>
          <cell r="C289" t="str">
            <v>Querétaro</v>
          </cell>
        </row>
        <row r="290">
          <cell r="B290">
            <v>43823</v>
          </cell>
          <cell r="C290" t="str">
            <v>Quintana Roo</v>
          </cell>
        </row>
        <row r="291">
          <cell r="B291">
            <v>43824</v>
          </cell>
          <cell r="C291" t="str">
            <v>San Luis Potosí</v>
          </cell>
        </row>
        <row r="292">
          <cell r="B292">
            <v>43825</v>
          </cell>
          <cell r="C292" t="str">
            <v>Sinaloa</v>
          </cell>
        </row>
        <row r="293">
          <cell r="B293">
            <v>43826</v>
          </cell>
          <cell r="C293" t="str">
            <v>Sonora</v>
          </cell>
        </row>
        <row r="294">
          <cell r="B294">
            <v>43827</v>
          </cell>
          <cell r="C294" t="str">
            <v>Tabasco</v>
          </cell>
        </row>
        <row r="295">
          <cell r="B295">
            <v>43828</v>
          </cell>
          <cell r="C295" t="str">
            <v>Tamaulipas</v>
          </cell>
        </row>
        <row r="296">
          <cell r="B296">
            <v>43829</v>
          </cell>
          <cell r="C296" t="str">
            <v>Tlaxcala</v>
          </cell>
        </row>
        <row r="297">
          <cell r="B297">
            <v>43830</v>
          </cell>
          <cell r="C297" t="str">
            <v>Veracruz</v>
          </cell>
        </row>
        <row r="298">
          <cell r="B298">
            <v>43831</v>
          </cell>
          <cell r="C298" t="str">
            <v>Yucatán</v>
          </cell>
        </row>
        <row r="299">
          <cell r="B299">
            <v>43832</v>
          </cell>
          <cell r="C299" t="str">
            <v>Zacatecas</v>
          </cell>
        </row>
        <row r="300">
          <cell r="B300">
            <v>43833</v>
          </cell>
          <cell r="C300" t="str">
            <v>Subsidios a las entidades federativas y municipios</v>
          </cell>
        </row>
        <row r="301">
          <cell r="B301">
            <v>43901</v>
          </cell>
          <cell r="C301" t="str">
            <v>Subsidios para capacitación y becas</v>
          </cell>
        </row>
        <row r="302">
          <cell r="B302">
            <v>43902</v>
          </cell>
          <cell r="C302" t="str">
            <v>Subsidios a fideicomisos privados y estatales</v>
          </cell>
        </row>
        <row r="303">
          <cell r="B303">
            <v>44101</v>
          </cell>
          <cell r="C303" t="str">
            <v>Gastos relacionados con actividades culturales, deportivas y de ayuda extraordinaria</v>
          </cell>
        </row>
        <row r="304">
          <cell r="B304">
            <v>44102</v>
          </cell>
          <cell r="C304" t="str">
            <v>Gastos por servicios de traslado de personas</v>
          </cell>
        </row>
        <row r="305">
          <cell r="B305">
            <v>44103</v>
          </cell>
          <cell r="C305" t="str">
            <v>Premios, recompensas, pensiones de gracia y pensión recreativa estudiantil</v>
          </cell>
        </row>
        <row r="306">
          <cell r="B306">
            <v>44104</v>
          </cell>
          <cell r="C306" t="str">
            <v>Premios, estímulos, recompensas, becas y seguros a deportistas</v>
          </cell>
        </row>
        <row r="307">
          <cell r="B307">
            <v>44105</v>
          </cell>
          <cell r="C307" t="str">
            <v>Apoyo a voluntarios que participan en diversos programas federales</v>
          </cell>
        </row>
        <row r="308">
          <cell r="B308">
            <v>44106</v>
          </cell>
          <cell r="C308" t="str">
            <v>Compensaciones por servicios de carácter social</v>
          </cell>
        </row>
        <row r="309">
          <cell r="B309">
            <v>44401</v>
          </cell>
          <cell r="C309" t="str">
            <v xml:space="preserve">Apoyos a la investigación científica y tecnológica de instituciones académicas y sector público. </v>
          </cell>
        </row>
        <row r="310">
          <cell r="B310">
            <v>44402</v>
          </cell>
          <cell r="C310" t="str">
            <v xml:space="preserve">Apoyos a la investigación científica y tecnológica en instituciones sin fines de lucro. </v>
          </cell>
        </row>
        <row r="311">
          <cell r="B311">
            <v>44801</v>
          </cell>
          <cell r="C311" t="str">
            <v>Mercancías para su distribución a la población</v>
          </cell>
        </row>
        <row r="312">
          <cell r="B312">
            <v>44901</v>
          </cell>
          <cell r="C312" t="str">
            <v>Donativos a instituciones sin fines de lucro</v>
          </cell>
        </row>
        <row r="313">
          <cell r="B313">
            <v>44902</v>
          </cell>
          <cell r="C313" t="str">
            <v>Donativos a entidades federativas o sus municipios</v>
          </cell>
        </row>
        <row r="314">
          <cell r="B314">
            <v>44903</v>
          </cell>
          <cell r="C314" t="str">
            <v>Donativos a fideicomisos privados y estatales</v>
          </cell>
        </row>
        <row r="315">
          <cell r="B315">
            <v>44904</v>
          </cell>
          <cell r="C315" t="str">
            <v>Donativos internacionales</v>
          </cell>
        </row>
        <row r="316">
          <cell r="B316">
            <v>45201</v>
          </cell>
          <cell r="C316" t="str">
            <v>Pago de pensiones y jubilaciones</v>
          </cell>
        </row>
        <row r="317">
          <cell r="B317">
            <v>45202</v>
          </cell>
          <cell r="C317" t="str">
            <v>Pago de pensiones y jubilaciones contractuales</v>
          </cell>
        </row>
        <row r="318">
          <cell r="B318">
            <v>45203</v>
          </cell>
          <cell r="C318" t="str">
            <v>Transferencias para el pago de pensiones y jubilaciones</v>
          </cell>
        </row>
        <row r="319">
          <cell r="B319">
            <v>45901</v>
          </cell>
          <cell r="C319" t="str">
            <v>Pago de sumas aseguradas</v>
          </cell>
        </row>
        <row r="320">
          <cell r="B320">
            <v>45902</v>
          </cell>
          <cell r="C320" t="str">
            <v>Prestaciones económicas distintas de pensiones y jubilaciones</v>
          </cell>
        </row>
        <row r="321">
          <cell r="B321">
            <v>46101</v>
          </cell>
          <cell r="C321" t="str">
            <v>Aportaciones a fideicomisos públicos</v>
          </cell>
        </row>
        <row r="322">
          <cell r="B322">
            <v>46102</v>
          </cell>
          <cell r="C322" t="str">
            <v>Aportaciones a mandatos públicos</v>
          </cell>
        </row>
        <row r="323">
          <cell r="B323">
            <v>47101</v>
          </cell>
          <cell r="C323" t="str">
            <v>Trasferencias para cuotas y aportaciones de seguridad social para el IMSS, ISSSTE e ISSFAM por obligación del Estado</v>
          </cell>
        </row>
        <row r="324">
          <cell r="B324">
            <v>47102</v>
          </cell>
          <cell r="C324" t="str">
            <v>Transferencias para cuotas y aportaciones a los seguros de retiro, cesantía en edad avanzada y vejez</v>
          </cell>
        </row>
        <row r="325">
          <cell r="B325">
            <v>49201</v>
          </cell>
          <cell r="C325" t="str">
            <v>Cuotas y aportaciones a organismos internacionales</v>
          </cell>
        </row>
        <row r="326">
          <cell r="B326">
            <v>51101</v>
          </cell>
          <cell r="C326" t="str">
            <v>Mobiliario</v>
          </cell>
        </row>
        <row r="327">
          <cell r="B327">
            <v>51301</v>
          </cell>
          <cell r="C327" t="str">
            <v>Bienes artísticos y culturales</v>
          </cell>
        </row>
        <row r="328">
          <cell r="B328">
            <v>51501</v>
          </cell>
          <cell r="C328" t="str">
            <v>Bienes informáticos</v>
          </cell>
        </row>
        <row r="329">
          <cell r="B329">
            <v>51901</v>
          </cell>
          <cell r="C329" t="str">
            <v>Equipo de administración</v>
          </cell>
        </row>
        <row r="330">
          <cell r="B330">
            <v>51902</v>
          </cell>
          <cell r="C330" t="str">
            <v>Adjudicaciones, expropiaciones e indemnizaciones de bienes muebles</v>
          </cell>
        </row>
        <row r="331">
          <cell r="B331">
            <v>52101</v>
          </cell>
          <cell r="C331" t="str">
            <v>Equipos y aparatos audiovisuales</v>
          </cell>
        </row>
        <row r="332">
          <cell r="B332">
            <v>52201</v>
          </cell>
          <cell r="C332" t="str">
            <v>Aparatos deportivos</v>
          </cell>
        </row>
        <row r="333">
          <cell r="B333">
            <v>52301</v>
          </cell>
          <cell r="C333" t="str">
            <v>Cámaras fotográficas y de video</v>
          </cell>
        </row>
        <row r="334">
          <cell r="B334">
            <v>52901</v>
          </cell>
          <cell r="C334" t="str">
            <v>Otro mobiliario y equipo educacional y recreativo</v>
          </cell>
        </row>
        <row r="335">
          <cell r="B335">
            <v>53101</v>
          </cell>
          <cell r="C335" t="str">
            <v>Equipo médico y de laboratorio</v>
          </cell>
        </row>
        <row r="336">
          <cell r="B336">
            <v>53201</v>
          </cell>
          <cell r="C336" t="str">
            <v>Instrumental médico y de laboratorio</v>
          </cell>
        </row>
        <row r="337">
          <cell r="B337">
            <v>54101</v>
          </cell>
          <cell r="C337" t="str">
            <v>Vehículos y equipo terrestres para la ejecución de programas de seguridad pública y nacional</v>
          </cell>
        </row>
        <row r="338">
          <cell r="B338">
            <v>54102</v>
          </cell>
          <cell r="C338" t="str">
            <v>Vehículos y equipo terrestres destinados exclusivamente para desastres naturales</v>
          </cell>
        </row>
        <row r="339">
          <cell r="B339">
            <v>54103</v>
          </cell>
          <cell r="C339" t="str">
            <v>Vehículos y equipo terrestres destinados a servicios públicos y la operación de programas públicos</v>
          </cell>
        </row>
        <row r="340">
          <cell r="B340">
            <v>54104</v>
          </cell>
          <cell r="C340" t="str">
            <v>Vehículos y equipo terrestres destinados a servicios administrativos</v>
          </cell>
        </row>
        <row r="341">
          <cell r="B341">
            <v>54105</v>
          </cell>
          <cell r="C341" t="str">
            <v>Vehículos y equipo terrestres destinados a servidores públicos</v>
          </cell>
        </row>
        <row r="342">
          <cell r="B342">
            <v>54201</v>
          </cell>
          <cell r="C342" t="str">
            <v>Carrocerías y remolques</v>
          </cell>
        </row>
        <row r="343">
          <cell r="B343">
            <v>54301</v>
          </cell>
          <cell r="C343" t="str">
            <v>Vehículos y equipo aéreo para la ejecución de programas de seguridad pública y nacional</v>
          </cell>
        </row>
        <row r="344">
          <cell r="B344">
            <v>54302</v>
          </cell>
          <cell r="C344" t="str">
            <v>Vehículos y equipo aéreo destinados exclusivamente para desastres naturales</v>
          </cell>
        </row>
        <row r="345">
          <cell r="B345">
            <v>54303</v>
          </cell>
          <cell r="C345" t="str">
            <v>Vehículos y equipo aéreo destinados a servicios públicos y la operación de programas públicos</v>
          </cell>
        </row>
        <row r="346">
          <cell r="B346">
            <v>54401</v>
          </cell>
          <cell r="C346" t="str">
            <v>Equipo ferroviario</v>
          </cell>
        </row>
        <row r="347">
          <cell r="B347">
            <v>54501</v>
          </cell>
          <cell r="C347" t="str">
            <v>Vehículos y equipo marítimo para la ejecución de programas de seguridad pública y nacional</v>
          </cell>
        </row>
        <row r="348">
          <cell r="B348">
            <v>54502</v>
          </cell>
          <cell r="C348" t="str">
            <v>Vehículos y equipo marítimo destinados a servicios públicos y la operación de programas públicos</v>
          </cell>
        </row>
        <row r="349">
          <cell r="B349">
            <v>54503</v>
          </cell>
          <cell r="C349" t="str">
            <v>Construcción de embarcaciones</v>
          </cell>
        </row>
        <row r="350">
          <cell r="B350">
            <v>54901</v>
          </cell>
          <cell r="C350" t="str">
            <v>Otros equipos de transporte</v>
          </cell>
        </row>
        <row r="351">
          <cell r="B351">
            <v>55101</v>
          </cell>
          <cell r="C351" t="str">
            <v>Maquinaria y equipo de defensa y seguridad pública</v>
          </cell>
        </row>
        <row r="352">
          <cell r="B352">
            <v>55102</v>
          </cell>
          <cell r="C352" t="str">
            <v>Equipo de seguridad pública y nacional</v>
          </cell>
        </row>
        <row r="353">
          <cell r="B353">
            <v>56101</v>
          </cell>
          <cell r="C353" t="str">
            <v>Maquinaria y equipo agropecuario</v>
          </cell>
        </row>
        <row r="354">
          <cell r="B354">
            <v>56201</v>
          </cell>
          <cell r="C354" t="str">
            <v>Maquinaria y equipo industrial</v>
          </cell>
        </row>
        <row r="355">
          <cell r="B355">
            <v>56301</v>
          </cell>
          <cell r="C355" t="str">
            <v>Maquinaria y equipo de construcción</v>
          </cell>
        </row>
        <row r="356">
          <cell r="B356">
            <v>56501</v>
          </cell>
          <cell r="C356" t="str">
            <v>Equipos y aparatos de comunicaciones y telecomunicaciones</v>
          </cell>
        </row>
        <row r="357">
          <cell r="B357">
            <v>56601</v>
          </cell>
          <cell r="C357" t="str">
            <v>Maquinaria y equipo eléctrico y electrónico</v>
          </cell>
        </row>
        <row r="358">
          <cell r="B358">
            <v>56701</v>
          </cell>
          <cell r="C358" t="str">
            <v>Herramientas y máquinas herramienta</v>
          </cell>
        </row>
        <row r="359">
          <cell r="B359">
            <v>56901</v>
          </cell>
          <cell r="C359" t="str">
            <v>Refacciones y accesorios</v>
          </cell>
        </row>
        <row r="360">
          <cell r="B360">
            <v>56902</v>
          </cell>
          <cell r="C360" t="str">
            <v>Bienes muebles por arrendamiento financiero</v>
          </cell>
        </row>
        <row r="361">
          <cell r="B361">
            <v>56903</v>
          </cell>
          <cell r="C361" t="str">
            <v>Otros bienes muebles</v>
          </cell>
        </row>
        <row r="362">
          <cell r="B362">
            <v>57101</v>
          </cell>
          <cell r="C362" t="str">
            <v>Animales de reproducción - Bovinos</v>
          </cell>
        </row>
        <row r="363">
          <cell r="B363">
            <v>57601</v>
          </cell>
          <cell r="C363" t="str">
            <v>Animales de trabajo - Equinos</v>
          </cell>
        </row>
        <row r="364">
          <cell r="B364">
            <v>58101</v>
          </cell>
          <cell r="C364" t="str">
            <v>Terrenos</v>
          </cell>
        </row>
        <row r="365">
          <cell r="B365">
            <v>58301</v>
          </cell>
          <cell r="C365" t="str">
            <v>Edificios y locales</v>
          </cell>
        </row>
        <row r="366">
          <cell r="B366">
            <v>58901</v>
          </cell>
          <cell r="C366" t="str">
            <v>Adjudicaciones, expropiaciones e indemnizaciones de inmuebles</v>
          </cell>
        </row>
        <row r="367">
          <cell r="B367">
            <v>58902</v>
          </cell>
          <cell r="C367" t="str">
            <v>Bienes inmuebles en la modalidad de proyectos de infraestructura productiva de largo plazo</v>
          </cell>
        </row>
        <row r="368">
          <cell r="B368">
            <v>58903</v>
          </cell>
          <cell r="C368" t="str">
            <v>Bienes inmuebles por arrendamiento financiero</v>
          </cell>
        </row>
        <row r="369">
          <cell r="B369">
            <v>58904</v>
          </cell>
          <cell r="C369" t="str">
            <v>Otros bienes inmuebles</v>
          </cell>
        </row>
        <row r="370">
          <cell r="B370">
            <v>59101</v>
          </cell>
          <cell r="C370" t="str">
            <v>Adquisición de Software</v>
          </cell>
        </row>
        <row r="371">
          <cell r="B371">
            <v>62101</v>
          </cell>
          <cell r="C371" t="str">
            <v>Obras de construcción para edificios habitacionales</v>
          </cell>
        </row>
        <row r="372">
          <cell r="B372">
            <v>62201</v>
          </cell>
          <cell r="C372" t="str">
            <v>Obras de construcción para edificios no habitacionales</v>
          </cell>
        </row>
        <row r="373">
          <cell r="B373">
            <v>62202</v>
          </cell>
          <cell r="C373" t="str">
            <v>Mantenimiento y rehabilitación de edificaciones no habitacionales</v>
          </cell>
        </row>
        <row r="374">
          <cell r="B374">
            <v>62301</v>
          </cell>
          <cell r="C374" t="str">
            <v>Construcción de obras para el abastecimiento de agua, petróleo, gas, electricidad y telecomunicaciones</v>
          </cell>
        </row>
        <row r="375">
          <cell r="B375">
            <v>62302</v>
          </cell>
          <cell r="C375" t="str">
            <v>Mantenimiento y rehabilitación  de obras para el abastecimiento de agua, petróleo, gas, electricidad y telecomunicaciones</v>
          </cell>
        </row>
        <row r="376">
          <cell r="B376">
            <v>62401</v>
          </cell>
          <cell r="C376" t="str">
            <v>Obras de preedificación en terrenos de construcción</v>
          </cell>
        </row>
        <row r="377">
          <cell r="B377">
            <v>62402</v>
          </cell>
          <cell r="C377" t="str">
            <v>Construcción de obras de urbanización</v>
          </cell>
        </row>
        <row r="378">
          <cell r="B378">
            <v>62403</v>
          </cell>
          <cell r="C378" t="str">
            <v>Mantenimiento y rehabilitación de obras de urbanización</v>
          </cell>
        </row>
        <row r="379">
          <cell r="B379">
            <v>62501</v>
          </cell>
          <cell r="C379" t="str">
            <v>Construcción de vías de comunicación</v>
          </cell>
        </row>
        <row r="380">
          <cell r="B380">
            <v>62502</v>
          </cell>
          <cell r="C380" t="str">
            <v>Mantenimiento y rehabilitación de las vías de comunicación</v>
          </cell>
        </row>
        <row r="381">
          <cell r="B381">
            <v>62601</v>
          </cell>
          <cell r="C381" t="str">
            <v>Otras construcciones de ingeniería civil u obra pesada</v>
          </cell>
        </row>
        <row r="382">
          <cell r="B382">
            <v>62602</v>
          </cell>
          <cell r="C382" t="str">
            <v>Mantenimiento y rehabilitación de otras obras de ingeniería civil u obras pesadas</v>
          </cell>
        </row>
        <row r="383">
          <cell r="B383">
            <v>62701</v>
          </cell>
          <cell r="C383" t="str">
            <v>Instalaciones y obras de construcción especializada</v>
          </cell>
        </row>
        <row r="384">
          <cell r="B384">
            <v>62901</v>
          </cell>
          <cell r="C384" t="str">
            <v>Ensamble y edificación de construcciones prefabricadas</v>
          </cell>
        </row>
        <row r="385">
          <cell r="B385">
            <v>62902</v>
          </cell>
          <cell r="C385" t="str">
            <v>Obras de terminación y acabado de edificios</v>
          </cell>
        </row>
        <row r="386">
          <cell r="B386">
            <v>62903</v>
          </cell>
          <cell r="C386" t="str">
            <v>Servicios de supervisión de obras</v>
          </cell>
        </row>
        <row r="387">
          <cell r="B387">
            <v>62904</v>
          </cell>
          <cell r="C387" t="str">
            <v>Servicios para la liberación de derechos de vía</v>
          </cell>
        </row>
        <row r="388">
          <cell r="B388">
            <v>62905</v>
          </cell>
          <cell r="C388" t="str">
            <v>Otros servicios relacionados con obras públicas</v>
          </cell>
        </row>
        <row r="389">
          <cell r="B389">
            <v>72501</v>
          </cell>
          <cell r="C389" t="str">
            <v>Adquisición de acciones de organismos internacionales</v>
          </cell>
        </row>
        <row r="390">
          <cell r="B390">
            <v>73101</v>
          </cell>
          <cell r="C390" t="str">
            <v>Adquisición de bonos</v>
          </cell>
        </row>
        <row r="391">
          <cell r="B391">
            <v>73501</v>
          </cell>
          <cell r="C391" t="str">
            <v>Adquisición de obligaciones</v>
          </cell>
        </row>
        <row r="392">
          <cell r="B392">
            <v>73901</v>
          </cell>
          <cell r="C392" t="str">
            <v>Fideicomisos para adquisición de títulos de crédito</v>
          </cell>
        </row>
        <row r="393">
          <cell r="B393">
            <v>73902</v>
          </cell>
          <cell r="C393" t="str">
            <v>Adquisición de acciones</v>
          </cell>
        </row>
        <row r="394">
          <cell r="B394">
            <v>73903</v>
          </cell>
          <cell r="C394" t="str">
            <v>Adquisición de otros valores</v>
          </cell>
        </row>
        <row r="395">
          <cell r="B395">
            <v>74201</v>
          </cell>
          <cell r="C395" t="str">
            <v>Créditos directos para actividades productivas otorgados a entidades paraestatales empresariales y no financieras con fines de política económica</v>
          </cell>
        </row>
        <row r="396">
          <cell r="B396">
            <v>74401</v>
          </cell>
          <cell r="C396" t="str">
            <v>Créditos directos para actividades productivas otorgados a entidades federativas y municipios con fines de política económica</v>
          </cell>
        </row>
        <row r="397">
          <cell r="B397">
            <v>74501</v>
          </cell>
          <cell r="C397" t="str">
            <v>Créditos directos para actividades productivas otorgados  al sector privado con fines de política económica</v>
          </cell>
        </row>
        <row r="398">
          <cell r="B398">
            <v>74502</v>
          </cell>
          <cell r="C398" t="str">
            <v>Fideicomisos para financiamiento de obras</v>
          </cell>
        </row>
        <row r="399">
          <cell r="B399">
            <v>74503</v>
          </cell>
          <cell r="C399" t="str">
            <v>Fideicomisos para financiamientos agropecuarios</v>
          </cell>
        </row>
        <row r="400">
          <cell r="B400">
            <v>74504</v>
          </cell>
          <cell r="C400" t="str">
            <v>Fideicomisos para financiamientos industriales</v>
          </cell>
        </row>
        <row r="401">
          <cell r="B401">
            <v>74505</v>
          </cell>
          <cell r="C401" t="str">
            <v>Fideicomisos para financiamientos al comercio y otros servicios</v>
          </cell>
        </row>
        <row r="402">
          <cell r="B402">
            <v>74506</v>
          </cell>
          <cell r="C402" t="str">
            <v>Fideicomisos para financiamientos de vivienda</v>
          </cell>
        </row>
        <row r="403">
          <cell r="B403">
            <v>75501</v>
          </cell>
          <cell r="C403" t="str">
            <v>Inversiones en fideicomisos públicos empresariales y no financieros considerados entidades paraestatales</v>
          </cell>
        </row>
        <row r="404">
          <cell r="B404">
            <v>75601</v>
          </cell>
          <cell r="C404" t="str">
            <v>Inversiones en fideicomisos públicos considerados entidades paraestatales</v>
          </cell>
        </row>
        <row r="405">
          <cell r="B405">
            <v>75602</v>
          </cell>
          <cell r="C405" t="str">
            <v>Inversiones en mandatos y otros análogos</v>
          </cell>
        </row>
        <row r="406">
          <cell r="B406">
            <v>77101</v>
          </cell>
          <cell r="C406" t="str">
            <v>Erogaciones por cuenta de terceros</v>
          </cell>
        </row>
        <row r="407">
          <cell r="B407">
            <v>77102</v>
          </cell>
          <cell r="C407" t="str">
            <v>Erogaciones recuperables</v>
          </cell>
        </row>
        <row r="408">
          <cell r="B408">
            <v>77103</v>
          </cell>
          <cell r="C408" t="str">
            <v>Apertura de Fondo Rotatorio</v>
          </cell>
        </row>
        <row r="409">
          <cell r="B409">
            <v>77201</v>
          </cell>
          <cell r="C409" t="str">
            <v>Erogaciones por pago de utilidades</v>
          </cell>
        </row>
        <row r="410">
          <cell r="B410">
            <v>79901</v>
          </cell>
          <cell r="C410" t="str">
            <v>Erogaciones contingentes</v>
          </cell>
        </row>
        <row r="411">
          <cell r="B411">
            <v>79902</v>
          </cell>
          <cell r="C411" t="str">
            <v>Provisiones para Erogaciones Especiales</v>
          </cell>
        </row>
        <row r="412">
          <cell r="B412">
            <v>81101</v>
          </cell>
          <cell r="C412" t="str">
            <v>Aguascalientes</v>
          </cell>
        </row>
        <row r="413">
          <cell r="B413">
            <v>81102</v>
          </cell>
          <cell r="C413" t="str">
            <v>Baja California</v>
          </cell>
        </row>
        <row r="414">
          <cell r="B414">
            <v>81103</v>
          </cell>
          <cell r="C414" t="str">
            <v>Baja California Sur</v>
          </cell>
        </row>
        <row r="415">
          <cell r="B415">
            <v>81104</v>
          </cell>
          <cell r="C415" t="str">
            <v>Campeche</v>
          </cell>
        </row>
        <row r="416">
          <cell r="B416">
            <v>81105</v>
          </cell>
          <cell r="C416" t="str">
            <v>Coahuila</v>
          </cell>
        </row>
        <row r="417">
          <cell r="B417">
            <v>81106</v>
          </cell>
          <cell r="C417" t="str">
            <v>Colima</v>
          </cell>
        </row>
        <row r="418">
          <cell r="B418">
            <v>81107</v>
          </cell>
          <cell r="C418" t="str">
            <v>Chiapas</v>
          </cell>
        </row>
        <row r="419">
          <cell r="B419">
            <v>81108</v>
          </cell>
          <cell r="C419" t="str">
            <v>Chihuahua</v>
          </cell>
        </row>
        <row r="420">
          <cell r="B420">
            <v>81109</v>
          </cell>
          <cell r="C420" t="str">
            <v>Distrito Federal</v>
          </cell>
        </row>
        <row r="421">
          <cell r="B421">
            <v>81110</v>
          </cell>
          <cell r="C421" t="str">
            <v>Durango</v>
          </cell>
        </row>
        <row r="422">
          <cell r="B422">
            <v>81111</v>
          </cell>
          <cell r="C422" t="str">
            <v>Guanajuato</v>
          </cell>
        </row>
        <row r="423">
          <cell r="B423">
            <v>81112</v>
          </cell>
          <cell r="C423" t="str">
            <v>Guerrero</v>
          </cell>
        </row>
        <row r="424">
          <cell r="B424">
            <v>81113</v>
          </cell>
          <cell r="C424" t="str">
            <v>Hidalgo</v>
          </cell>
        </row>
        <row r="425">
          <cell r="B425">
            <v>81114</v>
          </cell>
          <cell r="C425" t="str">
            <v>Jalisco</v>
          </cell>
        </row>
        <row r="426">
          <cell r="B426">
            <v>81115</v>
          </cell>
          <cell r="C426" t="str">
            <v>México</v>
          </cell>
        </row>
        <row r="427">
          <cell r="B427">
            <v>81116</v>
          </cell>
          <cell r="C427" t="str">
            <v>Michoacán</v>
          </cell>
        </row>
        <row r="428">
          <cell r="B428">
            <v>81117</v>
          </cell>
          <cell r="C428" t="str">
            <v>Morelos</v>
          </cell>
        </row>
        <row r="429">
          <cell r="B429">
            <v>81118</v>
          </cell>
          <cell r="C429" t="str">
            <v>Nayarit</v>
          </cell>
        </row>
        <row r="430">
          <cell r="B430">
            <v>81119</v>
          </cell>
          <cell r="C430" t="str">
            <v>Nuevo León</v>
          </cell>
        </row>
        <row r="431">
          <cell r="B431">
            <v>81120</v>
          </cell>
          <cell r="C431" t="str">
            <v>Oaxaca</v>
          </cell>
        </row>
        <row r="432">
          <cell r="B432">
            <v>81121</v>
          </cell>
          <cell r="C432" t="str">
            <v>Puebla</v>
          </cell>
        </row>
        <row r="433">
          <cell r="B433">
            <v>81122</v>
          </cell>
          <cell r="C433" t="str">
            <v>Querétaro</v>
          </cell>
        </row>
        <row r="434">
          <cell r="B434">
            <v>81123</v>
          </cell>
          <cell r="C434" t="str">
            <v>Quintana Roo</v>
          </cell>
        </row>
        <row r="435">
          <cell r="B435">
            <v>81124</v>
          </cell>
          <cell r="C435" t="str">
            <v>San Luis Potosí</v>
          </cell>
        </row>
        <row r="436">
          <cell r="B436">
            <v>81125</v>
          </cell>
          <cell r="C436" t="str">
            <v>Sinaloa</v>
          </cell>
        </row>
        <row r="437">
          <cell r="B437">
            <v>81126</v>
          </cell>
          <cell r="C437" t="str">
            <v>Sonora</v>
          </cell>
        </row>
        <row r="438">
          <cell r="B438">
            <v>81127</v>
          </cell>
          <cell r="C438" t="str">
            <v>Tabasco</v>
          </cell>
        </row>
        <row r="439">
          <cell r="B439">
            <v>81128</v>
          </cell>
          <cell r="C439" t="str">
            <v>Tamaulipas</v>
          </cell>
        </row>
        <row r="440">
          <cell r="B440">
            <v>81129</v>
          </cell>
          <cell r="C440" t="str">
            <v>Tlaxcala</v>
          </cell>
        </row>
        <row r="441">
          <cell r="B441">
            <v>81130</v>
          </cell>
          <cell r="C441" t="str">
            <v>Veracruz</v>
          </cell>
        </row>
        <row r="442">
          <cell r="B442">
            <v>81131</v>
          </cell>
          <cell r="C442" t="str">
            <v>Yucatán</v>
          </cell>
        </row>
        <row r="443">
          <cell r="B443">
            <v>81132</v>
          </cell>
          <cell r="C443" t="str">
            <v>Zacatecas</v>
          </cell>
        </row>
        <row r="444">
          <cell r="B444">
            <v>81201</v>
          </cell>
          <cell r="C444" t="str">
            <v>Aguascalientes</v>
          </cell>
        </row>
        <row r="445">
          <cell r="B445">
            <v>81202</v>
          </cell>
          <cell r="C445" t="str">
            <v>Baja California</v>
          </cell>
        </row>
        <row r="446">
          <cell r="B446">
            <v>81203</v>
          </cell>
          <cell r="C446" t="str">
            <v>Baja California Sur</v>
          </cell>
        </row>
        <row r="447">
          <cell r="B447">
            <v>81204</v>
          </cell>
          <cell r="C447" t="str">
            <v>Campeche</v>
          </cell>
        </row>
        <row r="448">
          <cell r="B448">
            <v>81205</v>
          </cell>
          <cell r="C448" t="str">
            <v>Coahuila</v>
          </cell>
        </row>
        <row r="449">
          <cell r="B449">
            <v>81206</v>
          </cell>
          <cell r="C449" t="str">
            <v>Colima</v>
          </cell>
        </row>
        <row r="450">
          <cell r="B450">
            <v>81207</v>
          </cell>
          <cell r="C450" t="str">
            <v>Chiapas</v>
          </cell>
        </row>
        <row r="451">
          <cell r="B451">
            <v>81208</v>
          </cell>
          <cell r="C451" t="str">
            <v>Chihuahua</v>
          </cell>
        </row>
        <row r="452">
          <cell r="B452">
            <v>81209</v>
          </cell>
          <cell r="C452" t="str">
            <v>Distrito Federal</v>
          </cell>
        </row>
        <row r="453">
          <cell r="B453">
            <v>81210</v>
          </cell>
          <cell r="C453" t="str">
            <v>Durango</v>
          </cell>
        </row>
        <row r="454">
          <cell r="B454">
            <v>81211</v>
          </cell>
          <cell r="C454" t="str">
            <v>Guanajuato</v>
          </cell>
        </row>
        <row r="455">
          <cell r="B455">
            <v>81212</v>
          </cell>
          <cell r="C455" t="str">
            <v>Guerrero</v>
          </cell>
        </row>
        <row r="456">
          <cell r="B456">
            <v>81213</v>
          </cell>
          <cell r="C456" t="str">
            <v>Hidalgo</v>
          </cell>
        </row>
        <row r="457">
          <cell r="B457">
            <v>81214</v>
          </cell>
          <cell r="C457" t="str">
            <v>Jalisco</v>
          </cell>
        </row>
        <row r="458">
          <cell r="B458">
            <v>81215</v>
          </cell>
          <cell r="C458" t="str">
            <v>México</v>
          </cell>
        </row>
        <row r="459">
          <cell r="B459">
            <v>81216</v>
          </cell>
          <cell r="C459" t="str">
            <v>Michoacán</v>
          </cell>
        </row>
        <row r="460">
          <cell r="B460">
            <v>81217</v>
          </cell>
          <cell r="C460" t="str">
            <v>Morelos</v>
          </cell>
        </row>
        <row r="461">
          <cell r="B461">
            <v>81218</v>
          </cell>
          <cell r="C461" t="str">
            <v>Nayarit</v>
          </cell>
        </row>
        <row r="462">
          <cell r="B462">
            <v>81219</v>
          </cell>
          <cell r="C462" t="str">
            <v>Nuevo León</v>
          </cell>
        </row>
        <row r="463">
          <cell r="B463">
            <v>81220</v>
          </cell>
          <cell r="C463" t="str">
            <v>Oaxaca</v>
          </cell>
        </row>
        <row r="464">
          <cell r="B464">
            <v>81221</v>
          </cell>
          <cell r="C464" t="str">
            <v>Puebla</v>
          </cell>
        </row>
        <row r="465">
          <cell r="B465">
            <v>81222</v>
          </cell>
          <cell r="C465" t="str">
            <v>Querétaro</v>
          </cell>
        </row>
        <row r="466">
          <cell r="B466">
            <v>81223</v>
          </cell>
          <cell r="C466" t="str">
            <v>Quintana Roo</v>
          </cell>
        </row>
        <row r="467">
          <cell r="B467">
            <v>81224</v>
          </cell>
          <cell r="C467" t="str">
            <v>San Luis Potosí</v>
          </cell>
        </row>
        <row r="468">
          <cell r="B468">
            <v>81225</v>
          </cell>
          <cell r="C468" t="str">
            <v>Sinaloa</v>
          </cell>
        </row>
        <row r="469">
          <cell r="B469">
            <v>81226</v>
          </cell>
          <cell r="C469" t="str">
            <v>Sonora</v>
          </cell>
        </row>
        <row r="470">
          <cell r="B470">
            <v>81227</v>
          </cell>
          <cell r="C470" t="str">
            <v>Tabasco</v>
          </cell>
        </row>
        <row r="471">
          <cell r="B471">
            <v>81228</v>
          </cell>
          <cell r="C471" t="str">
            <v>Tamaulipas</v>
          </cell>
        </row>
        <row r="472">
          <cell r="B472">
            <v>81229</v>
          </cell>
          <cell r="C472" t="str">
            <v>Tlaxcala</v>
          </cell>
        </row>
        <row r="473">
          <cell r="B473">
            <v>81230</v>
          </cell>
          <cell r="C473" t="str">
            <v>Veracruz</v>
          </cell>
        </row>
        <row r="474">
          <cell r="B474">
            <v>81231</v>
          </cell>
          <cell r="C474" t="str">
            <v>Yucatán</v>
          </cell>
        </row>
        <row r="475">
          <cell r="B475">
            <v>81232</v>
          </cell>
          <cell r="C475" t="str">
            <v>Zacatecas</v>
          </cell>
        </row>
        <row r="476">
          <cell r="B476">
            <v>81401</v>
          </cell>
          <cell r="C476" t="str">
            <v>Aguascalientes</v>
          </cell>
        </row>
        <row r="477">
          <cell r="B477">
            <v>81402</v>
          </cell>
          <cell r="C477" t="str">
            <v>Baja California</v>
          </cell>
        </row>
        <row r="478">
          <cell r="B478">
            <v>81403</v>
          </cell>
          <cell r="C478" t="str">
            <v>Baja California Sur</v>
          </cell>
        </row>
        <row r="479">
          <cell r="B479">
            <v>81404</v>
          </cell>
          <cell r="C479" t="str">
            <v>Campeche</v>
          </cell>
        </row>
        <row r="480">
          <cell r="B480">
            <v>81405</v>
          </cell>
          <cell r="C480" t="str">
            <v>Coahuila</v>
          </cell>
        </row>
        <row r="481">
          <cell r="B481">
            <v>81406</v>
          </cell>
          <cell r="C481" t="str">
            <v>Colima</v>
          </cell>
        </row>
        <row r="482">
          <cell r="B482">
            <v>81407</v>
          </cell>
          <cell r="C482" t="str">
            <v>Chiapas</v>
          </cell>
        </row>
        <row r="483">
          <cell r="B483">
            <v>81408</v>
          </cell>
          <cell r="C483" t="str">
            <v>Chihuahua</v>
          </cell>
        </row>
        <row r="484">
          <cell r="B484">
            <v>81409</v>
          </cell>
          <cell r="C484" t="str">
            <v>Distrito Federal</v>
          </cell>
        </row>
        <row r="485">
          <cell r="B485">
            <v>81410</v>
          </cell>
          <cell r="C485" t="str">
            <v>Durango</v>
          </cell>
        </row>
        <row r="486">
          <cell r="B486">
            <v>81411</v>
          </cell>
          <cell r="C486" t="str">
            <v>Guanajuato</v>
          </cell>
        </row>
        <row r="487">
          <cell r="B487">
            <v>81412</v>
          </cell>
          <cell r="C487" t="str">
            <v>Guerrero</v>
          </cell>
        </row>
        <row r="488">
          <cell r="B488">
            <v>81413</v>
          </cell>
          <cell r="C488" t="str">
            <v>Hidalgo</v>
          </cell>
        </row>
        <row r="489">
          <cell r="B489">
            <v>81414</v>
          </cell>
          <cell r="C489" t="str">
            <v>Jalisco</v>
          </cell>
        </row>
        <row r="490">
          <cell r="B490">
            <v>81415</v>
          </cell>
          <cell r="C490" t="str">
            <v>México</v>
          </cell>
        </row>
        <row r="491">
          <cell r="B491">
            <v>81416</v>
          </cell>
          <cell r="C491" t="str">
            <v>Michoacán</v>
          </cell>
        </row>
        <row r="492">
          <cell r="B492">
            <v>81417</v>
          </cell>
          <cell r="C492" t="str">
            <v>Morelos</v>
          </cell>
        </row>
        <row r="493">
          <cell r="B493">
            <v>81418</v>
          </cell>
          <cell r="C493" t="str">
            <v>Nayarit</v>
          </cell>
        </row>
        <row r="494">
          <cell r="B494">
            <v>81419</v>
          </cell>
          <cell r="C494" t="str">
            <v>Nuevo León</v>
          </cell>
        </row>
        <row r="495">
          <cell r="B495">
            <v>81420</v>
          </cell>
          <cell r="C495" t="str">
            <v>Oaxaca</v>
          </cell>
        </row>
        <row r="496">
          <cell r="B496">
            <v>81421</v>
          </cell>
          <cell r="C496" t="str">
            <v>Puebla</v>
          </cell>
        </row>
        <row r="497">
          <cell r="B497">
            <v>81422</v>
          </cell>
          <cell r="C497" t="str">
            <v>Querétaro</v>
          </cell>
        </row>
        <row r="498">
          <cell r="B498">
            <v>81423</v>
          </cell>
          <cell r="C498" t="str">
            <v>Quintana Roo</v>
          </cell>
        </row>
        <row r="499">
          <cell r="B499">
            <v>81424</v>
          </cell>
          <cell r="C499" t="str">
            <v>San Luis Potosí</v>
          </cell>
        </row>
        <row r="500">
          <cell r="B500">
            <v>81425</v>
          </cell>
          <cell r="C500" t="str">
            <v>Sinaloa</v>
          </cell>
        </row>
        <row r="501">
          <cell r="B501">
            <v>81426</v>
          </cell>
          <cell r="C501" t="str">
            <v>Sonora</v>
          </cell>
        </row>
        <row r="502">
          <cell r="B502">
            <v>81427</v>
          </cell>
          <cell r="C502" t="str">
            <v>Tabasco</v>
          </cell>
        </row>
        <row r="503">
          <cell r="B503">
            <v>81428</v>
          </cell>
          <cell r="C503" t="str">
            <v>Tamaulipas</v>
          </cell>
        </row>
        <row r="504">
          <cell r="B504">
            <v>81429</v>
          </cell>
          <cell r="C504" t="str">
            <v>Tlaxcala</v>
          </cell>
        </row>
        <row r="505">
          <cell r="B505">
            <v>81430</v>
          </cell>
          <cell r="C505" t="str">
            <v>Veracruz</v>
          </cell>
        </row>
        <row r="506">
          <cell r="B506">
            <v>81431</v>
          </cell>
          <cell r="C506" t="str">
            <v>Yucatán</v>
          </cell>
        </row>
        <row r="507">
          <cell r="B507">
            <v>81432</v>
          </cell>
          <cell r="C507" t="str">
            <v>Zacatecas</v>
          </cell>
        </row>
        <row r="508">
          <cell r="B508">
            <v>83101</v>
          </cell>
          <cell r="C508" t="str">
            <v>Aportaciones federales a las entidades federativas y municipios para servicios personales</v>
          </cell>
        </row>
        <row r="509">
          <cell r="B509">
            <v>83102</v>
          </cell>
          <cell r="C509" t="str">
            <v>Aportaciones federales a las entidades federativas y municipios para aportaciones al ISSSTE</v>
          </cell>
        </row>
        <row r="510">
          <cell r="B510">
            <v>83103</v>
          </cell>
          <cell r="C510" t="str">
            <v>Aportaciones federales a las entidades federativas y municipios para gastos de operación</v>
          </cell>
        </row>
        <row r="511">
          <cell r="B511">
            <v>83104</v>
          </cell>
          <cell r="C511" t="str">
            <v>Aportaciones federales a las entidades federativas y municipios para gastos de inversión</v>
          </cell>
        </row>
        <row r="512">
          <cell r="B512">
            <v>83105</v>
          </cell>
          <cell r="C512" t="str">
            <v>Aportaciones federales a las entidades federativas y municipios</v>
          </cell>
        </row>
        <row r="513">
          <cell r="B513">
            <v>83106</v>
          </cell>
          <cell r="C513" t="str">
            <v>Aportaciones federales a las entidades federativas y municipios para incrementos a las percepciones</v>
          </cell>
        </row>
        <row r="514">
          <cell r="B514">
            <v>83107</v>
          </cell>
          <cell r="C514" t="str">
            <v>Aportaciones federales a las entidades federativas y municipios para creación de plazas</v>
          </cell>
        </row>
        <row r="515">
          <cell r="B515">
            <v>83108</v>
          </cell>
          <cell r="C515" t="str">
            <v>Aportaciones federales a las entidades federativas y municipios para otras medidas de carácter laboral y económicas</v>
          </cell>
        </row>
        <row r="516">
          <cell r="B516">
            <v>83109</v>
          </cell>
          <cell r="C516" t="str">
            <v>Aportaciones federales a las entidades federativas y municipios para aportaciones al FOVISSSTE</v>
          </cell>
        </row>
        <row r="517">
          <cell r="B517">
            <v>83110</v>
          </cell>
          <cell r="C517" t="str">
            <v>Aportaciones federales a las entidades federativas y municipios por previsiones para aportaciones al ISSSTE</v>
          </cell>
        </row>
        <row r="518">
          <cell r="B518">
            <v>83111</v>
          </cell>
          <cell r="C518" t="str">
            <v>Aportaciones federales a las entidades federativas y municipios por previsiones para aportaciones al FOVISSSTE</v>
          </cell>
        </row>
        <row r="519">
          <cell r="B519">
            <v>83112</v>
          </cell>
          <cell r="C519" t="str">
            <v>Aportaciones federales a las entidades federativas y municipios para aportaciones al sistema de ahorro para el retiro</v>
          </cell>
        </row>
        <row r="520">
          <cell r="B520">
            <v>83113</v>
          </cell>
          <cell r="C520" t="str">
            <v>Aportaciones federales a las entidades federativas y municipios para aportaciones al seguro de cesantía en edad avanzada y vejez</v>
          </cell>
        </row>
        <row r="521">
          <cell r="B521">
            <v>83114</v>
          </cell>
          <cell r="C521" t="str">
            <v>Aportaciones federales a las entidades federativas y municipios para los depósitos al ahorro solidario</v>
          </cell>
        </row>
        <row r="522">
          <cell r="B522">
            <v>83115</v>
          </cell>
          <cell r="C522" t="str">
            <v>Aportaciones federales a las entidades federativas y municipios por previsiones para aportaciones al sistema de ahorro para el retiro</v>
          </cell>
        </row>
        <row r="523">
          <cell r="B523">
            <v>83116</v>
          </cell>
          <cell r="C523" t="str">
            <v>Aportaciones federales a las entidades federativas y municipios por previsiones para aportaciones al seguro de cesantía en edad avanzada y vejez</v>
          </cell>
        </row>
        <row r="524">
          <cell r="B524">
            <v>83117</v>
          </cell>
          <cell r="C524" t="str">
            <v>Aportaciones federales a las entidades federativas y municipios por previsiones para los depósitos al ahorro solidario</v>
          </cell>
        </row>
        <row r="525">
          <cell r="B525">
            <v>83118</v>
          </cell>
          <cell r="C525" t="str">
            <v>Aportaciones de la Federación a los organismos del Sistema Nacional de Coordinación Fiscal</v>
          </cell>
        </row>
        <row r="526">
          <cell r="B526">
            <v>83401</v>
          </cell>
          <cell r="C526" t="str">
            <v>Aportaciones de la federación al sistema de protección social</v>
          </cell>
        </row>
        <row r="527">
          <cell r="B527">
            <v>83501</v>
          </cell>
          <cell r="C527" t="str">
            <v>Asignaciones compensatorias a entidades federativas</v>
          </cell>
        </row>
        <row r="528">
          <cell r="B528">
            <v>85101</v>
          </cell>
          <cell r="C528" t="str">
            <v>Aguascalientes</v>
          </cell>
        </row>
        <row r="529">
          <cell r="B529">
            <v>85102</v>
          </cell>
          <cell r="C529" t="str">
            <v>Baja California</v>
          </cell>
        </row>
        <row r="530">
          <cell r="B530">
            <v>85103</v>
          </cell>
          <cell r="C530" t="str">
            <v>Baja California Sur</v>
          </cell>
        </row>
        <row r="531">
          <cell r="B531">
            <v>85104</v>
          </cell>
          <cell r="C531" t="str">
            <v>Campeche</v>
          </cell>
        </row>
        <row r="532">
          <cell r="B532">
            <v>85105</v>
          </cell>
          <cell r="C532" t="str">
            <v>Coahuila</v>
          </cell>
        </row>
        <row r="533">
          <cell r="B533">
            <v>85106</v>
          </cell>
          <cell r="C533" t="str">
            <v>Colima</v>
          </cell>
        </row>
        <row r="534">
          <cell r="B534">
            <v>85107</v>
          </cell>
          <cell r="C534" t="str">
            <v>Chiapas</v>
          </cell>
        </row>
        <row r="535">
          <cell r="B535">
            <v>85108</v>
          </cell>
          <cell r="C535" t="str">
            <v>Chihuahua</v>
          </cell>
        </row>
        <row r="536">
          <cell r="B536">
            <v>85109</v>
          </cell>
          <cell r="C536" t="str">
            <v>Distrito Federal</v>
          </cell>
        </row>
        <row r="537">
          <cell r="B537">
            <v>85110</v>
          </cell>
          <cell r="C537" t="str">
            <v>Durango</v>
          </cell>
        </row>
        <row r="538">
          <cell r="B538">
            <v>85111</v>
          </cell>
          <cell r="C538" t="str">
            <v>Guanajuato</v>
          </cell>
        </row>
        <row r="539">
          <cell r="B539">
            <v>85112</v>
          </cell>
          <cell r="C539" t="str">
            <v>Guerrero</v>
          </cell>
        </row>
        <row r="540">
          <cell r="B540">
            <v>85113</v>
          </cell>
          <cell r="C540" t="str">
            <v>Hidalgo</v>
          </cell>
        </row>
        <row r="541">
          <cell r="B541">
            <v>85114</v>
          </cell>
          <cell r="C541" t="str">
            <v>Jalisco</v>
          </cell>
        </row>
        <row r="542">
          <cell r="B542">
            <v>85115</v>
          </cell>
          <cell r="C542" t="str">
            <v>México</v>
          </cell>
        </row>
        <row r="543">
          <cell r="B543">
            <v>85116</v>
          </cell>
          <cell r="C543" t="str">
            <v>Michoacán</v>
          </cell>
        </row>
        <row r="544">
          <cell r="B544">
            <v>85117</v>
          </cell>
          <cell r="C544" t="str">
            <v>Morelos</v>
          </cell>
        </row>
        <row r="545">
          <cell r="B545">
            <v>85118</v>
          </cell>
          <cell r="C545" t="str">
            <v>Nayarit</v>
          </cell>
        </row>
        <row r="546">
          <cell r="B546">
            <v>85119</v>
          </cell>
          <cell r="C546" t="str">
            <v>Nuevo León</v>
          </cell>
        </row>
        <row r="547">
          <cell r="B547">
            <v>85120</v>
          </cell>
          <cell r="C547" t="str">
            <v>Oaxaca</v>
          </cell>
        </row>
        <row r="548">
          <cell r="B548">
            <v>85121</v>
          </cell>
          <cell r="C548" t="str">
            <v>Puebla</v>
          </cell>
        </row>
        <row r="549">
          <cell r="B549">
            <v>85122</v>
          </cell>
          <cell r="C549" t="str">
            <v>Querétaro</v>
          </cell>
        </row>
        <row r="550">
          <cell r="B550">
            <v>85123</v>
          </cell>
          <cell r="C550" t="str">
            <v>Quintana Roo</v>
          </cell>
        </row>
        <row r="551">
          <cell r="B551">
            <v>85124</v>
          </cell>
          <cell r="C551" t="str">
            <v>San Luis Potosí</v>
          </cell>
        </row>
        <row r="552">
          <cell r="B552">
            <v>85125</v>
          </cell>
          <cell r="C552" t="str">
            <v>Sinaloa</v>
          </cell>
        </row>
        <row r="553">
          <cell r="B553">
            <v>85126</v>
          </cell>
          <cell r="C553" t="str">
            <v>Sonora</v>
          </cell>
        </row>
        <row r="554">
          <cell r="B554">
            <v>85127</v>
          </cell>
          <cell r="C554" t="str">
            <v>Tabasco</v>
          </cell>
        </row>
        <row r="555">
          <cell r="B555">
            <v>85128</v>
          </cell>
          <cell r="C555" t="str">
            <v>Tamaulipas</v>
          </cell>
        </row>
        <row r="556">
          <cell r="B556">
            <v>85129</v>
          </cell>
          <cell r="C556" t="str">
            <v>Tlaxcala</v>
          </cell>
        </row>
        <row r="557">
          <cell r="B557">
            <v>85130</v>
          </cell>
          <cell r="C557" t="str">
            <v>Veracruz</v>
          </cell>
        </row>
        <row r="558">
          <cell r="B558">
            <v>85131</v>
          </cell>
          <cell r="C558" t="str">
            <v>Yucatán</v>
          </cell>
        </row>
        <row r="559">
          <cell r="B559">
            <v>85132</v>
          </cell>
          <cell r="C559" t="str">
            <v>Zacatecas</v>
          </cell>
        </row>
        <row r="560">
          <cell r="B560">
            <v>85133</v>
          </cell>
          <cell r="C560" t="str">
            <v>Gasto federal reasignado a las entidades federativas y municipios</v>
          </cell>
        </row>
        <row r="561">
          <cell r="B561">
            <v>91101</v>
          </cell>
          <cell r="C561" t="str">
            <v>Amortización de la deuda interna con instituciones de crédito</v>
          </cell>
        </row>
        <row r="562">
          <cell r="B562">
            <v>91102</v>
          </cell>
          <cell r="C562" t="str">
            <v>Amortización de deuda interna derivada de proyectos de infraestructura productiva de largo plazo</v>
          </cell>
        </row>
        <row r="563">
          <cell r="B563">
            <v>91201</v>
          </cell>
          <cell r="C563" t="str">
            <v>Amortización de la deuda por emisión de valores gubernamentales</v>
          </cell>
        </row>
        <row r="564">
          <cell r="B564">
            <v>91301</v>
          </cell>
          <cell r="C564" t="str">
            <v>Amortización de arrendamientos financieros nacionales</v>
          </cell>
        </row>
        <row r="565">
          <cell r="B565">
            <v>91302</v>
          </cell>
          <cell r="C565" t="str">
            <v>Amortización de arrendamientos financieros especiales</v>
          </cell>
        </row>
        <row r="566">
          <cell r="B566">
            <v>91401</v>
          </cell>
          <cell r="C566" t="str">
            <v>Amortización de la deuda externa con instituciones de crédito</v>
          </cell>
        </row>
        <row r="567">
          <cell r="B567">
            <v>91402</v>
          </cell>
          <cell r="C567" t="str">
            <v>Amortización de la deuda externa derivada de proyectos de infraestructura productiva de largo plazo</v>
          </cell>
        </row>
        <row r="568">
          <cell r="B568">
            <v>91501</v>
          </cell>
          <cell r="C568" t="str">
            <v>Amortización de la deuda con organismos financieros internacionales</v>
          </cell>
        </row>
        <row r="569">
          <cell r="B569">
            <v>91601</v>
          </cell>
          <cell r="C569" t="str">
            <v>Amortización de la deuda bilateral</v>
          </cell>
        </row>
        <row r="570">
          <cell r="B570">
            <v>91701</v>
          </cell>
          <cell r="C570" t="str">
            <v>Amortización de la deuda externa por bonos</v>
          </cell>
        </row>
        <row r="571">
          <cell r="B571">
            <v>91801</v>
          </cell>
          <cell r="C571" t="str">
            <v>Amortización de arrendamientos financieros internacionales</v>
          </cell>
        </row>
        <row r="572">
          <cell r="B572">
            <v>92101</v>
          </cell>
          <cell r="C572" t="str">
            <v>Intereses de la deuda interna con instituciones de crédito</v>
          </cell>
        </row>
        <row r="573">
          <cell r="B573">
            <v>92102</v>
          </cell>
          <cell r="C573" t="str">
            <v>Intereses  de la deuda interna derivada de proyectos de infraestructura productiva de largo plazo</v>
          </cell>
        </row>
        <row r="574">
          <cell r="B574">
            <v>92201</v>
          </cell>
          <cell r="C574" t="str">
            <v>Intereses derivados de la colocación de valores gubernamentales</v>
          </cell>
        </row>
        <row r="575">
          <cell r="B575">
            <v>92301</v>
          </cell>
          <cell r="C575" t="str">
            <v>Intereses por arrendamientos financieros nacionales</v>
          </cell>
        </row>
        <row r="576">
          <cell r="B576">
            <v>92302</v>
          </cell>
          <cell r="C576" t="str">
            <v>Intereses por arrendamientos financieros especiales</v>
          </cell>
        </row>
        <row r="577">
          <cell r="B577">
            <v>92401</v>
          </cell>
          <cell r="C577" t="str">
            <v>Intereses de la deuda externa con instituciones de crédito</v>
          </cell>
        </row>
        <row r="578">
          <cell r="B578">
            <v>92402</v>
          </cell>
          <cell r="C578" t="str">
            <v>Intereses de la deuda externa derivada de proyectos de infraestructura productiva de largo plazo</v>
          </cell>
        </row>
        <row r="579">
          <cell r="B579">
            <v>92501</v>
          </cell>
          <cell r="C579" t="str">
            <v>Intereses de la deuda con organismos financieros internacionales</v>
          </cell>
        </row>
        <row r="580">
          <cell r="B580">
            <v>92601</v>
          </cell>
          <cell r="C580" t="str">
            <v>Intereses de la deuda bilateral</v>
          </cell>
        </row>
        <row r="581">
          <cell r="B581">
            <v>92701</v>
          </cell>
          <cell r="C581" t="str">
            <v>Intereses derivados de la colocación externa de bonos</v>
          </cell>
        </row>
        <row r="582">
          <cell r="B582">
            <v>92801</v>
          </cell>
          <cell r="C582" t="str">
            <v>Intereses por arrendamientos financieros internacionales</v>
          </cell>
        </row>
        <row r="583">
          <cell r="B583">
            <v>93101</v>
          </cell>
          <cell r="C583" t="str">
            <v>Comisiones de la deuda interna</v>
          </cell>
        </row>
        <row r="584">
          <cell r="B584">
            <v>93201</v>
          </cell>
          <cell r="C584" t="str">
            <v>Comisiones de la deuda externa</v>
          </cell>
        </row>
        <row r="585">
          <cell r="B585">
            <v>94101</v>
          </cell>
          <cell r="C585" t="str">
            <v>Gastos de la deuda interna</v>
          </cell>
        </row>
        <row r="586">
          <cell r="B586">
            <v>94201</v>
          </cell>
          <cell r="C586" t="str">
            <v>Gastos de la deuda externa</v>
          </cell>
        </row>
        <row r="587">
          <cell r="B587">
            <v>95101</v>
          </cell>
          <cell r="C587" t="str">
            <v>Costo por coberturas</v>
          </cell>
        </row>
        <row r="588">
          <cell r="B588">
            <v>96101</v>
          </cell>
          <cell r="C588" t="str">
            <v>Apoyos a intermediarios financieros</v>
          </cell>
        </row>
        <row r="589">
          <cell r="B589">
            <v>96201</v>
          </cell>
          <cell r="C589" t="str">
            <v>Apoyos a ahorradores y deudores de la banca</v>
          </cell>
        </row>
        <row r="590">
          <cell r="B590">
            <v>99101</v>
          </cell>
          <cell r="C590" t="str">
            <v>Adeudos de ejercicios fiscales anteriores</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r tipo"/>
      <sheetName val="Hoja5"/>
    </sheetNames>
    <sheetDataSet>
      <sheetData sheetId="0"/>
      <sheetData sheetId="1" refreshError="1"/>
      <sheetData sheetId="2">
        <row r="8">
          <cell r="B8" t="str">
            <v>1103</v>
          </cell>
          <cell r="C8" t="str">
            <v>Sueldos base</v>
          </cell>
        </row>
        <row r="9">
          <cell r="B9" t="str">
            <v>1202</v>
          </cell>
          <cell r="C9" t="str">
            <v>Sueldos base eventuales</v>
          </cell>
        </row>
        <row r="10">
          <cell r="B10" t="str">
            <v>1301</v>
          </cell>
          <cell r="C10" t="str">
            <v>Prima quinquenal</v>
          </cell>
        </row>
        <row r="11">
          <cell r="B11" t="str">
            <v>1305</v>
          </cell>
          <cell r="C11" t="str">
            <v>Primas de vacaciones</v>
          </cell>
        </row>
        <row r="12">
          <cell r="B12" t="str">
            <v>1306</v>
          </cell>
          <cell r="C12" t="str">
            <v>Gratificación de fin de año</v>
          </cell>
        </row>
        <row r="13">
          <cell r="B13" t="str">
            <v>1401</v>
          </cell>
          <cell r="C13" t="str">
            <v>Aportaciones al ISSSTE</v>
          </cell>
        </row>
        <row r="14">
          <cell r="B14" t="str">
            <v>1403</v>
          </cell>
          <cell r="C14" t="str">
            <v>Aportaciones al FOVISSSTE</v>
          </cell>
        </row>
        <row r="15">
          <cell r="B15" t="str">
            <v>1404</v>
          </cell>
          <cell r="C15" t="str">
            <v>Seguro de vida personal civil</v>
          </cell>
        </row>
        <row r="16">
          <cell r="B16" t="str">
            <v>1406</v>
          </cell>
          <cell r="C16" t="str">
            <v>Gastos médicos del personal civil</v>
          </cell>
        </row>
        <row r="17">
          <cell r="B17" t="str">
            <v>1407</v>
          </cell>
          <cell r="C17" t="str">
            <v>Seguro de separación individualizado</v>
          </cell>
        </row>
        <row r="18">
          <cell r="B18" t="str">
            <v>1408</v>
          </cell>
          <cell r="C18" t="str">
            <v>Seguro colectivo de retiro</v>
          </cell>
        </row>
        <row r="19">
          <cell r="B19" t="str">
            <v>1413</v>
          </cell>
          <cell r="C19" t="str">
            <v xml:space="preserve">Aportaciones al SAR </v>
          </cell>
        </row>
        <row r="20">
          <cell r="B20" t="str">
            <v>1414</v>
          </cell>
          <cell r="C20" t="str">
            <v>Seguro de cesantia y vejez</v>
          </cell>
        </row>
        <row r="21">
          <cell r="B21" t="str">
            <v>1501</v>
          </cell>
          <cell r="C21" t="str">
            <v>Fondo de ahorro personal civil</v>
          </cell>
        </row>
        <row r="22">
          <cell r="B22" t="str">
            <v>1507</v>
          </cell>
          <cell r="C22" t="str">
            <v>Otras prestaciones</v>
          </cell>
        </row>
        <row r="23">
          <cell r="B23" t="str">
            <v>1509</v>
          </cell>
          <cell r="C23" t="str">
            <v>Compensación garantizada</v>
          </cell>
        </row>
        <row r="24">
          <cell r="B24" t="str">
            <v>1511</v>
          </cell>
          <cell r="C24" t="str">
            <v>Asignaciones adicionales al sueldo</v>
          </cell>
        </row>
        <row r="25">
          <cell r="B25" t="str">
            <v>1801</v>
          </cell>
          <cell r="C25" t="str">
            <v>Incremento a las percepciones</v>
          </cell>
        </row>
        <row r="26">
          <cell r="B26" t="str">
            <v>1803</v>
          </cell>
          <cell r="C26" t="str">
            <v>Otras medidas de carácter laboral</v>
          </cell>
        </row>
        <row r="27">
          <cell r="B27" t="str">
            <v>1804</v>
          </cell>
          <cell r="C27" t="str">
            <v>Previsiones para ISSSTE</v>
          </cell>
        </row>
        <row r="28">
          <cell r="B28" t="str">
            <v>1805</v>
          </cell>
          <cell r="C28" t="str">
            <v>Previsiones para FOVISSSTE</v>
          </cell>
        </row>
        <row r="29">
          <cell r="B29" t="str">
            <v>1806</v>
          </cell>
          <cell r="C29" t="str">
            <v>Previsiones para SAR</v>
          </cell>
        </row>
        <row r="30">
          <cell r="B30" t="str">
            <v>1807</v>
          </cell>
          <cell r="C30" t="str">
            <v>Previsiones para Cesantia y otros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78"/>
  <sheetViews>
    <sheetView topLeftCell="B34" zoomScale="70" zoomScaleNormal="70" workbookViewId="0">
      <selection activeCell="C48" sqref="C48"/>
    </sheetView>
  </sheetViews>
  <sheetFormatPr baseColWidth="10" defaultColWidth="11.42578125" defaultRowHeight="15"/>
  <cols>
    <col min="1" max="1" width="4.42578125" customWidth="1"/>
    <col min="2" max="2" width="46.5703125" style="1" customWidth="1"/>
    <col min="3" max="3" width="57.5703125" style="1" customWidth="1"/>
    <col min="4" max="9" width="44.7109375" style="1" customWidth="1"/>
    <col min="10" max="10" width="91" style="1" customWidth="1"/>
    <col min="11" max="11" width="13.85546875" style="2" customWidth="1"/>
    <col min="12" max="16384" width="11.42578125" style="2"/>
  </cols>
  <sheetData>
    <row r="1" spans="1:11" s="12" customFormat="1" ht="14.25">
      <c r="A1" s="9"/>
      <c r="B1" s="98" t="s">
        <v>0</v>
      </c>
      <c r="C1" s="99"/>
      <c r="D1" s="99"/>
      <c r="E1" s="99"/>
      <c r="F1" s="99"/>
      <c r="G1" s="99"/>
      <c r="H1" s="99"/>
      <c r="I1" s="99"/>
      <c r="J1" s="100"/>
    </row>
    <row r="2" spans="1:11" s="12" customFormat="1" ht="14.25">
      <c r="A2" s="9"/>
      <c r="B2" s="95" t="s">
        <v>1</v>
      </c>
      <c r="C2" s="96"/>
      <c r="D2" s="95" t="s">
        <v>2</v>
      </c>
      <c r="E2" s="97"/>
      <c r="F2" s="97"/>
      <c r="G2" s="97"/>
      <c r="H2" s="97"/>
      <c r="I2" s="97"/>
      <c r="J2" s="96"/>
    </row>
    <row r="3" spans="1:11" s="12" customFormat="1" ht="14.25">
      <c r="A3" s="9"/>
      <c r="B3" s="95" t="s">
        <v>3</v>
      </c>
      <c r="C3" s="96"/>
      <c r="D3" s="95" t="s">
        <v>4</v>
      </c>
      <c r="E3" s="97"/>
      <c r="F3" s="97"/>
      <c r="G3" s="97"/>
      <c r="H3" s="97"/>
      <c r="I3" s="97"/>
      <c r="J3" s="96"/>
    </row>
    <row r="4" spans="1:11" s="12" customFormat="1" ht="14.25">
      <c r="A4" s="9"/>
      <c r="B4" s="95" t="s">
        <v>5</v>
      </c>
      <c r="C4" s="96"/>
      <c r="D4" s="95" t="s">
        <v>6</v>
      </c>
      <c r="E4" s="97"/>
      <c r="F4" s="97"/>
      <c r="G4" s="97"/>
      <c r="H4" s="97"/>
      <c r="I4" s="97"/>
      <c r="J4" s="96"/>
    </row>
    <row r="5" spans="1:11" s="12" customFormat="1" ht="14.25">
      <c r="A5" s="9"/>
      <c r="B5" s="95" t="s">
        <v>7</v>
      </c>
      <c r="C5" s="96"/>
      <c r="D5" s="95" t="s">
        <v>8</v>
      </c>
      <c r="E5" s="97"/>
      <c r="F5" s="97"/>
      <c r="G5" s="97"/>
      <c r="H5" s="97"/>
      <c r="I5" s="97"/>
      <c r="J5" s="96"/>
    </row>
    <row r="6" spans="1:11" s="12" customFormat="1" ht="14.25">
      <c r="A6" s="9"/>
      <c r="B6" s="98" t="s">
        <v>9</v>
      </c>
      <c r="C6" s="99"/>
      <c r="D6" s="99"/>
      <c r="E6" s="99"/>
      <c r="F6" s="99"/>
      <c r="G6" s="99"/>
      <c r="H6" s="99"/>
      <c r="I6" s="99"/>
      <c r="J6" s="100"/>
    </row>
    <row r="7" spans="1:11" s="12" customFormat="1" ht="14.25">
      <c r="A7" s="9"/>
      <c r="B7" s="95" t="s">
        <v>10</v>
      </c>
      <c r="C7" s="96"/>
      <c r="D7" s="95" t="s">
        <v>11</v>
      </c>
      <c r="E7" s="97"/>
      <c r="F7" s="97"/>
      <c r="G7" s="97"/>
      <c r="H7" s="97"/>
      <c r="I7" s="97"/>
      <c r="J7" s="96"/>
    </row>
    <row r="8" spans="1:11" s="12" customFormat="1" ht="14.25">
      <c r="A8" s="9"/>
      <c r="B8" s="95" t="s">
        <v>12</v>
      </c>
      <c r="C8" s="96"/>
      <c r="D8" s="95" t="s">
        <v>13</v>
      </c>
      <c r="E8" s="97"/>
      <c r="F8" s="97"/>
      <c r="G8" s="97"/>
      <c r="H8" s="97"/>
      <c r="I8" s="97"/>
      <c r="J8" s="96"/>
    </row>
    <row r="9" spans="1:11" s="12" customFormat="1" ht="14.25">
      <c r="A9" s="9"/>
      <c r="B9" s="95" t="s">
        <v>14</v>
      </c>
      <c r="C9" s="96"/>
      <c r="D9" s="95" t="s">
        <v>15</v>
      </c>
      <c r="E9" s="97"/>
      <c r="F9" s="97"/>
      <c r="G9" s="97"/>
      <c r="H9" s="97"/>
      <c r="I9" s="97"/>
      <c r="J9" s="96"/>
    </row>
    <row r="10" spans="1:11" s="12" customFormat="1" ht="14.25">
      <c r="A10" s="9"/>
      <c r="B10" s="95" t="s">
        <v>16</v>
      </c>
      <c r="C10" s="96"/>
      <c r="D10" s="95" t="s">
        <v>17</v>
      </c>
      <c r="E10" s="97"/>
      <c r="F10" s="97"/>
      <c r="G10" s="97"/>
      <c r="H10" s="97"/>
      <c r="I10" s="97"/>
      <c r="J10" s="96"/>
    </row>
    <row r="11" spans="1:11" s="12" customFormat="1" ht="14.25">
      <c r="A11" s="9"/>
      <c r="B11" s="104" t="s">
        <v>18</v>
      </c>
      <c r="C11" s="105"/>
      <c r="D11" s="105"/>
      <c r="E11" s="105"/>
      <c r="F11" s="105"/>
      <c r="G11" s="105"/>
      <c r="H11" s="105"/>
      <c r="I11" s="105"/>
      <c r="J11" s="106"/>
    </row>
    <row r="12" spans="1:11" s="12" customFormat="1" ht="14.25">
      <c r="A12" s="9"/>
      <c r="B12" s="101" t="s">
        <v>19</v>
      </c>
      <c r="C12" s="102"/>
      <c r="D12" s="103"/>
      <c r="E12" s="101" t="s">
        <v>20</v>
      </c>
      <c r="F12" s="102"/>
      <c r="G12" s="103"/>
      <c r="H12" s="101" t="s">
        <v>21</v>
      </c>
      <c r="I12" s="102"/>
      <c r="J12" s="103"/>
    </row>
    <row r="13" spans="1:11" s="12" customFormat="1" ht="31.5" customHeight="1">
      <c r="A13" s="9"/>
      <c r="B13" s="95" t="s">
        <v>22</v>
      </c>
      <c r="C13" s="97"/>
      <c r="D13" s="96"/>
      <c r="E13" s="107">
        <v>1</v>
      </c>
      <c r="F13" s="108"/>
      <c r="G13" s="109"/>
      <c r="H13" s="95" t="s">
        <v>23</v>
      </c>
      <c r="I13" s="97"/>
      <c r="J13" s="96"/>
    </row>
    <row r="14" spans="1:11" s="12" customFormat="1" ht="14.25">
      <c r="A14" s="9"/>
      <c r="B14" s="17" t="s">
        <v>24</v>
      </c>
      <c r="C14" s="17" t="s">
        <v>25</v>
      </c>
      <c r="D14" s="17" t="s">
        <v>26</v>
      </c>
      <c r="E14" s="17" t="s">
        <v>27</v>
      </c>
      <c r="F14" s="17" t="s">
        <v>28</v>
      </c>
      <c r="G14" s="17" t="s">
        <v>29</v>
      </c>
      <c r="H14" s="17" t="s">
        <v>30</v>
      </c>
      <c r="I14" s="17" t="s">
        <v>31</v>
      </c>
      <c r="J14" s="17" t="s">
        <v>32</v>
      </c>
    </row>
    <row r="15" spans="1:11" s="12" customFormat="1" ht="156.75" customHeight="1">
      <c r="A15" s="9"/>
      <c r="B15" s="10" t="s">
        <v>33</v>
      </c>
      <c r="C15" s="10" t="s">
        <v>34</v>
      </c>
      <c r="D15" s="10" t="s">
        <v>35</v>
      </c>
      <c r="E15" s="10" t="s">
        <v>36</v>
      </c>
      <c r="F15" s="10" t="s">
        <v>37</v>
      </c>
      <c r="G15" s="10" t="s">
        <v>38</v>
      </c>
      <c r="H15" s="10" t="s">
        <v>39</v>
      </c>
      <c r="I15" s="10" t="s">
        <v>40</v>
      </c>
      <c r="J15" s="10" t="s">
        <v>104</v>
      </c>
      <c r="K15" s="11"/>
    </row>
    <row r="16" spans="1:11" s="25" customFormat="1" ht="36.75" customHeight="1">
      <c r="A16" s="24"/>
      <c r="B16" s="110" t="s">
        <v>41</v>
      </c>
      <c r="C16" s="111"/>
      <c r="D16" s="111"/>
      <c r="E16" s="111"/>
      <c r="F16" s="111"/>
      <c r="G16" s="111"/>
      <c r="H16" s="111"/>
      <c r="I16" s="111"/>
      <c r="J16" s="112"/>
    </row>
    <row r="17" spans="1:10" s="12" customFormat="1" ht="27" customHeight="1">
      <c r="A17" s="9"/>
      <c r="B17" s="101" t="s">
        <v>19</v>
      </c>
      <c r="C17" s="102"/>
      <c r="D17" s="103"/>
      <c r="E17" s="101" t="s">
        <v>20</v>
      </c>
      <c r="F17" s="102"/>
      <c r="G17" s="103"/>
      <c r="H17" s="101" t="s">
        <v>21</v>
      </c>
      <c r="I17" s="102"/>
      <c r="J17" s="103"/>
    </row>
    <row r="18" spans="1:10" s="12" customFormat="1" ht="24" customHeight="1">
      <c r="A18" s="9"/>
      <c r="B18" s="95" t="s">
        <v>42</v>
      </c>
      <c r="C18" s="97"/>
      <c r="D18" s="96"/>
      <c r="E18" s="107">
        <v>1</v>
      </c>
      <c r="F18" s="108"/>
      <c r="G18" s="109"/>
      <c r="H18" s="113" t="s">
        <v>79</v>
      </c>
      <c r="I18" s="114"/>
      <c r="J18" s="115"/>
    </row>
    <row r="19" spans="1:10" s="12" customFormat="1" ht="41.25" customHeight="1">
      <c r="A19" s="9"/>
      <c r="B19" s="17" t="s">
        <v>24</v>
      </c>
      <c r="C19" s="17" t="s">
        <v>25</v>
      </c>
      <c r="D19" s="17" t="s">
        <v>26</v>
      </c>
      <c r="E19" s="17" t="s">
        <v>27</v>
      </c>
      <c r="F19" s="17" t="s">
        <v>28</v>
      </c>
      <c r="G19" s="17" t="s">
        <v>29</v>
      </c>
      <c r="H19" s="17" t="s">
        <v>30</v>
      </c>
      <c r="I19" s="17" t="s">
        <v>31</v>
      </c>
      <c r="J19" s="17" t="s">
        <v>32</v>
      </c>
    </row>
    <row r="20" spans="1:10" s="12" customFormat="1" ht="149.25" customHeight="1">
      <c r="A20" s="9"/>
      <c r="B20" s="10" t="s">
        <v>82</v>
      </c>
      <c r="C20" s="10" t="s">
        <v>96</v>
      </c>
      <c r="D20" s="10" t="s">
        <v>83</v>
      </c>
      <c r="E20" s="10" t="s">
        <v>36</v>
      </c>
      <c r="F20" s="10" t="s">
        <v>44</v>
      </c>
      <c r="G20" s="13" t="s">
        <v>69</v>
      </c>
      <c r="H20" s="10" t="s">
        <v>39</v>
      </c>
      <c r="I20" s="10" t="s">
        <v>43</v>
      </c>
      <c r="J20" s="14" t="s">
        <v>111</v>
      </c>
    </row>
    <row r="21" spans="1:10" s="12" customFormat="1" ht="41.25" customHeight="1">
      <c r="A21" s="9"/>
      <c r="B21" s="17" t="s">
        <v>24</v>
      </c>
      <c r="C21" s="17" t="s">
        <v>25</v>
      </c>
      <c r="D21" s="17" t="s">
        <v>26</v>
      </c>
      <c r="E21" s="17" t="s">
        <v>27</v>
      </c>
      <c r="F21" s="17" t="s">
        <v>28</v>
      </c>
      <c r="G21" s="17" t="s">
        <v>29</v>
      </c>
      <c r="H21" s="17" t="s">
        <v>30</v>
      </c>
      <c r="I21" s="17" t="s">
        <v>31</v>
      </c>
      <c r="J21" s="17" t="s">
        <v>32</v>
      </c>
    </row>
    <row r="22" spans="1:10" s="12" customFormat="1" ht="165" customHeight="1">
      <c r="A22" s="9"/>
      <c r="B22" s="10" t="s">
        <v>106</v>
      </c>
      <c r="C22" s="10" t="s">
        <v>107</v>
      </c>
      <c r="D22" s="10" t="s">
        <v>108</v>
      </c>
      <c r="E22" s="10" t="s">
        <v>36</v>
      </c>
      <c r="F22" s="10" t="s">
        <v>37</v>
      </c>
      <c r="G22" s="13" t="s">
        <v>109</v>
      </c>
      <c r="H22" s="10" t="s">
        <v>38</v>
      </c>
      <c r="I22" s="10" t="s">
        <v>40</v>
      </c>
      <c r="J22" s="14" t="s">
        <v>110</v>
      </c>
    </row>
    <row r="23" spans="1:10" s="23" customFormat="1" ht="31.5" customHeight="1">
      <c r="A23" s="22"/>
      <c r="B23" s="116" t="s">
        <v>45</v>
      </c>
      <c r="C23" s="117"/>
      <c r="D23" s="117"/>
      <c r="E23" s="117"/>
      <c r="F23" s="117"/>
      <c r="G23" s="117"/>
      <c r="H23" s="117"/>
      <c r="I23" s="117"/>
      <c r="J23" s="118"/>
    </row>
    <row r="24" spans="1:10" s="12" customFormat="1" ht="24.75" customHeight="1">
      <c r="A24" s="9"/>
      <c r="B24" s="101" t="s">
        <v>19</v>
      </c>
      <c r="C24" s="102"/>
      <c r="D24" s="103"/>
      <c r="E24" s="101" t="s">
        <v>20</v>
      </c>
      <c r="F24" s="102"/>
      <c r="G24" s="103"/>
      <c r="H24" s="101" t="s">
        <v>21</v>
      </c>
      <c r="I24" s="102"/>
      <c r="J24" s="103"/>
    </row>
    <row r="25" spans="1:10" s="12" customFormat="1" ht="63.75" customHeight="1">
      <c r="A25" s="9"/>
      <c r="B25" s="95" t="s">
        <v>46</v>
      </c>
      <c r="C25" s="97"/>
      <c r="D25" s="96"/>
      <c r="E25" s="107">
        <v>1</v>
      </c>
      <c r="F25" s="108"/>
      <c r="G25" s="109"/>
      <c r="H25" s="95" t="s">
        <v>47</v>
      </c>
      <c r="I25" s="97"/>
      <c r="J25" s="96"/>
    </row>
    <row r="26" spans="1:10" s="12" customFormat="1" ht="41.25" customHeight="1">
      <c r="A26" s="9"/>
      <c r="B26" s="17" t="s">
        <v>24</v>
      </c>
      <c r="C26" s="17" t="s">
        <v>25</v>
      </c>
      <c r="D26" s="17" t="s">
        <v>26</v>
      </c>
      <c r="E26" s="17" t="s">
        <v>27</v>
      </c>
      <c r="F26" s="17" t="s">
        <v>28</v>
      </c>
      <c r="G26" s="17" t="s">
        <v>29</v>
      </c>
      <c r="H26" s="17" t="s">
        <v>30</v>
      </c>
      <c r="I26" s="17" t="s">
        <v>31</v>
      </c>
      <c r="J26" s="17" t="s">
        <v>32</v>
      </c>
    </row>
    <row r="27" spans="1:10" s="12" customFormat="1" ht="108.75" customHeight="1">
      <c r="A27" s="9"/>
      <c r="B27" s="18" t="s">
        <v>84</v>
      </c>
      <c r="C27" s="18" t="s">
        <v>48</v>
      </c>
      <c r="D27" s="18" t="s">
        <v>49</v>
      </c>
      <c r="E27" s="18" t="s">
        <v>36</v>
      </c>
      <c r="F27" s="18" t="s">
        <v>44</v>
      </c>
      <c r="G27" s="18" t="s">
        <v>38</v>
      </c>
      <c r="H27" s="18" t="s">
        <v>39</v>
      </c>
      <c r="I27" s="18" t="s">
        <v>43</v>
      </c>
      <c r="J27" s="18" t="s">
        <v>132</v>
      </c>
    </row>
    <row r="28" spans="1:10" s="12" customFormat="1" ht="33.75" customHeight="1">
      <c r="A28" s="9"/>
      <c r="B28" s="101" t="s">
        <v>19</v>
      </c>
      <c r="C28" s="102"/>
      <c r="D28" s="103"/>
      <c r="E28" s="101" t="s">
        <v>20</v>
      </c>
      <c r="F28" s="102"/>
      <c r="G28" s="103"/>
      <c r="H28" s="101" t="s">
        <v>21</v>
      </c>
      <c r="I28" s="102"/>
      <c r="J28" s="103"/>
    </row>
    <row r="29" spans="1:10" s="12" customFormat="1" ht="32.25" customHeight="1">
      <c r="A29" s="9"/>
      <c r="B29" s="95" t="s">
        <v>85</v>
      </c>
      <c r="C29" s="97"/>
      <c r="D29" s="96"/>
      <c r="E29" s="107">
        <v>2</v>
      </c>
      <c r="F29" s="108"/>
      <c r="G29" s="109"/>
      <c r="H29" s="95" t="s">
        <v>50</v>
      </c>
      <c r="I29" s="97"/>
      <c r="J29" s="96"/>
    </row>
    <row r="30" spans="1:10" s="12" customFormat="1" ht="26.25" customHeight="1">
      <c r="A30" s="9"/>
      <c r="B30" s="17" t="s">
        <v>24</v>
      </c>
      <c r="C30" s="17" t="s">
        <v>25</v>
      </c>
      <c r="D30" s="17" t="s">
        <v>26</v>
      </c>
      <c r="E30" s="17" t="s">
        <v>27</v>
      </c>
      <c r="F30" s="17" t="s">
        <v>28</v>
      </c>
      <c r="G30" s="17" t="s">
        <v>29</v>
      </c>
      <c r="H30" s="17" t="s">
        <v>30</v>
      </c>
      <c r="I30" s="17" t="s">
        <v>31</v>
      </c>
      <c r="J30" s="17" t="s">
        <v>32</v>
      </c>
    </row>
    <row r="31" spans="1:10" s="12" customFormat="1" ht="125.25" customHeight="1">
      <c r="A31" s="9"/>
      <c r="B31" s="10" t="s">
        <v>86</v>
      </c>
      <c r="C31" s="10" t="s">
        <v>51</v>
      </c>
      <c r="D31" s="10" t="s">
        <v>52</v>
      </c>
      <c r="E31" s="10" t="s">
        <v>36</v>
      </c>
      <c r="F31" s="10" t="s">
        <v>44</v>
      </c>
      <c r="G31" s="10" t="s">
        <v>38</v>
      </c>
      <c r="H31" s="18" t="s">
        <v>39</v>
      </c>
      <c r="I31" s="10" t="s">
        <v>43</v>
      </c>
      <c r="J31" s="10" t="s">
        <v>131</v>
      </c>
    </row>
    <row r="32" spans="1:10" s="12" customFormat="1" ht="24.75" customHeight="1">
      <c r="A32" s="9"/>
      <c r="B32" s="101" t="s">
        <v>19</v>
      </c>
      <c r="C32" s="102"/>
      <c r="D32" s="103"/>
      <c r="E32" s="101" t="s">
        <v>20</v>
      </c>
      <c r="F32" s="102"/>
      <c r="G32" s="103"/>
      <c r="H32" s="101" t="s">
        <v>21</v>
      </c>
      <c r="I32" s="102"/>
      <c r="J32" s="103"/>
    </row>
    <row r="33" spans="1:10" s="12" customFormat="1" ht="29.25" customHeight="1">
      <c r="A33" s="9"/>
      <c r="B33" s="95" t="s">
        <v>53</v>
      </c>
      <c r="C33" s="97"/>
      <c r="D33" s="96"/>
      <c r="E33" s="107">
        <v>3</v>
      </c>
      <c r="F33" s="108"/>
      <c r="G33" s="109"/>
      <c r="H33" s="113" t="s">
        <v>80</v>
      </c>
      <c r="I33" s="114"/>
      <c r="J33" s="115"/>
    </row>
    <row r="34" spans="1:10" s="12" customFormat="1" ht="31.5" customHeight="1">
      <c r="A34" s="9"/>
      <c r="B34" s="17" t="s">
        <v>24</v>
      </c>
      <c r="C34" s="17" t="s">
        <v>25</v>
      </c>
      <c r="D34" s="17" t="s">
        <v>26</v>
      </c>
      <c r="E34" s="17" t="s">
        <v>27</v>
      </c>
      <c r="F34" s="17" t="s">
        <v>28</v>
      </c>
      <c r="G34" s="17" t="s">
        <v>29</v>
      </c>
      <c r="H34" s="17" t="s">
        <v>30</v>
      </c>
      <c r="I34" s="17" t="s">
        <v>31</v>
      </c>
      <c r="J34" s="17" t="s">
        <v>32</v>
      </c>
    </row>
    <row r="35" spans="1:10" s="12" customFormat="1" ht="131.25" customHeight="1">
      <c r="A35" s="9"/>
      <c r="B35" s="10" t="s">
        <v>54</v>
      </c>
      <c r="C35" s="10" t="s">
        <v>55</v>
      </c>
      <c r="D35" s="10" t="s">
        <v>56</v>
      </c>
      <c r="E35" s="10" t="s">
        <v>36</v>
      </c>
      <c r="F35" s="10" t="s">
        <v>37</v>
      </c>
      <c r="G35" s="10" t="s">
        <v>38</v>
      </c>
      <c r="H35" s="10" t="s">
        <v>39</v>
      </c>
      <c r="I35" s="10" t="s">
        <v>57</v>
      </c>
      <c r="J35" s="10" t="s">
        <v>130</v>
      </c>
    </row>
    <row r="36" spans="1:10" s="12" customFormat="1" ht="27" customHeight="1">
      <c r="A36" s="9"/>
      <c r="B36" s="101" t="s">
        <v>19</v>
      </c>
      <c r="C36" s="102"/>
      <c r="D36" s="103"/>
      <c r="E36" s="101" t="s">
        <v>20</v>
      </c>
      <c r="F36" s="102"/>
      <c r="G36" s="103"/>
      <c r="H36" s="101" t="s">
        <v>21</v>
      </c>
      <c r="I36" s="102"/>
      <c r="J36" s="103"/>
    </row>
    <row r="37" spans="1:10" s="12" customFormat="1" ht="27" customHeight="1">
      <c r="A37" s="9"/>
      <c r="B37" s="95" t="s">
        <v>58</v>
      </c>
      <c r="C37" s="97"/>
      <c r="D37" s="96"/>
      <c r="E37" s="107">
        <v>4</v>
      </c>
      <c r="F37" s="108"/>
      <c r="G37" s="109"/>
      <c r="H37" s="113" t="s">
        <v>80</v>
      </c>
      <c r="I37" s="114"/>
      <c r="J37" s="115"/>
    </row>
    <row r="38" spans="1:10" s="12" customFormat="1" ht="27" customHeight="1">
      <c r="A38" s="9"/>
      <c r="B38" s="17" t="s">
        <v>24</v>
      </c>
      <c r="C38" s="17" t="s">
        <v>25</v>
      </c>
      <c r="D38" s="17" t="s">
        <v>26</v>
      </c>
      <c r="E38" s="17" t="s">
        <v>27</v>
      </c>
      <c r="F38" s="17" t="s">
        <v>28</v>
      </c>
      <c r="G38" s="17" t="s">
        <v>29</v>
      </c>
      <c r="H38" s="17" t="s">
        <v>30</v>
      </c>
      <c r="I38" s="17" t="s">
        <v>31</v>
      </c>
      <c r="J38" s="17" t="s">
        <v>32</v>
      </c>
    </row>
    <row r="39" spans="1:10" s="12" customFormat="1" ht="108.75" customHeight="1">
      <c r="A39" s="9"/>
      <c r="B39" s="10" t="s">
        <v>59</v>
      </c>
      <c r="C39" s="10" t="s">
        <v>60</v>
      </c>
      <c r="D39" s="10" t="s">
        <v>61</v>
      </c>
      <c r="E39" s="10" t="s">
        <v>36</v>
      </c>
      <c r="F39" s="10" t="s">
        <v>37</v>
      </c>
      <c r="G39" s="10" t="s">
        <v>38</v>
      </c>
      <c r="H39" s="10" t="s">
        <v>39</v>
      </c>
      <c r="I39" s="10" t="s">
        <v>57</v>
      </c>
      <c r="J39" s="10" t="s">
        <v>129</v>
      </c>
    </row>
    <row r="40" spans="1:10" s="12" customFormat="1" ht="26.25" customHeight="1">
      <c r="A40" s="9"/>
      <c r="B40" s="101" t="s">
        <v>19</v>
      </c>
      <c r="C40" s="102"/>
      <c r="D40" s="103"/>
      <c r="E40" s="101" t="s">
        <v>20</v>
      </c>
      <c r="F40" s="102"/>
      <c r="G40" s="103"/>
      <c r="H40" s="101" t="s">
        <v>21</v>
      </c>
      <c r="I40" s="102"/>
      <c r="J40" s="103"/>
    </row>
    <row r="41" spans="1:10" s="12" customFormat="1" ht="24" customHeight="1">
      <c r="A41" s="9"/>
      <c r="B41" s="95" t="s">
        <v>62</v>
      </c>
      <c r="C41" s="97"/>
      <c r="D41" s="96"/>
      <c r="E41" s="107">
        <v>5</v>
      </c>
      <c r="F41" s="108"/>
      <c r="G41" s="109"/>
      <c r="H41" s="113" t="s">
        <v>88</v>
      </c>
      <c r="I41" s="114"/>
      <c r="J41" s="115"/>
    </row>
    <row r="42" spans="1:10" s="12" customFormat="1" ht="32.25" customHeight="1">
      <c r="A42" s="9"/>
      <c r="B42" s="17" t="s">
        <v>24</v>
      </c>
      <c r="C42" s="17" t="s">
        <v>25</v>
      </c>
      <c r="D42" s="17" t="s">
        <v>26</v>
      </c>
      <c r="E42" s="17" t="s">
        <v>27</v>
      </c>
      <c r="F42" s="17" t="s">
        <v>28</v>
      </c>
      <c r="G42" s="17" t="s">
        <v>29</v>
      </c>
      <c r="H42" s="17" t="s">
        <v>30</v>
      </c>
      <c r="I42" s="17" t="s">
        <v>31</v>
      </c>
      <c r="J42" s="17" t="s">
        <v>32</v>
      </c>
    </row>
    <row r="43" spans="1:10" s="12" customFormat="1" ht="114" customHeight="1">
      <c r="A43" s="9"/>
      <c r="B43" s="13" t="s">
        <v>87</v>
      </c>
      <c r="C43" s="10" t="s">
        <v>89</v>
      </c>
      <c r="D43" s="10" t="s">
        <v>81</v>
      </c>
      <c r="E43" s="10" t="s">
        <v>36</v>
      </c>
      <c r="F43" s="10" t="s">
        <v>44</v>
      </c>
      <c r="G43" s="10" t="s">
        <v>38</v>
      </c>
      <c r="H43" s="10" t="s">
        <v>39</v>
      </c>
      <c r="I43" s="10" t="s">
        <v>43</v>
      </c>
      <c r="J43" s="10" t="s">
        <v>103</v>
      </c>
    </row>
    <row r="44" spans="1:10" s="21" customFormat="1" ht="29.25" customHeight="1">
      <c r="A44" s="20"/>
      <c r="B44" s="119" t="s">
        <v>63</v>
      </c>
      <c r="C44" s="120"/>
      <c r="D44" s="120"/>
      <c r="E44" s="120"/>
      <c r="F44" s="120"/>
      <c r="G44" s="120"/>
      <c r="H44" s="120"/>
      <c r="I44" s="120"/>
      <c r="J44" s="121"/>
    </row>
    <row r="45" spans="1:10" s="12" customFormat="1" ht="21.75" customHeight="1">
      <c r="A45" s="9"/>
      <c r="B45" s="101" t="s">
        <v>19</v>
      </c>
      <c r="C45" s="102"/>
      <c r="D45" s="103"/>
      <c r="E45" s="101" t="s">
        <v>20</v>
      </c>
      <c r="F45" s="102"/>
      <c r="G45" s="103"/>
      <c r="H45" s="101" t="s">
        <v>21</v>
      </c>
      <c r="I45" s="102"/>
      <c r="J45" s="103"/>
    </row>
    <row r="46" spans="1:10" s="12" customFormat="1" ht="37.5" customHeight="1">
      <c r="A46" s="9"/>
      <c r="B46" s="95" t="s">
        <v>64</v>
      </c>
      <c r="C46" s="97"/>
      <c r="D46" s="96"/>
      <c r="E46" s="107">
        <v>1</v>
      </c>
      <c r="F46" s="108"/>
      <c r="G46" s="109"/>
      <c r="H46" s="95" t="s">
        <v>65</v>
      </c>
      <c r="I46" s="97"/>
      <c r="J46" s="96"/>
    </row>
    <row r="47" spans="1:10" s="12" customFormat="1" ht="44.25" customHeight="1">
      <c r="A47" s="9"/>
      <c r="B47" s="17" t="s">
        <v>24</v>
      </c>
      <c r="C47" s="17" t="s">
        <v>25</v>
      </c>
      <c r="D47" s="17" t="s">
        <v>26</v>
      </c>
      <c r="E47" s="17" t="s">
        <v>27</v>
      </c>
      <c r="F47" s="17" t="s">
        <v>28</v>
      </c>
      <c r="G47" s="17" t="s">
        <v>29</v>
      </c>
      <c r="H47" s="17" t="s">
        <v>30</v>
      </c>
      <c r="I47" s="17" t="s">
        <v>31</v>
      </c>
      <c r="J47" s="17" t="s">
        <v>32</v>
      </c>
    </row>
    <row r="48" spans="1:10" s="12" customFormat="1" ht="122.25" customHeight="1">
      <c r="A48" s="9"/>
      <c r="B48" s="10" t="s">
        <v>66</v>
      </c>
      <c r="C48" s="10" t="s">
        <v>67</v>
      </c>
      <c r="D48" s="10" t="s">
        <v>68</v>
      </c>
      <c r="E48" s="10" t="s">
        <v>36</v>
      </c>
      <c r="F48" s="10" t="s">
        <v>37</v>
      </c>
      <c r="G48" s="10" t="s">
        <v>69</v>
      </c>
      <c r="H48" s="10" t="s">
        <v>39</v>
      </c>
      <c r="I48" s="10" t="s">
        <v>57</v>
      </c>
      <c r="J48" s="10" t="s">
        <v>128</v>
      </c>
    </row>
    <row r="49" spans="1:10" s="12" customFormat="1" ht="20.25" customHeight="1">
      <c r="A49" s="9"/>
      <c r="B49" s="101" t="s">
        <v>19</v>
      </c>
      <c r="C49" s="102"/>
      <c r="D49" s="103"/>
      <c r="E49" s="101" t="s">
        <v>20</v>
      </c>
      <c r="F49" s="102"/>
      <c r="G49" s="103"/>
      <c r="H49" s="101" t="s">
        <v>21</v>
      </c>
      <c r="I49" s="102"/>
      <c r="J49" s="103"/>
    </row>
    <row r="50" spans="1:10" s="12" customFormat="1" ht="26.25" customHeight="1">
      <c r="A50" s="9"/>
      <c r="B50" s="95" t="s">
        <v>70</v>
      </c>
      <c r="C50" s="97"/>
      <c r="D50" s="96"/>
      <c r="E50" s="107">
        <v>2</v>
      </c>
      <c r="F50" s="108"/>
      <c r="G50" s="109"/>
      <c r="H50" s="95" t="s">
        <v>71</v>
      </c>
      <c r="I50" s="97"/>
      <c r="J50" s="96"/>
    </row>
    <row r="51" spans="1:10" s="12" customFormat="1" ht="24.75" customHeight="1">
      <c r="A51" s="9"/>
      <c r="B51" s="17" t="s">
        <v>24</v>
      </c>
      <c r="C51" s="17" t="s">
        <v>25</v>
      </c>
      <c r="D51" s="17" t="s">
        <v>26</v>
      </c>
      <c r="E51" s="17" t="s">
        <v>27</v>
      </c>
      <c r="F51" s="17" t="s">
        <v>28</v>
      </c>
      <c r="G51" s="17" t="s">
        <v>29</v>
      </c>
      <c r="H51" s="17" t="s">
        <v>30</v>
      </c>
      <c r="I51" s="17" t="s">
        <v>31</v>
      </c>
      <c r="J51" s="17" t="s">
        <v>32</v>
      </c>
    </row>
    <row r="52" spans="1:10" s="16" customFormat="1" ht="141.75" customHeight="1">
      <c r="B52" s="13" t="s">
        <v>93</v>
      </c>
      <c r="C52" s="13" t="s">
        <v>94</v>
      </c>
      <c r="D52" s="13" t="s">
        <v>95</v>
      </c>
      <c r="E52" s="13" t="s">
        <v>36</v>
      </c>
      <c r="F52" s="13" t="s">
        <v>37</v>
      </c>
      <c r="G52" s="13" t="s">
        <v>69</v>
      </c>
      <c r="H52" s="13" t="s">
        <v>39</v>
      </c>
      <c r="I52" s="13" t="s">
        <v>57</v>
      </c>
      <c r="J52" s="13" t="s">
        <v>119</v>
      </c>
    </row>
    <row r="53" spans="1:10" s="12" customFormat="1" ht="27.75" customHeight="1">
      <c r="A53" s="9"/>
      <c r="B53" s="101" t="s">
        <v>19</v>
      </c>
      <c r="C53" s="102"/>
      <c r="D53" s="103"/>
      <c r="E53" s="101" t="s">
        <v>20</v>
      </c>
      <c r="F53" s="102"/>
      <c r="G53" s="103"/>
      <c r="H53" s="101"/>
      <c r="I53" s="102"/>
      <c r="J53" s="103"/>
    </row>
    <row r="54" spans="1:10" s="12" customFormat="1" ht="32.25" customHeight="1">
      <c r="A54" s="9"/>
      <c r="B54" s="95" t="s">
        <v>75</v>
      </c>
      <c r="C54" s="97"/>
      <c r="D54" s="96"/>
      <c r="E54" s="107">
        <v>3</v>
      </c>
      <c r="F54" s="108"/>
      <c r="G54" s="109"/>
      <c r="H54" s="95" t="s">
        <v>76</v>
      </c>
      <c r="I54" s="97"/>
      <c r="J54" s="96"/>
    </row>
    <row r="55" spans="1:10" s="12" customFormat="1" ht="94.5" customHeight="1">
      <c r="A55" s="9"/>
      <c r="B55" s="17" t="s">
        <v>24</v>
      </c>
      <c r="C55" s="17" t="s">
        <v>25</v>
      </c>
      <c r="D55" s="17" t="s">
        <v>26</v>
      </c>
      <c r="E55" s="17" t="s">
        <v>27</v>
      </c>
      <c r="F55" s="17" t="s">
        <v>28</v>
      </c>
      <c r="G55" s="17" t="s">
        <v>29</v>
      </c>
      <c r="H55" s="17" t="s">
        <v>30</v>
      </c>
      <c r="I55" s="17" t="s">
        <v>31</v>
      </c>
      <c r="J55" s="17" t="s">
        <v>32</v>
      </c>
    </row>
    <row r="56" spans="1:10" s="16" customFormat="1" ht="122.25" customHeight="1">
      <c r="A56" s="15"/>
      <c r="B56" s="13" t="s">
        <v>90</v>
      </c>
      <c r="C56" s="13" t="s">
        <v>91</v>
      </c>
      <c r="D56" s="13" t="s">
        <v>92</v>
      </c>
      <c r="E56" s="13" t="s">
        <v>36</v>
      </c>
      <c r="F56" s="13" t="s">
        <v>37</v>
      </c>
      <c r="G56" s="13" t="s">
        <v>69</v>
      </c>
      <c r="H56" s="13" t="s">
        <v>39</v>
      </c>
      <c r="I56" s="13" t="s">
        <v>57</v>
      </c>
      <c r="J56" s="13" t="s">
        <v>117</v>
      </c>
    </row>
    <row r="57" spans="1:10" s="12" customFormat="1" ht="32.25" customHeight="1">
      <c r="A57" s="9"/>
      <c r="B57" s="101" t="s">
        <v>19</v>
      </c>
      <c r="C57" s="102"/>
      <c r="D57" s="103"/>
      <c r="E57" s="101" t="s">
        <v>20</v>
      </c>
      <c r="F57" s="102"/>
      <c r="G57" s="103"/>
      <c r="H57" s="101" t="s">
        <v>21</v>
      </c>
      <c r="I57" s="102"/>
      <c r="J57" s="103"/>
    </row>
    <row r="58" spans="1:10" s="12" customFormat="1" ht="32.25" customHeight="1">
      <c r="A58" s="9"/>
      <c r="B58" s="95" t="s">
        <v>77</v>
      </c>
      <c r="C58" s="97"/>
      <c r="D58" s="96"/>
      <c r="E58" s="107">
        <v>4</v>
      </c>
      <c r="F58" s="108"/>
      <c r="G58" s="109"/>
      <c r="H58" s="95" t="s">
        <v>78</v>
      </c>
      <c r="I58" s="97"/>
      <c r="J58" s="96"/>
    </row>
    <row r="59" spans="1:10" s="12" customFormat="1" ht="32.25" customHeight="1">
      <c r="A59" s="9"/>
      <c r="B59" s="17" t="s">
        <v>24</v>
      </c>
      <c r="C59" s="17" t="s">
        <v>25</v>
      </c>
      <c r="D59" s="17" t="s">
        <v>26</v>
      </c>
      <c r="E59" s="17" t="s">
        <v>27</v>
      </c>
      <c r="F59" s="17" t="s">
        <v>28</v>
      </c>
      <c r="G59" s="17" t="s">
        <v>29</v>
      </c>
      <c r="H59" s="17" t="s">
        <v>30</v>
      </c>
      <c r="I59" s="17" t="s">
        <v>31</v>
      </c>
      <c r="J59" s="17" t="s">
        <v>32</v>
      </c>
    </row>
    <row r="60" spans="1:10" s="12" customFormat="1" ht="159.75" customHeight="1">
      <c r="A60" s="9"/>
      <c r="B60" s="10" t="s">
        <v>72</v>
      </c>
      <c r="C60" s="10" t="s">
        <v>73</v>
      </c>
      <c r="D60" s="10" t="s">
        <v>74</v>
      </c>
      <c r="E60" s="10" t="s">
        <v>36</v>
      </c>
      <c r="F60" s="10" t="s">
        <v>37</v>
      </c>
      <c r="G60" s="10" t="s">
        <v>69</v>
      </c>
      <c r="H60" s="18" t="s">
        <v>39</v>
      </c>
      <c r="I60" s="10" t="s">
        <v>57</v>
      </c>
      <c r="J60" s="10" t="s">
        <v>126</v>
      </c>
    </row>
    <row r="61" spans="1:10" s="12" customFormat="1" ht="32.25" customHeight="1">
      <c r="A61" s="9"/>
      <c r="B61" s="101" t="s">
        <v>19</v>
      </c>
      <c r="C61" s="102"/>
      <c r="D61" s="103"/>
      <c r="E61" s="122" t="s">
        <v>20</v>
      </c>
      <c r="F61" s="123"/>
      <c r="G61" s="124"/>
      <c r="H61" s="101" t="s">
        <v>21</v>
      </c>
      <c r="I61" s="102"/>
      <c r="J61" s="103"/>
    </row>
    <row r="62" spans="1:10" s="12" customFormat="1" ht="25.5" customHeight="1">
      <c r="B62" s="95" t="s">
        <v>112</v>
      </c>
      <c r="C62" s="97"/>
      <c r="D62" s="97"/>
      <c r="E62" s="125">
        <v>5</v>
      </c>
      <c r="F62" s="126"/>
      <c r="G62" s="127"/>
      <c r="H62" s="128" t="s">
        <v>80</v>
      </c>
      <c r="I62" s="128"/>
      <c r="J62" s="129"/>
    </row>
    <row r="63" spans="1:10" s="12" customFormat="1" ht="25.5" customHeight="1">
      <c r="A63" s="9"/>
      <c r="B63" s="17" t="s">
        <v>24</v>
      </c>
      <c r="C63" s="17" t="s">
        <v>25</v>
      </c>
      <c r="D63" s="17" t="s">
        <v>26</v>
      </c>
      <c r="E63" s="26" t="s">
        <v>27</v>
      </c>
      <c r="F63" s="26" t="s">
        <v>28</v>
      </c>
      <c r="G63" s="26" t="s">
        <v>29</v>
      </c>
      <c r="H63" s="17" t="s">
        <v>30</v>
      </c>
      <c r="I63" s="17" t="s">
        <v>31</v>
      </c>
      <c r="J63" s="17" t="s">
        <v>32</v>
      </c>
    </row>
    <row r="64" spans="1:10" s="6" customFormat="1" ht="163.5" customHeight="1">
      <c r="A64" s="19"/>
      <c r="B64" s="10" t="s">
        <v>113</v>
      </c>
      <c r="C64" s="10" t="s">
        <v>114</v>
      </c>
      <c r="D64" s="10" t="s">
        <v>115</v>
      </c>
      <c r="E64" s="10" t="s">
        <v>36</v>
      </c>
      <c r="F64" s="10" t="s">
        <v>37</v>
      </c>
      <c r="G64" s="10" t="s">
        <v>69</v>
      </c>
      <c r="H64" s="18" t="s">
        <v>116</v>
      </c>
      <c r="I64" s="10" t="s">
        <v>43</v>
      </c>
      <c r="J64" s="10" t="s">
        <v>118</v>
      </c>
    </row>
    <row r="65" spans="1:10" s="12" customFormat="1" ht="32.25" customHeight="1">
      <c r="A65" s="9"/>
      <c r="B65" s="101" t="s">
        <v>19</v>
      </c>
      <c r="C65" s="102"/>
      <c r="D65" s="103"/>
      <c r="E65" s="101" t="s">
        <v>20</v>
      </c>
      <c r="F65" s="102"/>
      <c r="G65" s="103"/>
      <c r="H65" s="101" t="s">
        <v>21</v>
      </c>
      <c r="I65" s="102"/>
      <c r="J65" s="103"/>
    </row>
    <row r="66" spans="1:10" s="12" customFormat="1" ht="25.5" customHeight="1">
      <c r="B66" s="95" t="s">
        <v>120</v>
      </c>
      <c r="C66" s="97"/>
      <c r="D66" s="96"/>
      <c r="E66" s="130">
        <v>6</v>
      </c>
      <c r="F66" s="131"/>
      <c r="G66" s="132"/>
      <c r="H66" s="128" t="s">
        <v>80</v>
      </c>
      <c r="I66" s="128"/>
      <c r="J66" s="129"/>
    </row>
    <row r="67" spans="1:10" s="12" customFormat="1" ht="27.75" customHeight="1">
      <c r="A67" s="9"/>
      <c r="B67" s="17" t="s">
        <v>24</v>
      </c>
      <c r="C67" s="17" t="s">
        <v>25</v>
      </c>
      <c r="D67" s="17" t="s">
        <v>26</v>
      </c>
      <c r="E67" s="17" t="s">
        <v>27</v>
      </c>
      <c r="F67" s="17" t="s">
        <v>28</v>
      </c>
      <c r="G67" s="17" t="s">
        <v>29</v>
      </c>
      <c r="H67" s="17" t="s">
        <v>30</v>
      </c>
      <c r="I67" s="17" t="s">
        <v>31</v>
      </c>
      <c r="J67" s="17" t="s">
        <v>32</v>
      </c>
    </row>
    <row r="68" spans="1:10" s="6" customFormat="1" ht="104.25" customHeight="1">
      <c r="A68" s="19"/>
      <c r="B68" s="10" t="s">
        <v>121</v>
      </c>
      <c r="C68" s="10" t="s">
        <v>122</v>
      </c>
      <c r="D68" s="10" t="s">
        <v>123</v>
      </c>
      <c r="E68" s="10" t="s">
        <v>36</v>
      </c>
      <c r="F68" s="10" t="s">
        <v>44</v>
      </c>
      <c r="G68" s="10" t="s">
        <v>69</v>
      </c>
      <c r="H68" s="18" t="s">
        <v>39</v>
      </c>
      <c r="I68" s="10" t="s">
        <v>40</v>
      </c>
      <c r="J68" s="10" t="s">
        <v>127</v>
      </c>
    </row>
    <row r="78" spans="1:10">
      <c r="D78" s="1" t="s">
        <v>105</v>
      </c>
    </row>
  </sheetData>
  <mergeCells count="100">
    <mergeCell ref="B66:D66"/>
    <mergeCell ref="E62:G62"/>
    <mergeCell ref="H62:J62"/>
    <mergeCell ref="H66:J66"/>
    <mergeCell ref="E66:G66"/>
    <mergeCell ref="B61:D61"/>
    <mergeCell ref="E61:G61"/>
    <mergeCell ref="H61:J61"/>
    <mergeCell ref="B62:D62"/>
    <mergeCell ref="B65:D65"/>
    <mergeCell ref="E65:G65"/>
    <mergeCell ref="H65:J65"/>
    <mergeCell ref="B58:D58"/>
    <mergeCell ref="E58:G58"/>
    <mergeCell ref="H58:J58"/>
    <mergeCell ref="B54:D54"/>
    <mergeCell ref="E54:G54"/>
    <mergeCell ref="H54:J54"/>
    <mergeCell ref="B57:D57"/>
    <mergeCell ref="E57:G57"/>
    <mergeCell ref="H57:J57"/>
    <mergeCell ref="B50:D50"/>
    <mergeCell ref="E50:G50"/>
    <mergeCell ref="H50:J50"/>
    <mergeCell ref="B53:D53"/>
    <mergeCell ref="E53:G53"/>
    <mergeCell ref="H53:J53"/>
    <mergeCell ref="B46:D46"/>
    <mergeCell ref="E46:G46"/>
    <mergeCell ref="H46:J46"/>
    <mergeCell ref="B49:D49"/>
    <mergeCell ref="E49:G49"/>
    <mergeCell ref="H49:J49"/>
    <mergeCell ref="B41:D41"/>
    <mergeCell ref="E41:G41"/>
    <mergeCell ref="H41:J41"/>
    <mergeCell ref="B44:J44"/>
    <mergeCell ref="B45:D45"/>
    <mergeCell ref="E45:G45"/>
    <mergeCell ref="H45:J45"/>
    <mergeCell ref="B37:D37"/>
    <mergeCell ref="E37:G37"/>
    <mergeCell ref="H37:J37"/>
    <mergeCell ref="B40:D40"/>
    <mergeCell ref="E40:G40"/>
    <mergeCell ref="H40:J40"/>
    <mergeCell ref="B33:D33"/>
    <mergeCell ref="E33:G33"/>
    <mergeCell ref="H33:J33"/>
    <mergeCell ref="B36:D36"/>
    <mergeCell ref="E36:G36"/>
    <mergeCell ref="H36:J36"/>
    <mergeCell ref="B29:D29"/>
    <mergeCell ref="E29:G29"/>
    <mergeCell ref="H29:J29"/>
    <mergeCell ref="B32:D32"/>
    <mergeCell ref="E32:G32"/>
    <mergeCell ref="H32:J32"/>
    <mergeCell ref="B25:D25"/>
    <mergeCell ref="E25:G25"/>
    <mergeCell ref="H25:J25"/>
    <mergeCell ref="B28:D28"/>
    <mergeCell ref="E28:G28"/>
    <mergeCell ref="H28:J28"/>
    <mergeCell ref="B18:D18"/>
    <mergeCell ref="E18:G18"/>
    <mergeCell ref="H18:J18"/>
    <mergeCell ref="B23:J23"/>
    <mergeCell ref="B24:D24"/>
    <mergeCell ref="E24:G24"/>
    <mergeCell ref="H24:J24"/>
    <mergeCell ref="B13:D13"/>
    <mergeCell ref="E13:G13"/>
    <mergeCell ref="H13:J13"/>
    <mergeCell ref="B16:J16"/>
    <mergeCell ref="B17:D17"/>
    <mergeCell ref="E17:G17"/>
    <mergeCell ref="H17:J17"/>
    <mergeCell ref="B12:D12"/>
    <mergeCell ref="E12:G12"/>
    <mergeCell ref="H12:J12"/>
    <mergeCell ref="B5:C5"/>
    <mergeCell ref="D5:J5"/>
    <mergeCell ref="B6:J6"/>
    <mergeCell ref="B7:C7"/>
    <mergeCell ref="D7:J7"/>
    <mergeCell ref="B8:C8"/>
    <mergeCell ref="D8:J8"/>
    <mergeCell ref="B9:C9"/>
    <mergeCell ref="D9:J9"/>
    <mergeCell ref="B10:C10"/>
    <mergeCell ref="D10:J10"/>
    <mergeCell ref="B11:J11"/>
    <mergeCell ref="B4:C4"/>
    <mergeCell ref="D4:J4"/>
    <mergeCell ref="B1:J1"/>
    <mergeCell ref="B2:C2"/>
    <mergeCell ref="D2:J2"/>
    <mergeCell ref="B3:C3"/>
    <mergeCell ref="D3:J3"/>
  </mergeCell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X38"/>
  <sheetViews>
    <sheetView tabSelected="1" topLeftCell="A10" zoomScale="55" zoomScaleNormal="55" workbookViewId="0">
      <selection activeCell="M8" sqref="M8"/>
    </sheetView>
  </sheetViews>
  <sheetFormatPr baseColWidth="10" defaultColWidth="34.7109375" defaultRowHeight="72" customHeight="1"/>
  <cols>
    <col min="1" max="1" width="22.28515625" style="3" customWidth="1"/>
    <col min="2" max="4" width="22.85546875" style="33" customWidth="1"/>
    <col min="5" max="8" width="22.85546875" style="4" customWidth="1"/>
    <col min="9" max="9" width="18.140625" style="4" customWidth="1"/>
    <col min="10" max="12" width="16.5703125" style="5" customWidth="1"/>
    <col min="13" max="16" width="17.42578125" style="5" customWidth="1"/>
    <col min="17" max="17" width="20.85546875" style="5" customWidth="1"/>
    <col min="18" max="18" width="23.7109375" style="5" customWidth="1"/>
    <col min="19" max="19" width="91.5703125" style="5" customWidth="1"/>
    <col min="20" max="16384" width="34.7109375" style="5"/>
  </cols>
  <sheetData>
    <row r="1" spans="1:24" s="7" customFormat="1" ht="21.75" customHeight="1">
      <c r="A1" s="143" t="s">
        <v>101</v>
      </c>
      <c r="B1" s="143"/>
      <c r="C1" s="143"/>
      <c r="D1" s="143"/>
      <c r="E1" s="143"/>
      <c r="F1" s="143"/>
      <c r="G1" s="143"/>
      <c r="H1" s="143"/>
      <c r="I1" s="143"/>
      <c r="J1" s="143"/>
      <c r="K1" s="143"/>
      <c r="L1" s="143"/>
      <c r="M1" s="143"/>
      <c r="N1" s="143"/>
      <c r="O1" s="143"/>
      <c r="P1" s="143"/>
      <c r="Q1" s="143"/>
      <c r="R1" s="143"/>
      <c r="S1" s="143"/>
      <c r="T1" s="143"/>
      <c r="U1" s="143"/>
    </row>
    <row r="2" spans="1:24" s="7" customFormat="1" ht="24" customHeight="1">
      <c r="A2" s="143" t="s">
        <v>102</v>
      </c>
      <c r="B2" s="143"/>
      <c r="C2" s="143"/>
      <c r="D2" s="143"/>
      <c r="E2" s="143"/>
      <c r="F2" s="143"/>
      <c r="G2" s="143"/>
      <c r="H2" s="143"/>
      <c r="I2" s="143"/>
      <c r="J2" s="143"/>
      <c r="K2" s="143"/>
      <c r="L2" s="143"/>
      <c r="M2" s="143"/>
      <c r="N2" s="143"/>
      <c r="O2" s="143"/>
      <c r="P2" s="143"/>
      <c r="Q2" s="143"/>
      <c r="R2" s="143"/>
      <c r="S2" s="143"/>
      <c r="T2" s="143"/>
      <c r="U2" s="143"/>
    </row>
    <row r="3" spans="1:24" s="7" customFormat="1" ht="24" customHeight="1" thickBot="1">
      <c r="A3" s="8"/>
      <c r="B3" s="32"/>
      <c r="C3" s="32"/>
      <c r="D3" s="32"/>
      <c r="E3" s="8"/>
      <c r="F3" s="8"/>
      <c r="G3" s="8"/>
      <c r="H3" s="8"/>
      <c r="I3" s="8"/>
      <c r="J3" s="8"/>
      <c r="K3" s="8"/>
      <c r="L3" s="8"/>
      <c r="M3" s="8"/>
      <c r="N3" s="8"/>
      <c r="O3" s="8"/>
      <c r="P3" s="8"/>
      <c r="Q3" s="8"/>
      <c r="R3" s="8"/>
    </row>
    <row r="4" spans="1:24" s="7" customFormat="1" ht="64.5" customHeight="1" thickBot="1">
      <c r="A4" s="144" t="s">
        <v>175</v>
      </c>
      <c r="B4" s="145"/>
      <c r="C4" s="145"/>
      <c r="D4" s="145"/>
      <c r="E4" s="145"/>
      <c r="F4" s="145"/>
      <c r="G4" s="145"/>
      <c r="H4" s="145"/>
      <c r="I4" s="145"/>
      <c r="J4" s="145"/>
      <c r="K4" s="145"/>
      <c r="L4" s="145"/>
      <c r="M4" s="145"/>
      <c r="N4" s="145"/>
      <c r="O4" s="145"/>
      <c r="P4" s="145"/>
      <c r="Q4" s="145"/>
      <c r="R4" s="145"/>
      <c r="S4" s="145"/>
      <c r="T4" s="145"/>
      <c r="U4" s="146"/>
    </row>
    <row r="5" spans="1:24" ht="29.45" customHeight="1" thickBot="1"/>
    <row r="6" spans="1:24" s="29" customFormat="1" ht="66" customHeight="1" thickBot="1">
      <c r="A6" s="28"/>
      <c r="B6" s="34"/>
      <c r="C6" s="34"/>
      <c r="D6" s="34"/>
      <c r="G6" s="147" t="s">
        <v>169</v>
      </c>
      <c r="H6" s="148"/>
      <c r="I6" s="149"/>
      <c r="J6" s="136" t="s">
        <v>133</v>
      </c>
      <c r="K6" s="137"/>
      <c r="L6" s="138"/>
      <c r="M6" s="139" t="s">
        <v>134</v>
      </c>
      <c r="N6" s="140"/>
      <c r="O6" s="140"/>
      <c r="P6" s="61" t="s">
        <v>170</v>
      </c>
      <c r="Q6" s="62" t="s">
        <v>176</v>
      </c>
      <c r="R6" s="63" t="s">
        <v>171</v>
      </c>
      <c r="S6" s="141" t="s">
        <v>135</v>
      </c>
      <c r="T6" s="141"/>
      <c r="U6" s="142"/>
    </row>
    <row r="7" spans="1:24" s="56" customFormat="1" ht="51" customHeight="1" thickBot="1">
      <c r="A7" s="55" t="s">
        <v>166</v>
      </c>
      <c r="B7" s="55" t="s">
        <v>164</v>
      </c>
      <c r="C7" s="55" t="s">
        <v>165</v>
      </c>
      <c r="D7" s="55" t="s">
        <v>163</v>
      </c>
      <c r="E7" s="30" t="s">
        <v>31</v>
      </c>
      <c r="F7" s="31" t="s">
        <v>28</v>
      </c>
      <c r="G7" s="68" t="s">
        <v>160</v>
      </c>
      <c r="H7" s="69" t="s">
        <v>161</v>
      </c>
      <c r="I7" s="64" t="s">
        <v>162</v>
      </c>
      <c r="J7" s="65" t="s">
        <v>172</v>
      </c>
      <c r="K7" s="66" t="s">
        <v>173</v>
      </c>
      <c r="L7" s="67" t="s">
        <v>174</v>
      </c>
      <c r="M7" s="58" t="s">
        <v>145</v>
      </c>
      <c r="N7" s="59" t="s">
        <v>146</v>
      </c>
      <c r="O7" s="60" t="s">
        <v>147</v>
      </c>
      <c r="P7" s="74"/>
      <c r="Q7" s="75"/>
      <c r="R7" s="76"/>
      <c r="S7" s="57" t="s">
        <v>136</v>
      </c>
      <c r="T7" s="50" t="s">
        <v>137</v>
      </c>
      <c r="U7" s="49" t="s">
        <v>149</v>
      </c>
      <c r="W7" s="30" t="s">
        <v>25</v>
      </c>
      <c r="X7" s="30" t="s">
        <v>26</v>
      </c>
    </row>
    <row r="8" spans="1:24" s="40" customFormat="1" ht="196.5" customHeight="1">
      <c r="A8" s="44" t="s">
        <v>167</v>
      </c>
      <c r="B8" s="45" t="s">
        <v>54</v>
      </c>
      <c r="C8" s="43" t="s">
        <v>98</v>
      </c>
      <c r="D8" s="45" t="s">
        <v>168</v>
      </c>
      <c r="E8" s="45" t="s">
        <v>57</v>
      </c>
      <c r="F8" s="46" t="s">
        <v>37</v>
      </c>
      <c r="G8" s="77">
        <f>SUM(H8)/I8</f>
        <v>0.89510489510489499</v>
      </c>
      <c r="H8" s="78">
        <v>23377.919999999998</v>
      </c>
      <c r="I8" s="78">
        <v>26117.52</v>
      </c>
      <c r="J8" s="83">
        <f>SUM(K8)/L8</f>
        <v>0.9</v>
      </c>
      <c r="K8" s="84">
        <v>27000</v>
      </c>
      <c r="L8" s="84">
        <v>30000</v>
      </c>
      <c r="M8" s="88">
        <v>0.89870000000000005</v>
      </c>
      <c r="N8" s="92">
        <v>28162</v>
      </c>
      <c r="O8" s="92">
        <v>31337</v>
      </c>
      <c r="P8" s="150">
        <f>SUM(M8)/G8</f>
        <v>1.0040164062500001</v>
      </c>
      <c r="Q8" s="150">
        <f>SUM(M8)/J8</f>
        <v>0.99855555555555564</v>
      </c>
      <c r="R8" s="47">
        <v>11</v>
      </c>
      <c r="S8" s="70" t="s">
        <v>150</v>
      </c>
      <c r="T8" s="52" t="s">
        <v>159</v>
      </c>
      <c r="U8" s="133" t="s">
        <v>154</v>
      </c>
      <c r="W8" s="45" t="s">
        <v>55</v>
      </c>
      <c r="X8" s="45" t="s">
        <v>56</v>
      </c>
    </row>
    <row r="9" spans="1:24" s="40" customFormat="1" ht="196.5" customHeight="1">
      <c r="A9" s="44" t="s">
        <v>167</v>
      </c>
      <c r="B9" s="45" t="s">
        <v>59</v>
      </c>
      <c r="C9" s="43" t="s">
        <v>98</v>
      </c>
      <c r="D9" s="45" t="s">
        <v>168</v>
      </c>
      <c r="E9" s="45" t="s">
        <v>57</v>
      </c>
      <c r="F9" s="46" t="s">
        <v>100</v>
      </c>
      <c r="G9" s="79">
        <f>SUM((H9/I9)-1)*100</f>
        <v>3.9603960396039639</v>
      </c>
      <c r="H9" s="78">
        <v>58968</v>
      </c>
      <c r="I9" s="78">
        <v>56721.599999999999</v>
      </c>
      <c r="J9" s="85">
        <f>SUM((K9/L9)-1)*100</f>
        <v>0.52551279877945944</v>
      </c>
      <c r="K9" s="84">
        <v>59300</v>
      </c>
      <c r="L9" s="84">
        <v>58990</v>
      </c>
      <c r="M9" s="89">
        <f>SUM((N9/O9)-1)*100</f>
        <v>2.6852008815053452</v>
      </c>
      <c r="N9" s="92">
        <v>60574</v>
      </c>
      <c r="O9" s="92">
        <v>58990</v>
      </c>
      <c r="P9" s="150">
        <f t="shared" ref="P9:P20" si="0">SUM(M9)/G9</f>
        <v>0.67801322258009911</v>
      </c>
      <c r="Q9" s="150">
        <f t="shared" ref="Q9:Q20" si="1">SUM(M9)/J9</f>
        <v>5.1096774193547976</v>
      </c>
      <c r="R9" s="47">
        <v>10</v>
      </c>
      <c r="S9" s="70" t="s">
        <v>151</v>
      </c>
      <c r="T9" s="53"/>
      <c r="U9" s="134"/>
      <c r="W9" s="45" t="s">
        <v>60</v>
      </c>
      <c r="X9" s="45" t="s">
        <v>61</v>
      </c>
    </row>
    <row r="10" spans="1:24" s="40" customFormat="1" ht="196.5" customHeight="1">
      <c r="A10" s="44" t="s">
        <v>167</v>
      </c>
      <c r="B10" s="45" t="s">
        <v>82</v>
      </c>
      <c r="C10" s="43" t="s">
        <v>97</v>
      </c>
      <c r="D10" s="45" t="s">
        <v>168</v>
      </c>
      <c r="E10" s="45" t="s">
        <v>43</v>
      </c>
      <c r="F10" s="46" t="s">
        <v>100</v>
      </c>
      <c r="G10" s="79">
        <f>SUM((H10/I10)-1)*100</f>
        <v>19.999999999999996</v>
      </c>
      <c r="H10" s="78">
        <v>18240</v>
      </c>
      <c r="I10" s="78">
        <v>15200</v>
      </c>
      <c r="J10" s="85">
        <f>SUM((K10/L10)-1)*100</f>
        <v>12.709673141947885</v>
      </c>
      <c r="K10" s="84">
        <v>17000</v>
      </c>
      <c r="L10" s="84">
        <v>15083</v>
      </c>
      <c r="M10" s="90">
        <f>SUM((N10/O10)-1)*100</f>
        <v>-12.378174103295104</v>
      </c>
      <c r="N10" s="92">
        <v>13216</v>
      </c>
      <c r="O10" s="92">
        <v>15083</v>
      </c>
      <c r="P10" s="150">
        <f t="shared" si="0"/>
        <v>-0.61890870516475527</v>
      </c>
      <c r="Q10" s="150">
        <f t="shared" si="1"/>
        <v>-0.97391757955138292</v>
      </c>
      <c r="R10" s="47">
        <v>9</v>
      </c>
      <c r="S10" s="71" t="s">
        <v>153</v>
      </c>
      <c r="T10" s="51" t="s">
        <v>156</v>
      </c>
      <c r="U10" s="134"/>
      <c r="W10" s="45" t="s">
        <v>96</v>
      </c>
      <c r="X10" s="45" t="s">
        <v>83</v>
      </c>
    </row>
    <row r="11" spans="1:24" s="40" customFormat="1" ht="196.5" customHeight="1">
      <c r="A11" s="44" t="s">
        <v>167</v>
      </c>
      <c r="B11" s="45" t="s">
        <v>124</v>
      </c>
      <c r="C11" s="45" t="s">
        <v>99</v>
      </c>
      <c r="D11" s="45" t="s">
        <v>168</v>
      </c>
      <c r="E11" s="45" t="s">
        <v>40</v>
      </c>
      <c r="F11" s="46" t="s">
        <v>100</v>
      </c>
      <c r="G11" s="80">
        <f>((H11/I11)-1)</f>
        <v>3.9603960396039417E-2</v>
      </c>
      <c r="H11" s="78">
        <v>78486.407999999996</v>
      </c>
      <c r="I11" s="78">
        <v>75496.449600000007</v>
      </c>
      <c r="J11" s="83">
        <f>K11/L11-1</f>
        <v>3.9603960396039417E-2</v>
      </c>
      <c r="K11" s="84">
        <v>78486.407999999996</v>
      </c>
      <c r="L11" s="84">
        <v>75496.449600000007</v>
      </c>
      <c r="M11" s="88">
        <f>N11/O11-1</f>
        <v>6.4711447492904473E-3</v>
      </c>
      <c r="N11" s="92">
        <v>79788</v>
      </c>
      <c r="O11" s="92">
        <v>79275</v>
      </c>
      <c r="P11" s="150">
        <f t="shared" si="0"/>
        <v>0.16339640491958457</v>
      </c>
      <c r="Q11" s="150">
        <f t="shared" si="1"/>
        <v>0.16339640491958457</v>
      </c>
      <c r="R11" s="47">
        <v>9</v>
      </c>
      <c r="S11" s="71" t="s">
        <v>144</v>
      </c>
      <c r="T11" s="51"/>
      <c r="U11" s="134"/>
      <c r="W11" s="45" t="s">
        <v>125</v>
      </c>
      <c r="X11" s="45" t="s">
        <v>123</v>
      </c>
    </row>
    <row r="12" spans="1:24" s="40" customFormat="1" ht="189.75" customHeight="1">
      <c r="A12" s="44" t="s">
        <v>167</v>
      </c>
      <c r="B12" s="45" t="s">
        <v>113</v>
      </c>
      <c r="C12" s="45" t="s">
        <v>99</v>
      </c>
      <c r="D12" s="45" t="s">
        <v>168</v>
      </c>
      <c r="E12" s="45" t="s">
        <v>43</v>
      </c>
      <c r="F12" s="46" t="s">
        <v>37</v>
      </c>
      <c r="G12" s="80">
        <f>H12/I12</f>
        <v>0.95</v>
      </c>
      <c r="H12" s="78">
        <v>46683</v>
      </c>
      <c r="I12" s="78">
        <v>49140</v>
      </c>
      <c r="J12" s="83">
        <f>K12/L12</f>
        <v>0.95341307671553199</v>
      </c>
      <c r="K12" s="84">
        <v>53005</v>
      </c>
      <c r="L12" s="84">
        <v>55595</v>
      </c>
      <c r="M12" s="91">
        <v>0.97099999999999997</v>
      </c>
      <c r="N12" s="92">
        <v>40903</v>
      </c>
      <c r="O12" s="92">
        <v>42120</v>
      </c>
      <c r="P12" s="150">
        <f t="shared" si="0"/>
        <v>1.0221052631578948</v>
      </c>
      <c r="Q12" s="150">
        <f t="shared" si="1"/>
        <v>1.0184462786529571</v>
      </c>
      <c r="R12" s="47">
        <v>10</v>
      </c>
      <c r="S12" s="71" t="s">
        <v>152</v>
      </c>
      <c r="T12" s="51"/>
      <c r="U12" s="134"/>
      <c r="W12" s="48" t="s">
        <v>114</v>
      </c>
      <c r="X12" s="48" t="s">
        <v>115</v>
      </c>
    </row>
    <row r="13" spans="1:24" s="40" customFormat="1" ht="145.5" customHeight="1">
      <c r="A13" s="44" t="s">
        <v>167</v>
      </c>
      <c r="B13" s="45" t="s">
        <v>106</v>
      </c>
      <c r="C13" s="43" t="s">
        <v>97</v>
      </c>
      <c r="D13" s="45" t="s">
        <v>168</v>
      </c>
      <c r="E13" s="45" t="s">
        <v>40</v>
      </c>
      <c r="F13" s="46" t="s">
        <v>37</v>
      </c>
      <c r="G13" s="77">
        <f>SUM(H13)/I13</f>
        <v>0.75</v>
      </c>
      <c r="H13" s="78">
        <v>2287.5</v>
      </c>
      <c r="I13" s="78">
        <v>3050</v>
      </c>
      <c r="J13" s="86">
        <f>SUM(K13)/L13</f>
        <v>0.76578073089700993</v>
      </c>
      <c r="K13" s="84">
        <v>2305</v>
      </c>
      <c r="L13" s="84">
        <v>3010</v>
      </c>
      <c r="M13" s="88">
        <f>SUM(N13)/O13</f>
        <v>0.76578073089700993</v>
      </c>
      <c r="N13" s="92">
        <v>2305</v>
      </c>
      <c r="O13" s="92">
        <v>3010</v>
      </c>
      <c r="P13" s="150">
        <f t="shared" si="0"/>
        <v>1.0210409745293465</v>
      </c>
      <c r="Q13" s="150">
        <f t="shared" si="1"/>
        <v>1</v>
      </c>
      <c r="R13" s="47">
        <v>11</v>
      </c>
      <c r="S13" s="72" t="s">
        <v>138</v>
      </c>
      <c r="T13" s="53"/>
      <c r="U13" s="134"/>
      <c r="W13" s="48" t="s">
        <v>107</v>
      </c>
      <c r="X13" s="48" t="s">
        <v>108</v>
      </c>
    </row>
    <row r="14" spans="1:24" s="41" customFormat="1" ht="145.5" customHeight="1">
      <c r="A14" s="44" t="s">
        <v>167</v>
      </c>
      <c r="B14" s="45" t="s">
        <v>93</v>
      </c>
      <c r="C14" s="43" t="s">
        <v>99</v>
      </c>
      <c r="D14" s="45" t="s">
        <v>168</v>
      </c>
      <c r="E14" s="45" t="s">
        <v>57</v>
      </c>
      <c r="F14" s="46" t="s">
        <v>37</v>
      </c>
      <c r="G14" s="80">
        <f>SUM(H14)/I14</f>
        <v>0.95454545454545459</v>
      </c>
      <c r="H14" s="81">
        <v>24930.36</v>
      </c>
      <c r="I14" s="81">
        <v>26117.52</v>
      </c>
      <c r="J14" s="83">
        <f>SUM(K14)/L14</f>
        <v>0.9966666666666667</v>
      </c>
      <c r="K14" s="84">
        <v>29900</v>
      </c>
      <c r="L14" s="84">
        <v>30000</v>
      </c>
      <c r="M14" s="93">
        <f>SUM(N14)/O14</f>
        <v>1</v>
      </c>
      <c r="N14" s="92">
        <v>31337</v>
      </c>
      <c r="O14" s="92">
        <v>31337</v>
      </c>
      <c r="P14" s="150">
        <f t="shared" si="0"/>
        <v>1.0476190476190477</v>
      </c>
      <c r="Q14" s="150">
        <f t="shared" si="1"/>
        <v>1.0033444816053512</v>
      </c>
      <c r="R14" s="47">
        <v>11</v>
      </c>
      <c r="S14" s="70" t="s">
        <v>142</v>
      </c>
      <c r="T14" s="53"/>
      <c r="U14" s="134"/>
      <c r="W14" s="45" t="s">
        <v>94</v>
      </c>
      <c r="X14" s="45" t="s">
        <v>95</v>
      </c>
    </row>
    <row r="15" spans="1:24" s="40" customFormat="1" ht="145.5" customHeight="1">
      <c r="A15" s="44" t="s">
        <v>167</v>
      </c>
      <c r="B15" s="45" t="s">
        <v>72</v>
      </c>
      <c r="C15" s="43" t="s">
        <v>99</v>
      </c>
      <c r="D15" s="45" t="s">
        <v>168</v>
      </c>
      <c r="E15" s="45" t="s">
        <v>57</v>
      </c>
      <c r="F15" s="46" t="s">
        <v>37</v>
      </c>
      <c r="G15" s="80">
        <f>SUM(H15)/I15</f>
        <v>0.99</v>
      </c>
      <c r="H15" s="81">
        <v>58378.32</v>
      </c>
      <c r="I15" s="81">
        <v>58968</v>
      </c>
      <c r="J15" s="83">
        <f>SUM(K15)/L15</f>
        <v>1</v>
      </c>
      <c r="K15" s="84">
        <v>59300</v>
      </c>
      <c r="L15" s="84">
        <v>59300</v>
      </c>
      <c r="M15" s="93">
        <f>SUM(N15)/O15</f>
        <v>1</v>
      </c>
      <c r="N15" s="92">
        <v>60574</v>
      </c>
      <c r="O15" s="92">
        <v>60574</v>
      </c>
      <c r="P15" s="150">
        <f t="shared" si="0"/>
        <v>1.0101010101010102</v>
      </c>
      <c r="Q15" s="150">
        <f t="shared" si="1"/>
        <v>1</v>
      </c>
      <c r="R15" s="47">
        <v>11</v>
      </c>
      <c r="S15" s="70" t="s">
        <v>143</v>
      </c>
      <c r="T15" s="53"/>
      <c r="U15" s="134"/>
      <c r="W15" s="45" t="s">
        <v>73</v>
      </c>
      <c r="X15" s="45" t="s">
        <v>74</v>
      </c>
    </row>
    <row r="16" spans="1:24" s="40" customFormat="1" ht="145.5" customHeight="1">
      <c r="A16" s="44" t="s">
        <v>167</v>
      </c>
      <c r="B16" s="45" t="s">
        <v>86</v>
      </c>
      <c r="C16" s="43" t="s">
        <v>98</v>
      </c>
      <c r="D16" s="45" t="s">
        <v>168</v>
      </c>
      <c r="E16" s="45" t="s">
        <v>43</v>
      </c>
      <c r="F16" s="46" t="s">
        <v>100</v>
      </c>
      <c r="G16" s="79">
        <f>SUM((H16/I16)-1)*100</f>
        <v>3.1553398058252524</v>
      </c>
      <c r="H16" s="78">
        <v>2125</v>
      </c>
      <c r="I16" s="78">
        <v>2060</v>
      </c>
      <c r="J16" s="85">
        <f>SUM((K16/L16)-1)*100</f>
        <v>4.3982600289995233</v>
      </c>
      <c r="K16" s="84">
        <v>2160</v>
      </c>
      <c r="L16" s="84">
        <v>2069</v>
      </c>
      <c r="M16" s="90">
        <f>SUM((N16/O16)-1)*100</f>
        <v>6.6698888351860885</v>
      </c>
      <c r="N16" s="92">
        <v>2207</v>
      </c>
      <c r="O16" s="92">
        <v>2069</v>
      </c>
      <c r="P16" s="150">
        <f t="shared" si="0"/>
        <v>2.1138416923820462</v>
      </c>
      <c r="Q16" s="150">
        <f t="shared" si="1"/>
        <v>1.5164835164835162</v>
      </c>
      <c r="R16" s="47">
        <v>10</v>
      </c>
      <c r="S16" s="70" t="s">
        <v>140</v>
      </c>
      <c r="T16" s="53"/>
      <c r="U16" s="134"/>
      <c r="W16" s="45" t="s">
        <v>51</v>
      </c>
      <c r="X16" s="45" t="s">
        <v>52</v>
      </c>
    </row>
    <row r="17" spans="1:24" s="40" customFormat="1" ht="145.5" customHeight="1">
      <c r="A17" s="44" t="s">
        <v>167</v>
      </c>
      <c r="B17" s="45" t="s">
        <v>87</v>
      </c>
      <c r="C17" s="43" t="s">
        <v>98</v>
      </c>
      <c r="D17" s="45" t="s">
        <v>168</v>
      </c>
      <c r="E17" s="45" t="s">
        <v>43</v>
      </c>
      <c r="F17" s="46" t="s">
        <v>100</v>
      </c>
      <c r="G17" s="79">
        <f>SUM((H17/I17)-1)*100</f>
        <v>9.9656357388316241</v>
      </c>
      <c r="H17" s="78">
        <v>1461.12</v>
      </c>
      <c r="I17" s="78">
        <v>1328.7059999999999</v>
      </c>
      <c r="J17" s="85">
        <f>SUM((K17/L17)-1)*100</f>
        <v>-42.757552285050352</v>
      </c>
      <c r="K17" s="84">
        <v>739</v>
      </c>
      <c r="L17" s="84">
        <v>1291</v>
      </c>
      <c r="M17" s="90">
        <f>SUM((N17/O17)-1)*100</f>
        <v>-51.677419354838719</v>
      </c>
      <c r="N17" s="92">
        <v>749</v>
      </c>
      <c r="O17" s="92">
        <v>1550</v>
      </c>
      <c r="P17" s="150">
        <f t="shared" si="0"/>
        <v>-5.1855617352613974</v>
      </c>
      <c r="Q17" s="150">
        <f t="shared" si="1"/>
        <v>1.2086150070126229</v>
      </c>
      <c r="R17" s="47">
        <v>9</v>
      </c>
      <c r="S17" s="70" t="s">
        <v>155</v>
      </c>
      <c r="T17" s="51" t="s">
        <v>157</v>
      </c>
      <c r="U17" s="134"/>
      <c r="W17" s="45" t="s">
        <v>89</v>
      </c>
      <c r="X17" s="45" t="s">
        <v>81</v>
      </c>
    </row>
    <row r="18" spans="1:24" s="40" customFormat="1" ht="145.5" customHeight="1">
      <c r="A18" s="44" t="s">
        <v>167</v>
      </c>
      <c r="B18" s="45" t="s">
        <v>84</v>
      </c>
      <c r="C18" s="43" t="s">
        <v>98</v>
      </c>
      <c r="D18" s="45" t="s">
        <v>168</v>
      </c>
      <c r="E18" s="45" t="s">
        <v>43</v>
      </c>
      <c r="F18" s="46" t="s">
        <v>100</v>
      </c>
      <c r="G18" s="79">
        <f>SUM((H18/I18)-1)*100</f>
        <v>5.9322033898305149</v>
      </c>
      <c r="H18" s="82">
        <v>125</v>
      </c>
      <c r="I18" s="82">
        <v>118</v>
      </c>
      <c r="J18" s="85">
        <f t="shared" ref="J18" si="2">SUM((K18/L18)-1)*100</f>
        <v>-31.73076923076923</v>
      </c>
      <c r="K18" s="87">
        <v>71</v>
      </c>
      <c r="L18" s="87">
        <v>104</v>
      </c>
      <c r="M18" s="90">
        <f t="shared" ref="M18" si="3">SUM((N18/O18)-1)*100</f>
        <v>-31.73076923076923</v>
      </c>
      <c r="N18" s="94">
        <v>71</v>
      </c>
      <c r="O18" s="94">
        <v>104</v>
      </c>
      <c r="P18" s="150">
        <f t="shared" si="0"/>
        <v>-5.3489010989010932</v>
      </c>
      <c r="Q18" s="150">
        <f t="shared" si="1"/>
        <v>1</v>
      </c>
      <c r="R18" s="42">
        <v>11</v>
      </c>
      <c r="S18" s="70" t="s">
        <v>139</v>
      </c>
      <c r="T18" s="51" t="s">
        <v>158</v>
      </c>
      <c r="U18" s="134"/>
      <c r="W18" s="45" t="s">
        <v>48</v>
      </c>
      <c r="X18" s="45" t="s">
        <v>49</v>
      </c>
    </row>
    <row r="19" spans="1:24" s="40" customFormat="1" ht="145.5" customHeight="1">
      <c r="A19" s="44" t="s">
        <v>167</v>
      </c>
      <c r="B19" s="45" t="s">
        <v>66</v>
      </c>
      <c r="C19" s="36" t="s">
        <v>99</v>
      </c>
      <c r="D19" s="45" t="s">
        <v>168</v>
      </c>
      <c r="E19" s="45" t="s">
        <v>57</v>
      </c>
      <c r="F19" s="46" t="s">
        <v>37</v>
      </c>
      <c r="G19" s="80">
        <f>SUM(H19)/I19</f>
        <v>0.96470588235294119</v>
      </c>
      <c r="H19" s="82">
        <v>82</v>
      </c>
      <c r="I19" s="82">
        <v>85</v>
      </c>
      <c r="J19" s="83">
        <f>SUM(K19)/L19</f>
        <v>1</v>
      </c>
      <c r="K19" s="84">
        <v>65</v>
      </c>
      <c r="L19" s="84">
        <v>65</v>
      </c>
      <c r="M19" s="93">
        <f>SUM(N19)/O19</f>
        <v>1</v>
      </c>
      <c r="N19" s="92">
        <v>68</v>
      </c>
      <c r="O19" s="92">
        <v>68</v>
      </c>
      <c r="P19" s="150">
        <f t="shared" si="0"/>
        <v>1.0365853658536586</v>
      </c>
      <c r="Q19" s="150">
        <f t="shared" si="1"/>
        <v>1</v>
      </c>
      <c r="R19" s="47">
        <v>11</v>
      </c>
      <c r="S19" s="70" t="s">
        <v>148</v>
      </c>
      <c r="T19" s="51"/>
      <c r="U19" s="134"/>
      <c r="W19" s="45" t="s">
        <v>67</v>
      </c>
      <c r="X19" s="45" t="s">
        <v>68</v>
      </c>
    </row>
    <row r="20" spans="1:24" s="41" customFormat="1" ht="145.5" customHeight="1" thickBot="1">
      <c r="A20" s="44" t="s">
        <v>167</v>
      </c>
      <c r="B20" s="45" t="s">
        <v>90</v>
      </c>
      <c r="C20" s="36" t="s">
        <v>99</v>
      </c>
      <c r="D20" s="45" t="s">
        <v>168</v>
      </c>
      <c r="E20" s="45" t="s">
        <v>57</v>
      </c>
      <c r="F20" s="46" t="s">
        <v>37</v>
      </c>
      <c r="G20" s="80">
        <f>SUM(H20)/I20</f>
        <v>0.94921875</v>
      </c>
      <c r="H20" s="81">
        <v>22190.76</v>
      </c>
      <c r="I20" s="81">
        <v>23377.919999999998</v>
      </c>
      <c r="J20" s="83">
        <f>SUM(K20)/L20</f>
        <v>0.99264705882352944</v>
      </c>
      <c r="K20" s="84">
        <v>27000</v>
      </c>
      <c r="L20" s="84">
        <v>27200</v>
      </c>
      <c r="M20" s="93">
        <f>SUM(N20)/O20</f>
        <v>1</v>
      </c>
      <c r="N20" s="92">
        <v>27982</v>
      </c>
      <c r="O20" s="92">
        <v>27982</v>
      </c>
      <c r="P20" s="150">
        <f t="shared" si="0"/>
        <v>1.0534979423868314</v>
      </c>
      <c r="Q20" s="150">
        <f t="shared" si="1"/>
        <v>1.0074074074074073</v>
      </c>
      <c r="R20" s="47">
        <v>10</v>
      </c>
      <c r="S20" s="73" t="s">
        <v>141</v>
      </c>
      <c r="T20" s="54"/>
      <c r="U20" s="135"/>
      <c r="W20" s="45" t="s">
        <v>91</v>
      </c>
      <c r="X20" s="45" t="s">
        <v>92</v>
      </c>
    </row>
    <row r="21" spans="1:24" ht="145.5" customHeight="1">
      <c r="A21" s="38"/>
      <c r="B21" s="39"/>
      <c r="C21" s="39"/>
      <c r="D21" s="39"/>
      <c r="E21" s="38"/>
      <c r="F21" s="38"/>
      <c r="G21" s="38"/>
      <c r="H21" s="38"/>
      <c r="I21" s="38"/>
      <c r="J21" s="37"/>
      <c r="K21" s="37"/>
      <c r="L21" s="37"/>
      <c r="M21" s="37"/>
      <c r="N21" s="37"/>
      <c r="O21" s="37"/>
      <c r="P21" s="37"/>
      <c r="Q21" s="37"/>
      <c r="R21" s="37"/>
      <c r="S21" s="37"/>
      <c r="T21" s="37"/>
      <c r="U21" s="37"/>
    </row>
    <row r="22" spans="1:24" ht="72" customHeight="1">
      <c r="A22" s="27"/>
      <c r="B22" s="35"/>
      <c r="C22" s="35"/>
      <c r="D22" s="35"/>
      <c r="E22" s="27"/>
      <c r="F22" s="27"/>
      <c r="G22" s="27"/>
      <c r="H22" s="27"/>
      <c r="I22" s="27"/>
    </row>
    <row r="23" spans="1:24" ht="72" customHeight="1">
      <c r="A23" s="27"/>
      <c r="B23" s="35"/>
      <c r="C23" s="35"/>
      <c r="D23" s="35"/>
      <c r="E23" s="27"/>
      <c r="F23" s="27"/>
      <c r="G23" s="27"/>
      <c r="H23" s="27"/>
      <c r="I23" s="27"/>
    </row>
    <row r="24" spans="1:24" ht="72" customHeight="1">
      <c r="A24" s="27"/>
      <c r="B24" s="35"/>
      <c r="C24" s="35"/>
      <c r="D24" s="35"/>
      <c r="E24" s="27"/>
      <c r="F24" s="27"/>
      <c r="G24" s="27"/>
      <c r="H24" s="27"/>
      <c r="I24" s="27"/>
    </row>
    <row r="25" spans="1:24" ht="72" customHeight="1">
      <c r="A25" s="27"/>
      <c r="B25" s="35"/>
      <c r="C25" s="35"/>
      <c r="D25" s="35"/>
      <c r="E25" s="27"/>
      <c r="F25" s="27"/>
      <c r="G25" s="27"/>
      <c r="H25" s="27"/>
      <c r="I25" s="27"/>
    </row>
    <row r="26" spans="1:24" ht="72" customHeight="1">
      <c r="A26" s="27"/>
      <c r="B26" s="35"/>
      <c r="C26" s="35"/>
      <c r="D26" s="35"/>
      <c r="E26" s="27"/>
      <c r="F26" s="27"/>
      <c r="G26" s="27"/>
      <c r="H26" s="27"/>
      <c r="I26" s="27"/>
    </row>
    <row r="27" spans="1:24" ht="72" customHeight="1">
      <c r="A27" s="27"/>
      <c r="B27" s="35"/>
      <c r="C27" s="35"/>
      <c r="D27" s="35"/>
      <c r="E27" s="27"/>
      <c r="F27" s="27"/>
      <c r="G27" s="27"/>
      <c r="H27" s="27"/>
      <c r="I27" s="27"/>
    </row>
    <row r="28" spans="1:24" ht="72" customHeight="1">
      <c r="A28" s="27"/>
      <c r="B28" s="35"/>
      <c r="C28" s="35"/>
      <c r="D28" s="35"/>
      <c r="E28" s="27"/>
      <c r="F28" s="27"/>
      <c r="G28" s="27"/>
      <c r="H28" s="27"/>
      <c r="I28" s="27"/>
    </row>
    <row r="29" spans="1:24" ht="72" customHeight="1">
      <c r="A29" s="27"/>
      <c r="B29" s="35"/>
      <c r="C29" s="35"/>
      <c r="D29" s="35"/>
      <c r="E29" s="27"/>
      <c r="F29" s="27"/>
      <c r="G29" s="27"/>
      <c r="H29" s="27"/>
      <c r="I29" s="27"/>
    </row>
    <row r="30" spans="1:24" ht="72" customHeight="1">
      <c r="A30" s="27"/>
      <c r="B30" s="35"/>
      <c r="C30" s="35"/>
      <c r="D30" s="35"/>
      <c r="E30" s="27"/>
      <c r="F30" s="27"/>
      <c r="G30" s="27"/>
      <c r="H30" s="27"/>
      <c r="I30" s="27"/>
    </row>
    <row r="31" spans="1:24" ht="72" customHeight="1">
      <c r="A31" s="27"/>
      <c r="B31" s="35"/>
      <c r="C31" s="35"/>
      <c r="D31" s="35"/>
      <c r="E31" s="27"/>
      <c r="F31" s="27"/>
      <c r="G31" s="27"/>
      <c r="H31" s="27"/>
      <c r="I31" s="27"/>
    </row>
    <row r="32" spans="1:24" ht="72" customHeight="1">
      <c r="A32" s="27"/>
      <c r="B32" s="35"/>
      <c r="C32" s="35"/>
      <c r="D32" s="35"/>
      <c r="E32" s="27"/>
      <c r="F32" s="27"/>
      <c r="G32" s="27"/>
      <c r="H32" s="27"/>
      <c r="I32" s="27"/>
    </row>
    <row r="33" spans="1:9" ht="72" customHeight="1">
      <c r="A33" s="27"/>
      <c r="B33" s="35"/>
      <c r="C33" s="35"/>
      <c r="D33" s="35"/>
      <c r="E33" s="27"/>
      <c r="F33" s="27"/>
      <c r="G33" s="27"/>
      <c r="H33" s="27"/>
      <c r="I33" s="27"/>
    </row>
    <row r="34" spans="1:9" ht="72" customHeight="1">
      <c r="A34" s="27"/>
      <c r="B34" s="35"/>
      <c r="C34" s="35"/>
      <c r="D34" s="35"/>
      <c r="E34" s="27"/>
      <c r="F34" s="27"/>
      <c r="G34" s="27"/>
      <c r="H34" s="27"/>
      <c r="I34" s="27"/>
    </row>
    <row r="35" spans="1:9" ht="72" customHeight="1">
      <c r="A35" s="27"/>
      <c r="B35" s="35"/>
      <c r="C35" s="35"/>
      <c r="D35" s="35"/>
      <c r="E35" s="27"/>
      <c r="F35" s="27"/>
      <c r="G35" s="27"/>
      <c r="H35" s="27"/>
      <c r="I35" s="27"/>
    </row>
    <row r="36" spans="1:9" ht="72" customHeight="1">
      <c r="A36" s="27"/>
      <c r="B36" s="35"/>
      <c r="C36" s="35"/>
      <c r="D36" s="35"/>
      <c r="E36" s="27"/>
      <c r="F36" s="27"/>
      <c r="G36" s="27"/>
      <c r="H36" s="27"/>
      <c r="I36" s="27"/>
    </row>
    <row r="37" spans="1:9" ht="72" customHeight="1">
      <c r="A37" s="27"/>
      <c r="B37" s="35"/>
      <c r="C37" s="35"/>
      <c r="D37" s="35"/>
      <c r="E37" s="27"/>
      <c r="F37" s="27"/>
      <c r="G37" s="27"/>
      <c r="H37" s="27"/>
      <c r="I37" s="27"/>
    </row>
    <row r="38" spans="1:9" ht="72" customHeight="1">
      <c r="A38" s="27"/>
      <c r="B38" s="35"/>
      <c r="C38" s="35"/>
      <c r="D38" s="35"/>
      <c r="E38" s="27"/>
      <c r="F38" s="27"/>
      <c r="G38" s="27"/>
      <c r="H38" s="27"/>
      <c r="I38" s="27"/>
    </row>
  </sheetData>
  <mergeCells count="8">
    <mergeCell ref="U8:U20"/>
    <mergeCell ref="J6:L6"/>
    <mergeCell ref="M6:O6"/>
    <mergeCell ref="S6:U6"/>
    <mergeCell ref="A1:U1"/>
    <mergeCell ref="A2:U2"/>
    <mergeCell ref="A4:U4"/>
    <mergeCell ref="G6:I6"/>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HAZTHMS366H4-260687506-1854</_dlc_DocId>
    <_dlc_DocIdUrl xmlns="7bca82a3-7548-4c8d-b007-daa3f89b3500">
      <Url>https://conacytmx.sharepoint.com/sites/Evaluacion%20SIICYT/_layouts/15/DocIdRedir.aspx?ID=HAZTHMS366H4-260687506-1854</Url>
      <Description>HAZTHMS366H4-260687506-1854</Description>
    </_dlc_DocIdUrl>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3CF339C1-1220-4DE5-9F7B-178487BD87CD}"/>
</file>

<file path=customXml/itemProps2.xml><?xml version="1.0" encoding="utf-8"?>
<ds:datastoreItem xmlns:ds="http://schemas.openxmlformats.org/officeDocument/2006/customXml" ds:itemID="{89DE896A-D213-4E2F-88B5-18699A8612F2}"/>
</file>

<file path=customXml/itemProps3.xml><?xml version="1.0" encoding="utf-8"?>
<ds:datastoreItem xmlns:ds="http://schemas.openxmlformats.org/officeDocument/2006/customXml" ds:itemID="{DD72D44E-A3D0-4EA6-9BBB-BFF99EFD447F}"/>
</file>

<file path=customXml/itemProps4.xml><?xml version="1.0" encoding="utf-8"?>
<ds:datastoreItem xmlns:ds="http://schemas.openxmlformats.org/officeDocument/2006/customXml" ds:itemID="{EA57666C-0034-4935-92BA-DED642AE03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MIR 2017</vt:lpstr>
      <vt:lpstr>METAS OFICIALES 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CONACYT</dc:creator>
  <cp:lastModifiedBy>Janov Aida Debra Haber Borsuk</cp:lastModifiedBy>
  <cp:lastPrinted>2017-10-20T16:38:56Z</cp:lastPrinted>
  <dcterms:created xsi:type="dcterms:W3CDTF">2016-04-01T20:54:59Z</dcterms:created>
  <dcterms:modified xsi:type="dcterms:W3CDTF">2018-03-05T17:08:16Z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Order">
    <vt:r8>185400</vt:r8>
  </property>
  <property fmtid="{D5CDD505-2E9C-101B-9397-08002B2CF9AE}" pid="4" name="URL">
    <vt:lpwstr>https://conacytmx.sharepoint.com/sites/Evaluacion%20SIICYT/Documentos/2017/S190/MIR/Cuenta%20Pública/Avance%20de%20Metas/S190%20CUENTA%20PÚBLICA%202017-05%20MARZO%202018.xlsx, /sites/Evaluacion SIICYT/Documentos/2017/S190/MIR/Cuenta Pública/Avance de Metas/S190 CUENTA PÚBLICA 2017-05 MARZO 2018.xlsx</vt:lpwstr>
  </property>
  <property fmtid="{D5CDD505-2E9C-101B-9397-08002B2CF9AE}" pid="5" name="_dlc_DocIdItemGuid">
    <vt:lpwstr>cd476416-c668-4702-9c50-02ac51666f4b</vt:lpwstr>
  </property>
</Properties>
</file>