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MICHELLE DELARRUE\Medios de Verificación\Avance de metas 3° Trim 2019\S191\"/>
    </mc:Choice>
  </mc:AlternateContent>
  <bookViews>
    <workbookView xWindow="120" yWindow="30" windowWidth="23715" windowHeight="10050"/>
  </bookViews>
  <sheets>
    <sheet name="Análisis " sheetId="3" r:id="rId1"/>
  </sheets>
  <definedNames>
    <definedName name="_xlnm._FilterDatabase" localSheetId="0" hidden="1">'Análisis '!$A$2:$L$92</definedName>
  </definedNames>
  <calcPr calcId="162913"/>
</workbook>
</file>

<file path=xl/calcChain.xml><?xml version="1.0" encoding="utf-8"?>
<calcChain xmlns="http://schemas.openxmlformats.org/spreadsheetml/2006/main">
  <c r="M6" i="3" l="1"/>
  <c r="M5" i="3"/>
  <c r="M4" i="3"/>
  <c r="M3" i="3"/>
  <c r="M2" i="3"/>
</calcChain>
</file>

<file path=xl/sharedStrings.xml><?xml version="1.0" encoding="utf-8"?>
<sst xmlns="http://schemas.openxmlformats.org/spreadsheetml/2006/main" count="34" uniqueCount="30">
  <si>
    <t>Programa presupuestario</t>
  </si>
  <si>
    <t>Nombre del Indicador</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</si>
  <si>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</si>
  <si>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</si>
  <si>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</si>
  <si>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</si>
  <si>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</si>
  <si>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</si>
  <si>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</si>
  <si>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</si>
  <si>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</si>
  <si>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Modificada
(3/2)</t>
  </si>
  <si>
    <t xml:space="preserve">Causas, riesgos y acciones específicas a seguir para su regularización
</t>
  </si>
  <si>
    <t xml:space="preserve">S191  </t>
  </si>
  <si>
    <t>Porcentaje de estímulos económicos de la modalidad Candidato a Investigador Nacional con respecto al total de miembros del SNI entregados</t>
  </si>
  <si>
    <t>Causa: Se superó la meta debido a que algunos investigadores que no recibían pago de estímulo por no cumplir con el reglamento, presentaron los documentos para regularizar esta situación de pago. 
Efecto: Ninguno</t>
  </si>
  <si>
    <t>Porcentaje de estímulos económicos de la modalidad Investigador Nacional Nivel I con respecto al total de miembros del SNI entregados</t>
  </si>
  <si>
    <t>Causa: Se superó ligeramente la meta debido a que algunos investigadores que no recibían pago de estímulo económico por no cumplir con el reglamento, presentaron los documentos para regularizar esta situación de pago. 
Efecto: Ninguno</t>
  </si>
  <si>
    <t>Porcentaje de estímulos económicos de la modalidad Investigador Nacional Nivel II con respecto al total de miembros del SNI entregados</t>
  </si>
  <si>
    <t xml:space="preserve">Causa:La diferencia radica en aquellas personas que no cumplieron con los requisitos reglamentarios para ser acreedores a un estímulo económico 
Efecto: Se entregaron a tiempo todos los estímulos que debieron entregarse por lo que el único efecto es que se utilizó menos presupuesto en este trimestre, se espera que durante el cuarto trimestre este efecto se compense con quienes regularicen una situación de pago.  </t>
  </si>
  <si>
    <t>Porcentaje de estímulos económicos de la modalidad Investigador Nacional Nivel III con respecto al total de miembros del SNI entregados</t>
  </si>
  <si>
    <t xml:space="preserve">Causa: La diferencia radica en aquellas personas que no cumplieron con los requisitos reglamentarios para ser acreedores a un estímulo económico
Efecto: Se entregaron a tiempo todos los estímulos que debieron entregarse por lo que el único efecto es que se utilizó menos presupuesto en este trimestre, se espera que durante el cuarto trimestre este efecto se compense con quienes regularicen una situación de pago. </t>
  </si>
  <si>
    <t>Porcentaje del presupuesto ejercido en la operación del programa</t>
  </si>
  <si>
    <t xml:space="preserve">Causa: La diferencia radica en aquellas personas que no cumplieron con los requisitos reglamentarios para ser acreedores a un estímulo económico 
Efecto: Se entregaron a tiempo todos los estímulos que debieron entregarse por lo que el único efecto es que se utilizó menos presupuesto en este trimestre, se espera que durante el cuarto trimestre este efecto se compense con quienes regularicen una situación de pago. </t>
  </si>
  <si>
    <t>Método de Cálculo</t>
  </si>
  <si>
    <t>(Número de estímulos económicos de la modalidad Investigador Nacional Nivel I entregados en el trimestre t / Número total de estímulos económicos entregados a los miembros del Sistema Nacional de Investigadores en el trimestre t)*100</t>
  </si>
  <si>
    <t>(Número de estímulos económicos de la modalidad Investigador Nacional Nivel II entregados en el trimestre t / Número total de estímulos económicos entregados a los miembros del Sistema Nacional de Investigadores en el trimestre t)*100</t>
  </si>
  <si>
    <t>(Número de estímulos económicos de la modalidad Investigador Nacional Nivel III entregados en el trimestre t / Número total de estímulos económicos entregados a los miembros del Sistema Nacional de Investigadores en el trimestre t)*100</t>
  </si>
  <si>
    <t>(Recurso ejercido en el periodo t/ Recurso programado en el periodo t)*100</t>
  </si>
  <si>
    <t>(Número de estímulos económicos de la modalidad Candidato a Investigador Nacional entregados en el trimestre t / Número total de apoyos económicos entregados a los miembros del Sistema Nacional de Investigadores en el trimestre t)*100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</si>
</sst>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scheme val="minor"/>
    </font>
    <font>
      <b/>
      <sz val="10"/>
      <color theme="0"/>
      <name val="Arial"/>
      <family val="2"/>
    </font>
  </fonts>
  <fills count="4">
    <fill>
      <patternFill patternType="none"/>
    </fill>
    <fill>
      <patternFill patternType="gray125"/>
    </fill>
    <fill>
      <patternFill patternType="solid">
        <fgColor theme="0"/>
        <bgColor indexed="64"/>
      </patternFill>
    </fill>
    <fill>
      <patternFill patternType="solid">
        <fgColor rgb="FF00206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
    <xf numFmtId="0" fontId="0" fillId="0" borderId="0" xfId="0"/>
    <xf numFmtId="0" fontId="1" fillId="3" borderId="1" xfId="0" applyFont="1" applyFill="1" applyBorder="1" applyAlignment="1" applyProtection="1">
      <alignment horizontal="center" vertical="center" wrapText="1"/>
    </xf>
    <xf numFmtId="3" fontId="1" fillId="3" borderId="1" xfId="0" applyNumberFormat="1" applyFont="1" applyFill="1" applyBorder="1" applyAlignment="1" applyProtection="1">
      <alignment horizontal="center" vertical="center" wrapText="1"/>
    </xf>
    <xf numFmtId="0" fontId="0" fillId="2" borderId="1" xfId="0" applyFill="1" applyBorder="1" applyAlignment="1">
      <alignment vertical="center" wrapText="1"/>
    </xf>
    <xf numFmtId="0" fontId="0" fillId="0" borderId="1" xfId="0" applyFill="1" applyBorder="1" applyAlignment="1">
      <alignment vertical="center" wrapText="1"/>
    </xf>
    <xf numFmtId="4" fontId="0" fillId="0" borderId="1" xfId="0" applyNumberFormat="1" applyBorder="1"/>
    <xf numFmtId="4" fontId="0" fillId="0" borderId="1" xfId="0" applyNumberFormat="1" applyFill="1" applyBorder="1"/>
    <xf numFmtId="0" fontId="0" fillId="0" borderId="1" xfId="0"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
  <sheetViews>
    <sheetView tabSelected="1" topLeftCell="C1" zoomScale="85" zoomScaleNormal="85" workbookViewId="0">
      <selection activeCell="K10" sqref="K10"/>
    </sheetView>
  </sheetViews>
  <sheetFormatPr baseColWidth="10" defaultRowHeight="16.5" customHeight="1" x14ac:dyDescent="0.25"/>
  <cols>
    <col min="1" max="1" width="15.7109375" customWidth="1"/>
    <col min="2" max="2" width="29" bestFit="1" customWidth="1"/>
    <col min="3" max="3" width="29" customWidth="1"/>
    <col min="4" max="4" width="17.85546875" customWidth="1"/>
    <col min="5" max="6" width="16.28515625" bestFit="1" customWidth="1"/>
    <col min="7" max="7" width="14.42578125" customWidth="1"/>
    <col min="8" max="8" width="16.28515625" customWidth="1"/>
    <col min="9" max="9" width="17.42578125" customWidth="1"/>
    <col min="10" max="10" width="15.42578125" customWidth="1"/>
    <col min="11" max="11" width="16.28515625" bestFit="1" customWidth="1"/>
    <col min="12" max="12" width="19.140625" customWidth="1"/>
    <col min="13" max="13" width="18.7109375" customWidth="1"/>
    <col min="14" max="14" width="50.85546875" customWidth="1"/>
  </cols>
  <sheetData>
    <row r="1" spans="1:14" ht="51" x14ac:dyDescent="0.25">
      <c r="A1" s="1" t="s">
        <v>0</v>
      </c>
      <c r="B1" s="1" t="s">
        <v>1</v>
      </c>
      <c r="C1" s="1" t="s">
        <v>24</v>
      </c>
      <c r="D1" s="1" t="s">
        <v>2</v>
      </c>
      <c r="E1" s="2" t="s">
        <v>3</v>
      </c>
      <c r="F1" s="2" t="s">
        <v>4</v>
      </c>
      <c r="G1" s="1" t="s">
        <v>5</v>
      </c>
      <c r="H1" s="2" t="s">
        <v>6</v>
      </c>
      <c r="I1" s="2" t="s">
        <v>7</v>
      </c>
      <c r="J1" s="1" t="s">
        <v>8</v>
      </c>
      <c r="K1" s="1" t="s">
        <v>9</v>
      </c>
      <c r="L1" s="1" t="s">
        <v>10</v>
      </c>
      <c r="M1" s="1" t="s">
        <v>11</v>
      </c>
      <c r="N1" s="1" t="s">
        <v>12</v>
      </c>
    </row>
    <row r="2" spans="1:14" ht="78" customHeight="1" x14ac:dyDescent="0.25">
      <c r="A2" s="3" t="s">
        <v>13</v>
      </c>
      <c r="B2" s="4" t="s">
        <v>14</v>
      </c>
      <c r="C2" s="4" t="s">
        <v>29</v>
      </c>
      <c r="D2" s="5">
        <v>16.34</v>
      </c>
      <c r="E2" s="5">
        <v>54819</v>
      </c>
      <c r="F2" s="5">
        <v>335388</v>
      </c>
      <c r="G2" s="5">
        <v>13.76</v>
      </c>
      <c r="H2" s="5">
        <v>50436</v>
      </c>
      <c r="I2" s="5">
        <v>366576</v>
      </c>
      <c r="J2" s="5">
        <v>14.18</v>
      </c>
      <c r="K2" s="5">
        <v>51976</v>
      </c>
      <c r="L2" s="5">
        <v>366576</v>
      </c>
      <c r="M2" s="6">
        <f t="shared" ref="M2:M6" si="0">+(J2/G2)*100</f>
        <v>103.05232558139534</v>
      </c>
      <c r="N2" s="7" t="s">
        <v>15</v>
      </c>
    </row>
    <row r="3" spans="1:14" ht="81.75" customHeight="1" x14ac:dyDescent="0.25">
      <c r="A3" s="3" t="s">
        <v>13</v>
      </c>
      <c r="B3" s="4" t="s">
        <v>16</v>
      </c>
      <c r="C3" s="4" t="s">
        <v>25</v>
      </c>
      <c r="D3" s="5">
        <v>40.369999999999997</v>
      </c>
      <c r="E3" s="5">
        <v>135387</v>
      </c>
      <c r="F3" s="5">
        <v>335388</v>
      </c>
      <c r="G3" s="5">
        <v>35.46</v>
      </c>
      <c r="H3" s="5">
        <v>129981</v>
      </c>
      <c r="I3" s="5">
        <v>366576</v>
      </c>
      <c r="J3" s="5">
        <v>35.630000000000003</v>
      </c>
      <c r="K3" s="5">
        <v>130614</v>
      </c>
      <c r="L3" s="5">
        <v>366576</v>
      </c>
      <c r="M3" s="6">
        <f t="shared" si="0"/>
        <v>100.47941342357586</v>
      </c>
      <c r="N3" s="7" t="s">
        <v>17</v>
      </c>
    </row>
    <row r="4" spans="1:14" ht="65.25" customHeight="1" x14ac:dyDescent="0.25">
      <c r="A4" s="3" t="s">
        <v>13</v>
      </c>
      <c r="B4" s="4" t="s">
        <v>18</v>
      </c>
      <c r="C4" s="4" t="s">
        <v>26</v>
      </c>
      <c r="D4" s="5">
        <v>11.72</v>
      </c>
      <c r="E4" s="5">
        <v>39321</v>
      </c>
      <c r="F4" s="5">
        <v>335388</v>
      </c>
      <c r="G4" s="5">
        <v>10.63</v>
      </c>
      <c r="H4" s="5">
        <v>38949</v>
      </c>
      <c r="I4" s="5">
        <v>366576</v>
      </c>
      <c r="J4" s="5">
        <v>10.6</v>
      </c>
      <c r="K4" s="5">
        <v>38843</v>
      </c>
      <c r="L4" s="5">
        <v>366576</v>
      </c>
      <c r="M4" s="6">
        <f t="shared" si="0"/>
        <v>99.717779868297256</v>
      </c>
      <c r="N4" s="7" t="s">
        <v>19</v>
      </c>
    </row>
    <row r="5" spans="1:14" ht="90.75" customHeight="1" x14ac:dyDescent="0.25">
      <c r="A5" s="3" t="s">
        <v>13</v>
      </c>
      <c r="B5" s="4" t="s">
        <v>20</v>
      </c>
      <c r="C5" s="4" t="s">
        <v>27</v>
      </c>
      <c r="D5" s="5">
        <v>6.56</v>
      </c>
      <c r="E5" s="5">
        <v>22014</v>
      </c>
      <c r="F5" s="5">
        <v>335388</v>
      </c>
      <c r="G5" s="5">
        <v>5.81</v>
      </c>
      <c r="H5" s="5">
        <v>21294</v>
      </c>
      <c r="I5" s="5">
        <v>366576</v>
      </c>
      <c r="J5" s="5">
        <v>5.78</v>
      </c>
      <c r="K5" s="5">
        <v>21172</v>
      </c>
      <c r="L5" s="5">
        <v>366576</v>
      </c>
      <c r="M5" s="6">
        <f t="shared" si="0"/>
        <v>99.483648881239247</v>
      </c>
      <c r="N5" s="7" t="s">
        <v>21</v>
      </c>
    </row>
    <row r="6" spans="1:14" ht="91.5" customHeight="1" x14ac:dyDescent="0.25">
      <c r="A6" s="3" t="s">
        <v>13</v>
      </c>
      <c r="B6" s="4" t="s">
        <v>22</v>
      </c>
      <c r="C6" s="4" t="s">
        <v>28</v>
      </c>
      <c r="D6" s="5">
        <v>73</v>
      </c>
      <c r="E6" s="5">
        <v>4380000000</v>
      </c>
      <c r="F6" s="5">
        <v>6000000000</v>
      </c>
      <c r="G6" s="5">
        <v>75.510000000000005</v>
      </c>
      <c r="H6" s="5">
        <v>4581000000</v>
      </c>
      <c r="I6" s="5">
        <v>6066578832</v>
      </c>
      <c r="J6" s="5">
        <v>74.78</v>
      </c>
      <c r="K6" s="5">
        <v>4536361603.54</v>
      </c>
      <c r="L6" s="5">
        <v>6066578832</v>
      </c>
      <c r="M6" s="6">
        <f t="shared" si="0"/>
        <v>99.033240630380078</v>
      </c>
      <c r="N6" s="7" t="s">
        <v>23</v>
      </c>
    </row>
    <row r="7" spans="1:14" ht="15" x14ac:dyDescent="0.25"/>
    <row r="8" spans="1:14" ht="15" x14ac:dyDescent="0.25"/>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Análisis </vt:lpstr>
    </vt:vector>
  </TitlesOfParts>
  <Company>CONACYT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Braulio Rivera Lomas</dc:creator>
  <cp:lastModifiedBy>Michelle Delarrue Martinez</cp:lastModifiedBy>
  <dcterms:created xsi:type="dcterms:W3CDTF">2016-04-18T16:28:59Z</dcterms:created>
  <dcterms:modified xsi:type="dcterms:W3CDTF">2019-11-13T20:48:02Z</dcterms:modified>
</cp:coreProperties>
</file>