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ables/table1.xml" ContentType="application/vnd.openxmlformats-officedocument.spreadsheetml.table+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G:\MICHELLE DELARRUE\Medios de Verificación\Cuenta pública 2018\S191\"/>
    </mc:Choice>
  </mc:AlternateContent>
  <bookViews>
    <workbookView xWindow="0" yWindow="0" windowWidth="23040" windowHeight="8910"/>
  </bookViews>
  <sheets>
    <sheet name="S191" sheetId="1" r:id="rId1"/>
    <sheet name="Tipos de Justificación" sheetId="3" r:id="rId2"/>
    <sheet name="Publicaciones" sheetId="4" r:id="rId3"/>
    <sheet name="Renovaciones 2018" sheetId="5" r:id="rId4"/>
    <sheet name="Solicitudes Rec y Dic" sheetId="6" r:id="rId5"/>
    <sheet name="T_V Invest Nacionales Vigentes" sheetId="7" r:id="rId6"/>
    <sheet name="Estimulos economicos" sheetId="8" r:id="rId7"/>
  </sheets>
  <definedNames>
    <definedName name="_xlnm._FilterDatabase" localSheetId="0" hidden="1">'S191'!$A$1:$V$14</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O61" i="8" l="1"/>
  <c r="M61" i="8"/>
  <c r="L61" i="8"/>
  <c r="K61" i="8"/>
  <c r="J61" i="8"/>
  <c r="I61" i="8"/>
  <c r="H61" i="8"/>
  <c r="G61" i="8"/>
  <c r="F61" i="8"/>
  <c r="E61" i="8"/>
  <c r="D61" i="8"/>
  <c r="C61" i="8"/>
  <c r="B61" i="8"/>
  <c r="M60" i="8"/>
  <c r="L60" i="8" s="1"/>
  <c r="K60" i="8"/>
  <c r="J60" i="8" s="1"/>
  <c r="I60" i="8"/>
  <c r="H60" i="8" s="1"/>
  <c r="G60" i="8"/>
  <c r="F60" i="8" s="1"/>
  <c r="E60" i="8"/>
  <c r="D60" i="8" s="1"/>
  <c r="C60" i="8"/>
  <c r="O60" i="8" s="1"/>
  <c r="L57" i="8"/>
  <c r="J57" i="8"/>
  <c r="H57" i="8"/>
  <c r="F57" i="8"/>
  <c r="D57" i="8"/>
  <c r="B57" i="8"/>
  <c r="M54" i="8"/>
  <c r="K54" i="8"/>
  <c r="O54" i="8" s="1"/>
  <c r="E54" i="8"/>
  <c r="O53" i="8"/>
  <c r="G53" i="8"/>
  <c r="M52" i="8"/>
  <c r="K52" i="8"/>
  <c r="I52" i="8"/>
  <c r="G52" i="8"/>
  <c r="O52" i="8" s="1"/>
  <c r="E52" i="8"/>
  <c r="K51" i="8"/>
  <c r="I51" i="8"/>
  <c r="E51" i="8"/>
  <c r="C51" i="8"/>
  <c r="O51" i="8" s="1"/>
  <c r="M50" i="8"/>
  <c r="K50" i="8"/>
  <c r="I50" i="8"/>
  <c r="G50" i="8"/>
  <c r="E50" i="8"/>
  <c r="C50" i="8"/>
  <c r="O50" i="8" s="1"/>
  <c r="M49" i="8"/>
  <c r="K49" i="8"/>
  <c r="I49" i="8"/>
  <c r="G49" i="8"/>
  <c r="E49" i="8"/>
  <c r="C49" i="8"/>
  <c r="O49" i="8" s="1"/>
  <c r="M48" i="8"/>
  <c r="M57" i="8" s="1"/>
  <c r="M64" i="8" s="1"/>
  <c r="K48" i="8"/>
  <c r="I48" i="8"/>
  <c r="I57" i="8" s="1"/>
  <c r="I64" i="8" s="1"/>
  <c r="G48" i="8"/>
  <c r="E48" i="8"/>
  <c r="E57" i="8" s="1"/>
  <c r="E64" i="8" s="1"/>
  <c r="C48" i="8"/>
  <c r="O48" i="8" s="1"/>
  <c r="M47" i="8"/>
  <c r="K47" i="8"/>
  <c r="K57" i="8" s="1"/>
  <c r="K64" i="8" s="1"/>
  <c r="I47" i="8"/>
  <c r="G47" i="8"/>
  <c r="G57" i="8" s="1"/>
  <c r="G64" i="8" s="1"/>
  <c r="E47" i="8"/>
  <c r="C47" i="8"/>
  <c r="C57" i="8" s="1"/>
  <c r="C64" i="8" s="1"/>
  <c r="O28" i="8"/>
  <c r="M28" i="8"/>
  <c r="L28" i="8"/>
  <c r="K28" i="8"/>
  <c r="J28" i="8"/>
  <c r="I28" i="8"/>
  <c r="H28" i="8"/>
  <c r="G28" i="8"/>
  <c r="F28" i="8"/>
  <c r="E28" i="8"/>
  <c r="D28" i="8"/>
  <c r="C28" i="8"/>
  <c r="B28" i="8"/>
  <c r="M27" i="8"/>
  <c r="L27" i="8" s="1"/>
  <c r="K27" i="8"/>
  <c r="J27" i="8" s="1"/>
  <c r="I27" i="8"/>
  <c r="H27" i="8" s="1"/>
  <c r="G27" i="8"/>
  <c r="F27" i="8" s="1"/>
  <c r="E27" i="8"/>
  <c r="D27" i="8" s="1"/>
  <c r="C27" i="8"/>
  <c r="O27" i="8" s="1"/>
  <c r="L24" i="8"/>
  <c r="J24" i="8"/>
  <c r="H24" i="8"/>
  <c r="F24" i="8"/>
  <c r="D24" i="8"/>
  <c r="B24" i="8"/>
  <c r="M21" i="8"/>
  <c r="K21" i="8"/>
  <c r="O21" i="8" s="1"/>
  <c r="G21" i="8"/>
  <c r="M20" i="8"/>
  <c r="K20" i="8"/>
  <c r="G20" i="8"/>
  <c r="E20" i="8"/>
  <c r="O20" i="8" s="1"/>
  <c r="C20" i="8"/>
  <c r="M19" i="8"/>
  <c r="K19" i="8"/>
  <c r="I19" i="8"/>
  <c r="G19" i="8"/>
  <c r="O19" i="8" s="1"/>
  <c r="M18" i="8"/>
  <c r="G18" i="8"/>
  <c r="E18" i="8"/>
  <c r="C18" i="8"/>
  <c r="O18" i="8" s="1"/>
  <c r="M17" i="8"/>
  <c r="K17" i="8"/>
  <c r="I17" i="8"/>
  <c r="G17" i="8"/>
  <c r="E17" i="8"/>
  <c r="C17" i="8"/>
  <c r="O17" i="8" s="1"/>
  <c r="M16" i="8"/>
  <c r="K16" i="8"/>
  <c r="I16" i="8"/>
  <c r="G16" i="8"/>
  <c r="E16" i="8"/>
  <c r="E24" i="8" s="1"/>
  <c r="E31" i="8" s="1"/>
  <c r="C16" i="8"/>
  <c r="O16" i="8" s="1"/>
  <c r="M15" i="8"/>
  <c r="K15" i="8"/>
  <c r="K24" i="8" s="1"/>
  <c r="K31" i="8" s="1"/>
  <c r="I15" i="8"/>
  <c r="G15" i="8"/>
  <c r="G24" i="8" s="1"/>
  <c r="G31" i="8" s="1"/>
  <c r="E15" i="8"/>
  <c r="C15" i="8"/>
  <c r="C24" i="8" s="1"/>
  <c r="C31" i="8" s="1"/>
  <c r="E35" i="8" s="1"/>
  <c r="I67" i="8" s="1"/>
  <c r="M14" i="8"/>
  <c r="M24" i="8" s="1"/>
  <c r="M31" i="8" s="1"/>
  <c r="K14" i="8"/>
  <c r="I14" i="8"/>
  <c r="I24" i="8" s="1"/>
  <c r="I31" i="8" s="1"/>
  <c r="E14" i="8"/>
  <c r="O14" i="8" s="1"/>
  <c r="I68" i="8" l="1"/>
  <c r="I71" i="8" s="1"/>
  <c r="O15" i="8"/>
  <c r="O47" i="8"/>
  <c r="B27" i="8"/>
  <c r="B60" i="8"/>
  <c r="I16" i="4" l="1"/>
  <c r="F16" i="4"/>
  <c r="E16" i="4"/>
  <c r="I15" i="4"/>
  <c r="G15" i="4"/>
  <c r="F15" i="4"/>
  <c r="E15" i="4"/>
  <c r="I14" i="4"/>
  <c r="G14" i="4"/>
  <c r="F14" i="4"/>
  <c r="E14" i="4"/>
  <c r="I13" i="4"/>
  <c r="G13" i="4"/>
  <c r="F13" i="4"/>
  <c r="E13" i="4"/>
  <c r="I12" i="4"/>
  <c r="G12" i="4"/>
  <c r="F12" i="4"/>
  <c r="E12" i="4"/>
  <c r="I11" i="4"/>
  <c r="G11" i="4"/>
  <c r="F11" i="4"/>
  <c r="E11" i="4"/>
  <c r="I10" i="4"/>
  <c r="G10" i="4"/>
  <c r="F10" i="4"/>
  <c r="E10" i="4"/>
  <c r="I9" i="4"/>
  <c r="G9" i="4"/>
  <c r="F9" i="4"/>
  <c r="E9" i="4"/>
  <c r="F8" i="4"/>
  <c r="E8" i="4"/>
  <c r="F7" i="4"/>
  <c r="F6" i="4"/>
  <c r="R9" i="1" l="1"/>
  <c r="Q9" i="1"/>
  <c r="R13" i="1"/>
  <c r="Q13" i="1"/>
  <c r="R18" i="1"/>
  <c r="R17" i="1"/>
  <c r="R16" i="1"/>
  <c r="Q16" i="1"/>
  <c r="Q12" i="1" l="1"/>
  <c r="N13" i="1"/>
  <c r="R11" i="1"/>
  <c r="R10" i="1"/>
  <c r="O2" i="1"/>
  <c r="R12" i="1" l="1"/>
  <c r="R14" i="1"/>
  <c r="Q14" i="1"/>
  <c r="R8" i="1"/>
  <c r="Q8" i="1"/>
  <c r="Q6" i="1" l="1"/>
  <c r="R6" i="1"/>
  <c r="Q11" i="1"/>
  <c r="R7" i="1"/>
  <c r="Q7" i="1"/>
  <c r="Q10" i="1"/>
  <c r="R5" i="1"/>
  <c r="R4" i="1"/>
  <c r="Q4" i="1"/>
  <c r="R3" i="1" l="1"/>
  <c r="Q3" i="1"/>
</calcChain>
</file>

<file path=xl/comments1.xml><?xml version="1.0" encoding="utf-8"?>
<comments xmlns="http://schemas.openxmlformats.org/spreadsheetml/2006/main">
  <authors>
    <author>LAP5ATA</author>
  </authors>
  <commentList>
    <comment ref="S1" authorId="0" shapeId="0">
      <text>
        <r>
          <rPr>
            <b/>
            <sz val="9"/>
            <color indexed="81"/>
            <rFont val="Tahoma"/>
            <family val="2"/>
          </rPr>
          <t>LAP5ATA:</t>
        </r>
        <r>
          <rPr>
            <sz val="9"/>
            <color indexed="81"/>
            <rFont val="Tahoma"/>
            <family val="2"/>
          </rPr>
          <t xml:space="preserve">
Ver Hoja "Tipo de Justificación"</t>
        </r>
      </text>
    </comment>
  </commentList>
</comments>
</file>

<file path=xl/sharedStrings.xml><?xml version="1.0" encoding="utf-8"?>
<sst xmlns="http://schemas.openxmlformats.org/spreadsheetml/2006/main" count="256" uniqueCount="173">
  <si>
    <t>Programa presupuestario</t>
  </si>
  <si>
    <t>Nombre del Indicador</t>
  </si>
  <si>
    <t>Definición</t>
  </si>
  <si>
    <t>Metodo de cálculo</t>
  </si>
  <si>
    <t>Nivel</t>
  </si>
  <si>
    <t>Frecuencia 
de Medición</t>
  </si>
  <si>
    <t>Unidad de 
Medida</t>
  </si>
  <si>
    <t>Valor de la Meta Aprobada 
(1)</t>
  </si>
  <si>
    <t>Numerador Meta Aprobada</t>
  </si>
  <si>
    <t>Denominador Meta Aprobada</t>
  </si>
  <si>
    <t>Valor de la Meta Ajustada
(2)</t>
  </si>
  <si>
    <t>Numerador Meta Modificada</t>
  </si>
  <si>
    <t>Denominador Meta Modificada</t>
  </si>
  <si>
    <t>Valor de la Meta Alcanzada 
(3)</t>
  </si>
  <si>
    <t>Numerador Meta Alcanzada</t>
  </si>
  <si>
    <t>Denominador Meta Alcanzada</t>
  </si>
  <si>
    <t>% de Cumplimiento
Alcanzada/
Aprobada 
(3/1)</t>
  </si>
  <si>
    <t>% de Cumplimiento
Alcanzada/
Modificada
(3/2)</t>
  </si>
  <si>
    <t xml:space="preserve">Tipo de Justificación </t>
  </si>
  <si>
    <t>Causa</t>
  </si>
  <si>
    <t xml:space="preserve">Efecto </t>
  </si>
  <si>
    <t>Otros motivos</t>
  </si>
  <si>
    <t>S191 - Sistema Nacional de Investigadores</t>
  </si>
  <si>
    <t>Gasto en Investigación Científica y Desarrollo Experimental (GIDE) ejecutado por la Instituciones de Educación Superior (IES) respecto al Producto Interno Bruto (PIB)</t>
  </si>
  <si>
    <t>Este indicador mide el esfuerzo realizado en investigación científica y desarrollo experimental, mediante el fomento y la ejecución de esta actividad en las instituciones de educación superior (IES) del país, propiciando un efecto multiplicador por las dimensiones de la población escolar de las IES, que representa a las instancias más relevantes del país en la investigación nacional. Este indicador tiene una estrecha vinculación con el compromiso del Gobierno Federal y que se establece con toda precisión en el PND, de alcanzar para el 2018, una inversión del uno por ciento del PIB en investigación científica y tecnológica, donde las IES tienen una participación muy significativa. Está relacionado con la Estrategia 2, del objetivo 6</t>
  </si>
  <si>
    <t>El indicador es una relación expresada como porcentaje. Fórmula de cálculo: IIIES=GIDEIES/PIB x100, donde: IIIES : Índice de inversión en investigación en instituciones de educación superior GIDEIES: Gasto en investigación y desarrollo experimental ejecutado por las IES en el año de referencia. PIB: Producto Interno Bruto en el año de referencia</t>
  </si>
  <si>
    <t>Fin1</t>
  </si>
  <si>
    <t>Anual</t>
  </si>
  <si>
    <t>Porcentaje</t>
  </si>
  <si>
    <t>Factor de impacto en análisis quinquenal de los artículos publicados por científicos mexicanos</t>
  </si>
  <si>
    <t>Mide el cociente entre el número total de citas promedio que reciben los artículos publicados por mexicanos en un periodo de cinco años, con respecto al total de artículos publicados en ese mismo período. Es una medida de la importancia (impacto) de la producción científica realizada por los investigadores mexicanos.</t>
  </si>
  <si>
    <t>(Número total de citas recibidas por los artículos publicados por científicos mexicanos en los cinco años precedentes al año t / número de artículos publicados en los cinco años precedentes al año t)</t>
  </si>
  <si>
    <t>Fin2</t>
  </si>
  <si>
    <t>Indice de incremento</t>
  </si>
  <si>
    <t>Artículos científicos publicados por cada millón de habitantes.</t>
  </si>
  <si>
    <t>Número de artículos elaborados por científicos adscritos a instituciones y unidades económicas mexicanas publicadas en revistas indexadas a nivel mundial por cada millón de habitantes de la República Mexicana. Esta medida busca ser una herramienta útil en la toma de decisiones en el apoyo y seguimiento en la generación y difusión del nuevo conocimiento científico y tecnológico desarrollado en el país en todos los campos de la ciencia y el conocimiento, para impulsar el bienestar de la población, el desarrollo económico sustentable y la competitividad del país.</t>
  </si>
  <si>
    <t>(Número de artículos científicos publicados por investigadores adscritos a instituciones y unidades económicas mexicanas en revistas indexadas en el año t /número de habitantes en el país en el año t)*1 000,000</t>
  </si>
  <si>
    <t>Propósito</t>
  </si>
  <si>
    <t>Artículo</t>
  </si>
  <si>
    <t xml:space="preserve">Tasa de crecimiento de los artículos científicos de calidad publicados en revistas indizadas a nivel mundial </t>
  </si>
  <si>
    <t xml:space="preserve">Tasa de crecimiento del número de artículos elaborados por científicos adscritos a instituciones y unidades económicas mexicanas publicadas en revistas indizadas a nivel mundial. Esta medida busca ser una herramienta útil en la toma de decisiones en el apoyo y seguimiento en la generación y difusión del nuevo conocimiento científico y tecnológico desarrollado en el país en todos los campos de la ciencia y el conocimiento, para impulsar el bienestar de la población, el desarrollo económico sustentable y la competitividad del país. Es importante señalar que se parte del hecho, que una gran mayoría los científicos adscritos a instituciones y unidades económicas mexicanas que publican en revistas indizadas a nivel mundial son miembros del Sistema Nacional de Investigadores. </t>
  </si>
  <si>
    <t xml:space="preserve">  ((Número de artículos científicos de calidad publicados por investigadores adscritos a instituciones y unidades económicas mexicanas en revistas indizadas en el año t) / (Número de artículos científicos de calidad publicados por investigadores adscritos a instituciones y unidades económicas mexicanas en revistas indizadas en el año t-1) -1) *100</t>
  </si>
  <si>
    <t>Porcentaje de estímulos económicos de la modalidad Investigador Nacional Nivel II con respecto al total de miembros del SNI entregados</t>
  </si>
  <si>
    <t>Mide el porcentaje de estímulos económicos entregados a los miembros del Sistema Nacional de Investigadores (SNI) de la modalidad Investigador Nacional Nivel II, respecto del total de miembros del Sistema Nacional de Investigadores (SNI)</t>
  </si>
  <si>
    <t>(Número de estímulos económicos de la modalidad Investigador Nacional Nivel II entregados en el trimestre t / Número total de estímulos económicos entregados a los miembros del Sistema Nacional de Investigadores en el trimestre t)*100</t>
  </si>
  <si>
    <t>Componente1</t>
  </si>
  <si>
    <t>Trimestral</t>
  </si>
  <si>
    <t>Pago</t>
  </si>
  <si>
    <t>Porcentaje de estímulos económicos de la modalidad Candidato a Investigador Nacional con respecto al total de miembros del SNI entregados</t>
  </si>
  <si>
    <t>Mide el porcentaje de estímulos económicos entregados a los miembros del Sistema Nacional de Investigadores (SNI) de la modalidad Candidato a Investigador Nacional, respecto del total de miembros del Sistema Nacional de Investigadores (SNI)</t>
  </si>
  <si>
    <t>(Número de estímulos económicos de la modalidad Candidato a Investigador Nacional entregados en el trimestre t / Número total de apoyos económicos entregados a los miembros del Sistema Nacional de Investigadores en el trimestre t)*100</t>
  </si>
  <si>
    <t>Componente2</t>
  </si>
  <si>
    <t>Porcentaje de estímulos económicos de la modalidad Investigador Nacional Nivel III con respecto al total de miembros del SNI entregados</t>
  </si>
  <si>
    <t>Mide el porcentaje de estímulos económicos entregados a los miembros del Sistema Nacional de Investigadores (SNI) de la modalidad Investigador Nacional Nivel III, respecto del total de miembros del Sistema Nacional de Investigadores (SNI)</t>
  </si>
  <si>
    <t>(Número de estímulos económicos de la modalidad Investigador Nacional Nivel III entregados en el trimestre t / Número total de estímulos económicos entregados a los miembros del Sistema Nacional de Investigadores en el trimestre t)*100</t>
  </si>
  <si>
    <t>Componente3</t>
  </si>
  <si>
    <t>Tasa de variación de investigadores nacionales vigentes</t>
  </si>
  <si>
    <t>Mide la variación porcentual del número de miembros vigentes del Sistema Nacional de Investigadores entre el periodo t y el t-1. Se espera que el diseño incremental en las distinciones y apoyos económicos del Sistema (Candidato, Nivel I, Nivel II, Nivel III) incentive a los investigadores en México, o mexicanos en el extranjero a pertenecer y permanecer en el Sistema.</t>
  </si>
  <si>
    <t>((Investigadores vigentes en el año t - Investigadores vigentes en el año t-1)/ Investigadores vigentes en el año t-1)*100</t>
  </si>
  <si>
    <t>Componente4</t>
  </si>
  <si>
    <t>Consolidación de los investigadores nacionales vigentes</t>
  </si>
  <si>
    <t>Se refiere al porcentaje miembros vigentes del Sistema Nacional de Investigadores que logran renovar su permanencia en el Sistema respecto al total de miembros vigentes que solicitan renovación. Se espera que el diseño incremental en las distinciones y apoyos económicos del Sistema (Candidato, Nivel I, Nivel II, Nivel III) incentive a los investigadores en México, o mexicanos en el extranjero a pertenecer y permanecer en el Sistema.</t>
  </si>
  <si>
    <t>(Número de miembros vigentes en el Sistema Nacional de Investigadores que logran renovar su permanencia en el Sistema el año t / Número de miembros vigentes en el Sistema Nacional de Investigadores que solicitan renovar su permanencia en el Sistema en el año t) x 100</t>
  </si>
  <si>
    <t>Componente5</t>
  </si>
  <si>
    <t>Porcentaje de estímulos económicos de la modalidad Investigador Nacional Nivel I con respecto al total de miembros del SNI entregados</t>
  </si>
  <si>
    <t>Mide el porcentaje de estímulos económicos entregados a los miembros del Sistema Nacional de Investigadores (SNI) de la modalidad Investigador Nacional Nivel I, respecto del total de miembros del Sistema Nacional de Investigadores (SNI)</t>
  </si>
  <si>
    <t>(Número de estímulos económicos de la modalidad Investigador Nacional Nivel I entregados en el trimestre t / Número total de estímulos económicos entregados a los miembros del Sistema Nacional de Investigadores en el trimestre t)*100</t>
  </si>
  <si>
    <t>Componente6</t>
  </si>
  <si>
    <t>Cualitativo</t>
  </si>
  <si>
    <t>Porcentaje del presupuesto ejercido en la operación del programa</t>
  </si>
  <si>
    <t>Porcentaje del presupuesto que se ha ejercido en la operación del Programa, en relación con el que se tiene programado ejercer en el año</t>
  </si>
  <si>
    <t>(Recurso ejercido en el periodo t/ Recurso programado en el periodo t)*100</t>
  </si>
  <si>
    <t>Actividad1</t>
  </si>
  <si>
    <t>Dictámenes rectificados durante la reconsideración.</t>
  </si>
  <si>
    <t>Porcentaje dictámenes evaluados nuevamente y rectificados respecto del total dictámenes evaluados. Los investigadores que no están de acuerdo con el dictamen otorgado a su solicitud pueden pedir que su expediente sea evaluado nuevamente. A partir de la revisión, se puede ratificar el primer dictamen o rectificarlo.</t>
  </si>
  <si>
    <t>(Número de dictámenes evaluados nuevamente y rectificados en el período t / Número de dictámenes evaluados en el año t)*100</t>
  </si>
  <si>
    <t>Actividad2</t>
  </si>
  <si>
    <t>Porcentaje de dictámenes elaborados respecto del total de solicitudes recibidas</t>
  </si>
  <si>
    <t>(Número de dictámenes elaborados en el periodo t / Número de solicitudes recibidas en el periodo t)*100</t>
  </si>
  <si>
    <t>Actividad3</t>
  </si>
  <si>
    <t>Tipología de las causas de incumplimiento de la meta del indicador para resultados</t>
  </si>
  <si>
    <t>Característica</t>
  </si>
  <si>
    <t>1. Programación original deficiente</t>
  </si>
  <si>
    <t>*Cuando se lleva a cabo un recorte presupuestario –debido a la disminución de los recursos asignados originalmente a los Pp correspondientes para la consecución de las metas de los indicadores-, por transferirse a otros programas y proyectos que requirieron apoyo por causas distintas a la atención de afectaciones originadas por eventos meteorológicos.
*Cuando se observa un incremento de costos por modificaciones a los parámetros macroeconómicos establecidos en los Criterios Generales de Política Económica, como inflación y tipo de cambio.
*Cuando en la programación original no se definió y/o formuló adecuadamente alguno de los elementos programáticos de los indicadores para resultados.</t>
  </si>
  <si>
    <t>2. Emergencias provocadas por accidentes y/o fenómenos naturales adversos.</t>
  </si>
  <si>
    <t>*Cuando el incumplimiento de las metas se atribuye a la disminución de los recursos presupuestarios asignados originalmente de los Pp, para transferirse a otro(s) programa(s) o proyecto(s) que requirieron apoyo por causas relacionadas con la atención de eventos meteorológicos o accidentes. Dicha transferencia puede ser adicional a los recursos del Fondo de Desastres Naturales. 
*Cuando el incumplimiento de las metas se debe a la presencia de fenómenos naturales, como lluvias, huracanes, ciclones, sequias, sismos, nevadas, entre otros, aun cuando no se haya presentado una disminución de recursos presupuestarios en el Pp correspondiente.
*Cuando el incumplimiento de las metas en la producción de bienes o generación de servicios se debe a que sucedieron accidentes que afectaron la estructura y/o equipo de operación como consecuencia de problemas distintos a su falta de mantenimiento regular, aun cuando no se haya presentado una disminución de recursos presupuestarios en el Pp correspondiente.</t>
  </si>
  <si>
    <t>3. Menos demanda de bienes y servicios.</t>
  </si>
  <si>
    <t>*Cuando del incumplimiento de las metas se originó por una menos demanda de bienes y servicios por parte de los usuarios y no de la decisión de alguna instancia gubernamental.</t>
  </si>
  <si>
    <t>4. Retrasos en los trámites para el ejercicio presupuestario por parte de la Unidad Responsable (UR).</t>
  </si>
  <si>
    <t>*Cuando el incumplimiento de las metas se debe a la inoportuna y/o insuficiente realización de trámites por parte de la Unidad Responsable ejecutora de la Meta.</t>
  </si>
  <si>
    <t>5. Incumplimiento o retraso en los trámites para el ejercicio presupuestario por parte de instancias gubernamentales diferentes a la UR.</t>
  </si>
  <si>
    <t xml:space="preserve">*Cuando el incumplimiento de las metas se debe a la inoportuna y/o insuficiente realización de trámites por parte de instancias gubernamentales de los órdenes Federal y/o local distintas unidades responsables ejecutoras de las metas. </t>
  </si>
  <si>
    <t>6. Incumplimiento o informidades de proveedores y contratistas, así como por oposición de grupos sociales.</t>
  </si>
  <si>
    <t>*Cuando el incumplimiento de las metas no depende de la decisión de la UR, sino del incumplimiento de los proveedores sociales para la realización de los programas y proyectos.</t>
  </si>
  <si>
    <t>7. Modificación de atribuciones institucionales disposiciones normativas.</t>
  </si>
  <si>
    <t>*Cuando ocurre una reestructuración programática derivada de modificaciones de atribuciones institucionales y/o la desincorporación o extinción de la UR que afectan el cumplimiento de las metas.</t>
  </si>
  <si>
    <t>8. Incumplimiento por situaciones normativas extrapresupuestarias ajenas a la UR de la meta.</t>
  </si>
  <si>
    <t>*Cuando el incumplimiento de la meta se asocia a factores externos a la UR ejecutora de la meta, como son: retrasos en la autorización y publicación de disposiciones normativas, y por procesos de judiciales.</t>
  </si>
  <si>
    <t>9. Otras causas que por su naturaleza no es posible agrupar.</t>
  </si>
  <si>
    <t>*Cuando se presente una combinación de los factores señalados en los numerales 1 a 8, o causas distintas que no es posible agrupar.</t>
  </si>
  <si>
    <t>10. Otras explicaciones a las variaciones.</t>
  </si>
  <si>
    <t>*Cuando se trate de resultados por encima del 100% del cumplimiento, seleccionará cuando los resultados hayan superado la meta ajustada</t>
  </si>
  <si>
    <t>11. La meta del Indicador de resultados fue cumplida</t>
  </si>
  <si>
    <t>*Cuando se haya alcanzado la meta modificada al 100%, que se utilizará cuando se haya alcanzado la meta ajustada al 100%</t>
  </si>
  <si>
    <t>Se alcanzó la meta</t>
  </si>
  <si>
    <t>La Dirección Adjunta de Planeación y Evaluación realiza una recolección de datos sobre las publicaciones de científicos adscritos a instituciones mexicanas y las citas que estas generan, con una base anual, durante los meses de mayo y junio, a través de la plataforma "InCites" de Thomson Reuters. Esta plataforma depende de información contenida en la base de datos "Web of Science Core Collection", la cual se actualiza día con día. Tanto el número de artículos como las citas que estas reciben son altamente volatiles dependiendo de la fecha de consulta. Lo anterior tiene dos explicaciones: 
a) se debe al desfase existente entre la fecha de publicación y la fecha de inclusión en la base de datos  "Web of Science Core Collection", la cual puede tomar  varios meses. 
b) Las citas aumentarán en función del tiempo que un artículo circule en las comunidades académicas. El número de citas tiende a aumentar exponencialmente en los años recientes y a suavizar su crecimiento en el largo plazo. 
Fuente:  InCites Dataset, Essential Science Indicators, Article (2007-2018), Location Type:  [Country/Region]Thomson Reuters. Consultado el 06/03/2019</t>
  </si>
  <si>
    <t>a Dirección Adjunta de Planeación y Evaluación realiza una recolección de datos sobre las publicaciones de científicos adscritos a instituciones mexicanas y las citas que estas generan, con una base anual, durante los meses de mayo y junio, a través de la plataforma "InCites" de Thomson Reuters. Esta plataforma depende de información contenida en la base de datos "Web of Science Core Collection", la cual se actualiza día con día. Tanto el número de artículos como las citas que estas reciben son altamente volatiles dependiendo de la fecha de consulta. Lo anterior tiene dos explicaciones: 
a) se debe al desfase existente entre la fecha de publicación y la fecha de inclusión en la base de datos  "Web of Science Core Collection", la cual puede tomar  varios meses. 
b) Las citas aumentarán en función del tiempo que un artículo circule en las comunidades académicas. El número de citas tiende a aumentar exponencialmente en los años recientes y a suavizar su crecimiento en el largo plazo. 
En este caso la base se actualizó el 24 de de enero de 2019. El último corte que se tenía era a Octubre de 2018.
*Fuente:  InCites Dataset, Essential Science Indicators, Article (2007-2018), Location Type:  [Country/Region]Thomson Reuters. Consultado el 06/03/2019</t>
  </si>
  <si>
    <t xml:space="preserve">El numerador varió ligeramente repecto de lo programado, la diferencia radica en aquellos investigadores que no cumplieron con los requisitos reglamentarios para ser acreedores a un estímulo económico como entregar una constancia de adscripción a alguna institución.                     Todos los estímulos económicos se entregaron a tiempo. </t>
  </si>
  <si>
    <t>Se recibieron menos solicitudes de revisión de las esperadas</t>
  </si>
  <si>
    <t>La cifra del denominador planeado se obtuvo en su oportunidad por proyección de lo ejercido en el año inmediato anterior. Sin embargo el presupuesto otorgado para 2018 fue únicamente de $5,000,000,000 por lo fue necesario ampliarlo a lo largo del año  con aportaciones del Instituto Nacional Electoral derivado de las multas impuestas a partidos políticos.</t>
  </si>
  <si>
    <t xml:space="preserve">El numerador varió ligeramente respecto de lo programado, la diferencia radica en aquellos investigadores que no cumplieron con los requisitos reglamentarios para ser acreedores a un estímulo económico como entregar una constancia de adscripción a alguna institución.                     Todos los estímulos económicos se entregaron a tiempo. </t>
  </si>
  <si>
    <t>Se recibieron más solicitudes de las esperadas pero se elaboró un dictamen para todas ellas, alcanzándose la meta.</t>
  </si>
  <si>
    <t>ACt: Número de artículos científicos publicados por investigadores adscritos a instituciones y unidades económicas mexicanas en revistas indizadas en el año t.*</t>
  </si>
  <si>
    <t>Ht: Número de habitantes en el país en el año t**</t>
  </si>
  <si>
    <t>AMHt: Artículos científicos publicados por cada millón de habitantes</t>
  </si>
  <si>
    <t>Tasa de crecimiento de artículos científicos publicados por investigadores adscritos a instituciones y unidades económicas mexicanas en revistas indizadas</t>
  </si>
  <si>
    <t xml:space="preserve"> ARTÍCULOS PUBLICADOS  ANÁLISIS QUINQUENAL, 2007-2018</t>
  </si>
  <si>
    <t>CITAS EN ANÁLISIS QUINQUENAL, 2007-2018</t>
  </si>
  <si>
    <t>III.14 FACTOR DE IMPACTO RELATIVO AL MUNDO EN ANÁLISIS QUINQUENAL POR PAÍS, 2007-2018</t>
  </si>
  <si>
    <t>Articulos publicados</t>
  </si>
  <si>
    <t>Artículos por millon de Hab.</t>
  </si>
  <si>
    <t>*Fuente:  InCites Dataset, Essential Science Indicators, Article (2007-2018), Location Type:  [Country/Region]Thomson Reuters. Consultado el 06/03/2019</t>
  </si>
  <si>
    <t>**Proyecciones de la población 2010-2050. Consejo Nacional de Población (CONAPO)</t>
  </si>
  <si>
    <t>Total de Renovaciones 2018</t>
  </si>
  <si>
    <t>Total de Solicitudes recibidas y dictaminadas</t>
  </si>
  <si>
    <t>Numerador</t>
  </si>
  <si>
    <t>Denominador</t>
  </si>
  <si>
    <t>Total Beneficiarios 2018</t>
  </si>
  <si>
    <t>Total Investigadores Vigentes</t>
  </si>
  <si>
    <t>PAGO DE ESTÍMULOS ECONÓMICOS DURANTE EL EJERCICIO 2018</t>
  </si>
  <si>
    <t>ENERO</t>
  </si>
  <si>
    <t>FEBRERO</t>
  </si>
  <si>
    <t>MARZO</t>
  </si>
  <si>
    <t>ABRIL</t>
  </si>
  <si>
    <t>MAYO</t>
  </si>
  <si>
    <t>JUNIO</t>
  </si>
  <si>
    <t>NIVELES DE INVESTIGADORES</t>
  </si>
  <si>
    <t>NO. DE PERSONAS</t>
  </si>
  <si>
    <t>IMPORTES PAGADOS POR NIVEL</t>
  </si>
  <si>
    <t>CANDIDATO CDMX</t>
  </si>
  <si>
    <t>CANDIDATO ESTADOS</t>
  </si>
  <si>
    <t>NIVEL1 CDMX</t>
  </si>
  <si>
    <t>NIVEL 1  ESTADOS</t>
  </si>
  <si>
    <t>NIVEL 2 CDMX</t>
  </si>
  <si>
    <t>NIVEL 2  ESTADOS</t>
  </si>
  <si>
    <t>NIVEL 3 CDMX</t>
  </si>
  <si>
    <t>NIVEL 3  ESTADOS</t>
  </si>
  <si>
    <t>SUBTOTAL</t>
  </si>
  <si>
    <t>Tercios</t>
  </si>
  <si>
    <t>UMAS</t>
  </si>
  <si>
    <t>AYUD. DE INVEST.</t>
  </si>
  <si>
    <t>2 TERCIOS POR DOCENCIA</t>
  </si>
  <si>
    <t xml:space="preserve"> TOTAL</t>
  </si>
  <si>
    <t>TOTAL PRIMER SEMESTRE 2018</t>
  </si>
  <si>
    <t>JULIO</t>
  </si>
  <si>
    <t>AGOSTO</t>
  </si>
  <si>
    <t>SEPTIEMBRE</t>
  </si>
  <si>
    <t>OCTUBRE</t>
  </si>
  <si>
    <t>NOVIEMBRE</t>
  </si>
  <si>
    <t>DICIEMBRE</t>
  </si>
  <si>
    <t>CANDIDATO D.F.</t>
  </si>
  <si>
    <t>CANDIDATO EDO.</t>
  </si>
  <si>
    <t>NIVEL1 D.F.</t>
  </si>
  <si>
    <t>NIVEL 1 EDO</t>
  </si>
  <si>
    <t>NIVEL 2 D.F.</t>
  </si>
  <si>
    <t>NIVEL 2 EDO</t>
  </si>
  <si>
    <t>NIVEL 3 D.F.</t>
  </si>
  <si>
    <t>NIVEL 3 EDO</t>
  </si>
  <si>
    <t>Tercios de Candidato</t>
  </si>
  <si>
    <t>TOTAL</t>
  </si>
  <si>
    <t>PRIMER SEMESTRE 2018</t>
  </si>
  <si>
    <t>SEGUNDO SEMESTRE 2018</t>
  </si>
  <si>
    <t>PRESUPUESTO EJERCIDO 2018</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</si>
</sst>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0">
    <numFmt numFmtId="8" formatCode="&quot;$&quot;#,##0.00;[Red]\-&quot;$&quot;#,##0.00"/>
    <numFmt numFmtId="44" formatCode="_-&quot;$&quot;* #,##0.00_-;\-&quot;$&quot;* #,##0.00_-;_-&quot;$&quot;* &quot;-&quot;??_-;_-@_-"/>
    <numFmt numFmtId="43" formatCode="_-* #,##0.00_-;\-* #,##0.00_-;_-* &quot;-&quot;??_-;_-@_-"/>
    <numFmt numFmtId="164" formatCode="0.0%"/>
    <numFmt numFmtId="165" formatCode="0.0"/>
    <numFmt numFmtId="166" formatCode="#,##0.0"/>
    <numFmt numFmtId="167" formatCode="&quot;$&quot;#,###,##0.00"/>
    <numFmt numFmtId="168" formatCode="&quot;$&quot;0,000,000.00"/>
    <numFmt numFmtId="169" formatCode="&quot;$&quot;#,##0.00"/>
    <numFmt numFmtId="170" formatCode="#,##0.0000000000"/>
  </numFmts>
  <fonts count="25">
    <font>
      <sz val="11"/>
      <color theme="1"/>
      <name val="Calibri"/>
      <family val="2"/>
      <scheme val="minor"/>
    </font>
    <font>
      <sz val="11"/>
      <color theme="1"/>
      <name val="Calibri"/>
      <family val="2"/>
      <scheme val="minor"/>
    </font>
    <font>
      <b/>
      <sz val="11"/>
      <color theme="0"/>
      <name val="Calibri"/>
      <family val="2"/>
      <scheme val="minor"/>
    </font>
    <font>
      <b/>
      <sz val="10"/>
      <color theme="0"/>
      <name val="Arial"/>
      <family val="2"/>
    </font>
    <font>
      <b/>
      <sz val="9"/>
      <color indexed="81"/>
      <name val="Tahoma"/>
      <family val="2"/>
    </font>
    <font>
      <sz val="9"/>
      <color indexed="81"/>
      <name val="Tahoma"/>
      <family val="2"/>
    </font>
    <font>
      <b/>
      <sz val="11"/>
      <color theme="1"/>
      <name val="Calibri"/>
      <family val="2"/>
      <scheme val="minor"/>
    </font>
    <font>
      <sz val="11"/>
      <color rgb="FF000000"/>
      <name val="Calibri"/>
      <family val="2"/>
    </font>
    <font>
      <b/>
      <sz val="10"/>
      <name val="Albertus Medium"/>
      <family val="2"/>
    </font>
    <font>
      <b/>
      <sz val="14"/>
      <name val="Albertus Medium"/>
      <family val="2"/>
    </font>
    <font>
      <b/>
      <sz val="8"/>
      <name val="Albertus Medium"/>
      <family val="2"/>
    </font>
    <font>
      <b/>
      <sz val="6"/>
      <name val="Albertus Medium"/>
      <family val="2"/>
    </font>
    <font>
      <sz val="10"/>
      <name val="Arial"/>
      <family val="2"/>
    </font>
    <font>
      <b/>
      <sz val="11"/>
      <name val="Albertus Medium"/>
      <family val="2"/>
    </font>
    <font>
      <sz val="10"/>
      <name val="Albertus Medium"/>
      <family val="2"/>
    </font>
    <font>
      <sz val="11"/>
      <name val="Albertus Medium"/>
      <family val="2"/>
    </font>
    <font>
      <b/>
      <sz val="11"/>
      <name val="Arial"/>
      <family val="2"/>
    </font>
    <font>
      <b/>
      <sz val="10"/>
      <name val="Albertus Medium"/>
    </font>
    <font>
      <b/>
      <sz val="13"/>
      <color rgb="FFC00000"/>
      <name val="Arial"/>
      <family val="2"/>
    </font>
    <font>
      <b/>
      <u/>
      <sz val="14"/>
      <color rgb="FF0000FF"/>
      <name val="Arial"/>
      <family val="2"/>
    </font>
    <font>
      <b/>
      <sz val="12"/>
      <name val="Albertus Medium"/>
      <family val="2"/>
    </font>
    <font>
      <sz val="12"/>
      <name val="Albertus Medium"/>
      <family val="2"/>
    </font>
    <font>
      <b/>
      <sz val="16"/>
      <name val="Albertus Medium"/>
      <family val="2"/>
    </font>
    <font>
      <b/>
      <sz val="14"/>
      <name val="Albertus Medium"/>
    </font>
    <font>
      <b/>
      <sz val="16"/>
      <color indexed="12"/>
      <name val="Albertus Medium"/>
      <family val="2"/>
    </font>
  </fonts>
  <fills count="8">
    <fill>
      <patternFill patternType="none"/>
    </fill>
    <fill>
      <patternFill patternType="gray125"/>
    </fill>
    <fill>
      <patternFill patternType="solid">
        <fgColor rgb="FF002060"/>
        <bgColor indexed="64"/>
      </patternFill>
    </fill>
    <fill>
      <patternFill patternType="solid">
        <fgColor theme="1"/>
        <bgColor theme="1"/>
      </patternFill>
    </fill>
    <fill>
      <patternFill patternType="solid">
        <fgColor rgb="FF92D050"/>
        <bgColor indexed="64"/>
      </patternFill>
    </fill>
    <fill>
      <patternFill patternType="solid">
        <fgColor rgb="FFFF0000"/>
        <bgColor indexed="64"/>
      </patternFill>
    </fill>
    <fill>
      <patternFill patternType="solid">
        <fgColor theme="4" tint="0.39997558519241921"/>
        <bgColor indexed="64"/>
      </patternFill>
    </fill>
    <fill>
      <patternFill patternType="solid">
        <fgColor theme="0" tint="-0.34998626667073579"/>
        <bgColor indexed="64"/>
      </patternFill>
    </fill>
  </fills>
  <borders count="33">
    <border>
      <left/>
      <right/>
      <top/>
      <bottom/>
      <diagonal/>
    </border>
    <border>
      <left style="thin">
        <color indexed="64"/>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thin">
        <color indexed="64"/>
      </top>
      <bottom style="thin">
        <color indexed="64"/>
      </bottom>
      <diagonal/>
    </border>
    <border>
      <left style="thin">
        <color theme="1"/>
      </left>
      <right/>
      <top/>
      <bottom/>
      <diagonal/>
    </border>
    <border>
      <left style="thin">
        <color indexed="64"/>
      </left>
      <right style="thin">
        <color indexed="64"/>
      </right>
      <top/>
      <bottom style="thin">
        <color indexed="64"/>
      </bottom>
      <diagonal/>
    </border>
    <border>
      <left style="thin">
        <color auto="1"/>
      </left>
      <right style="thin">
        <color auto="1"/>
      </right>
      <top/>
      <bottom/>
      <diagonal/>
    </border>
    <border>
      <left/>
      <right style="thin">
        <color indexed="64"/>
      </right>
      <top style="thin">
        <color indexed="64"/>
      </top>
      <bottom style="thin">
        <color indexed="64"/>
      </bottom>
      <diagonal/>
    </border>
    <border>
      <left/>
      <right/>
      <top/>
      <bottom style="medium">
        <color indexed="64"/>
      </bottom>
      <diagonal/>
    </border>
    <border>
      <left/>
      <right style="medium">
        <color indexed="64"/>
      </right>
      <top/>
      <bottom/>
      <diagonal/>
    </border>
    <border>
      <left style="medium">
        <color indexed="64"/>
      </left>
      <right/>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diagonal/>
    </border>
    <border>
      <left style="medium">
        <color indexed="64"/>
      </left>
      <right style="thin">
        <color indexed="64"/>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bottom style="medium">
        <color indexed="64"/>
      </bottom>
      <diagonal/>
    </border>
    <border>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medium">
        <color indexed="64"/>
      </top>
      <bottom/>
      <diagonal/>
    </border>
    <border>
      <left style="medium">
        <color indexed="64"/>
      </left>
      <right style="medium">
        <color indexed="64"/>
      </right>
      <top/>
      <bottom style="medium">
        <color indexed="64"/>
      </bottom>
      <diagonal/>
    </border>
    <border>
      <left style="thin">
        <color indexed="64"/>
      </left>
      <right style="thin">
        <color indexed="64"/>
      </right>
      <top/>
      <bottom style="medium">
        <color indexed="64"/>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right/>
      <top style="thick">
        <color indexed="64"/>
      </top>
      <bottom style="double">
        <color indexed="64"/>
      </bottom>
      <diagonal/>
    </border>
  </borders>
  <cellStyleXfs count="4">
    <xf numFmtId="0" fontId="0" fillId="0" borderId="0"/>
    <xf numFmtId="43" fontId="1" fillId="0" borderId="0" applyFont="0" applyFill="0" applyBorder="0" applyAlignment="0" applyProtection="0"/>
    <xf numFmtId="9" fontId="1" fillId="0" borderId="0" applyFont="0" applyFill="0" applyBorder="0" applyAlignment="0" applyProtection="0"/>
    <xf numFmtId="44" fontId="1" fillId="0" borderId="0" applyFont="0" applyFill="0" applyBorder="0" applyAlignment="0" applyProtection="0"/>
  </cellStyleXfs>
  <cellXfs count="213">
    <xf numFmtId="0" fontId="0" fillId="0" borderId="0" xfId="0"/>
    <xf numFmtId="0" fontId="3" fillId="2" borderId="1" xfId="0" applyFont="1" applyFill="1" applyBorder="1" applyAlignment="1" applyProtection="1">
      <alignment horizontal="center" vertical="center" wrapText="1"/>
    </xf>
    <xf numFmtId="0" fontId="3" fillId="2" borderId="2" xfId="0" applyFont="1" applyFill="1" applyBorder="1" applyAlignment="1" applyProtection="1">
      <alignment horizontal="center" vertical="center" wrapText="1"/>
    </xf>
    <xf numFmtId="3" fontId="3" fillId="2" borderId="2" xfId="0" applyNumberFormat="1" applyFont="1" applyFill="1" applyBorder="1" applyAlignment="1" applyProtection="1">
      <alignment horizontal="center" vertical="center" wrapText="1"/>
    </xf>
    <xf numFmtId="0" fontId="0" fillId="0" borderId="3" xfId="1" applyNumberFormat="1" applyFont="1" applyFill="1" applyBorder="1" applyAlignment="1">
      <alignment horizontal="left" vertical="top"/>
    </xf>
    <xf numFmtId="0" fontId="0" fillId="0" borderId="0" xfId="0" applyAlignment="1">
      <alignment horizontal="center" vertical="center"/>
    </xf>
    <xf numFmtId="0" fontId="0" fillId="0" borderId="0" xfId="0" applyAlignment="1">
      <alignment vertical="center" wrapText="1"/>
    </xf>
    <xf numFmtId="0" fontId="0" fillId="0" borderId="0" xfId="0" applyAlignment="1">
      <alignment wrapText="1"/>
    </xf>
    <xf numFmtId="0" fontId="0" fillId="0" borderId="3" xfId="0" applyFill="1" applyBorder="1"/>
    <xf numFmtId="0" fontId="0" fillId="0" borderId="0" xfId="0" applyFill="1" applyAlignment="1">
      <alignment vertical="center"/>
    </xf>
    <xf numFmtId="0" fontId="0" fillId="0" borderId="3" xfId="0" applyFill="1" applyBorder="1" applyAlignment="1">
      <alignment horizontal="left" vertical="top"/>
    </xf>
    <xf numFmtId="0" fontId="0" fillId="0" borderId="3" xfId="0" applyFill="1" applyBorder="1" applyAlignment="1">
      <alignment horizontal="center" vertical="top"/>
    </xf>
    <xf numFmtId="0" fontId="0" fillId="0" borderId="3" xfId="0" applyFill="1" applyBorder="1" applyAlignment="1"/>
    <xf numFmtId="43" fontId="0" fillId="0" borderId="3" xfId="1" applyFont="1" applyFill="1" applyBorder="1" applyAlignment="1">
      <alignment horizontal="center" vertical="top"/>
    </xf>
    <xf numFmtId="3" fontId="0" fillId="0" borderId="3" xfId="0" applyNumberFormat="1" applyFill="1" applyBorder="1" applyAlignment="1"/>
    <xf numFmtId="2" fontId="0" fillId="0" borderId="3" xfId="0" applyNumberFormat="1" applyFill="1" applyBorder="1" applyAlignment="1"/>
    <xf numFmtId="0" fontId="0" fillId="0" borderId="3" xfId="1" applyNumberFormat="1" applyFont="1" applyFill="1" applyBorder="1" applyAlignment="1">
      <alignment horizontal="center" vertical="top"/>
    </xf>
    <xf numFmtId="9" fontId="0" fillId="0" borderId="3" xfId="2" applyFont="1" applyFill="1" applyBorder="1" applyAlignment="1"/>
    <xf numFmtId="0" fontId="0" fillId="0" borderId="3" xfId="1" applyNumberFormat="1" applyFont="1" applyFill="1" applyBorder="1" applyAlignment="1">
      <alignment horizontal="center" vertical="center"/>
    </xf>
    <xf numFmtId="0" fontId="0" fillId="0" borderId="0" xfId="0" applyFill="1"/>
    <xf numFmtId="9" fontId="0" fillId="0" borderId="3" xfId="2" applyNumberFormat="1" applyFont="1" applyFill="1" applyBorder="1" applyAlignment="1"/>
    <xf numFmtId="43" fontId="0" fillId="0" borderId="3" xfId="1" applyFont="1" applyFill="1" applyBorder="1" applyAlignment="1">
      <alignment horizontal="left" vertical="top" wrapText="1"/>
    </xf>
    <xf numFmtId="0" fontId="0" fillId="0" borderId="3" xfId="0" applyFill="1" applyBorder="1" applyAlignment="1">
      <alignment horizontal="left" vertical="top" wrapText="1"/>
    </xf>
    <xf numFmtId="0" fontId="0" fillId="4" borderId="0" xfId="0" applyFill="1" applyAlignment="1">
      <alignment vertical="center"/>
    </xf>
    <xf numFmtId="43" fontId="0" fillId="4" borderId="3" xfId="1" applyFont="1" applyFill="1" applyBorder="1" applyAlignment="1">
      <alignment horizontal="left" vertical="top" wrapText="1"/>
    </xf>
    <xf numFmtId="0" fontId="0" fillId="4" borderId="3" xfId="1" applyNumberFormat="1" applyFont="1" applyFill="1" applyBorder="1" applyAlignment="1">
      <alignment horizontal="left" vertical="top"/>
    </xf>
    <xf numFmtId="43" fontId="0" fillId="4" borderId="3" xfId="1" applyFont="1" applyFill="1" applyBorder="1" applyAlignment="1">
      <alignment horizontal="left" vertical="top"/>
    </xf>
    <xf numFmtId="43" fontId="0" fillId="4" borderId="3" xfId="1" applyFont="1" applyFill="1" applyBorder="1" applyAlignment="1">
      <alignment horizontal="center" vertical="top"/>
    </xf>
    <xf numFmtId="0" fontId="0" fillId="4" borderId="3" xfId="0" applyFill="1" applyBorder="1" applyAlignment="1"/>
    <xf numFmtId="3" fontId="0" fillId="4" borderId="3" xfId="0" applyNumberFormat="1" applyFill="1" applyBorder="1" applyAlignment="1"/>
    <xf numFmtId="2" fontId="0" fillId="4" borderId="3" xfId="0" applyNumberFormat="1" applyFill="1" applyBorder="1" applyAlignment="1"/>
    <xf numFmtId="164" fontId="0" fillId="4" borderId="3" xfId="2" applyNumberFormat="1" applyFont="1" applyFill="1" applyBorder="1" applyAlignment="1"/>
    <xf numFmtId="0" fontId="0" fillId="4" borderId="3" xfId="0" applyFill="1" applyBorder="1" applyAlignment="1">
      <alignment wrapText="1"/>
    </xf>
    <xf numFmtId="0" fontId="0" fillId="4" borderId="3" xfId="0" applyFill="1" applyBorder="1"/>
    <xf numFmtId="0" fontId="0" fillId="4" borderId="0" xfId="0" applyFill="1"/>
    <xf numFmtId="0" fontId="0" fillId="4" borderId="3" xfId="1" applyNumberFormat="1" applyFont="1" applyFill="1" applyBorder="1" applyAlignment="1">
      <alignment horizontal="center" vertical="top"/>
    </xf>
    <xf numFmtId="165" fontId="0" fillId="4" borderId="3" xfId="0" applyNumberFormat="1" applyFill="1" applyBorder="1" applyAlignment="1"/>
    <xf numFmtId="9" fontId="0" fillId="4" borderId="3" xfId="2" applyFont="1" applyFill="1" applyBorder="1" applyAlignment="1"/>
    <xf numFmtId="0" fontId="0" fillId="4" borderId="3" xfId="1" applyNumberFormat="1" applyFont="1" applyFill="1" applyBorder="1" applyAlignment="1">
      <alignment horizontal="center" vertical="center"/>
    </xf>
    <xf numFmtId="9" fontId="0" fillId="4" borderId="3" xfId="2" applyFont="1" applyFill="1" applyBorder="1" applyAlignment="1">
      <alignment vertical="center"/>
    </xf>
    <xf numFmtId="10" fontId="0" fillId="4" borderId="3" xfId="2" applyNumberFormat="1" applyFont="1" applyFill="1" applyBorder="1" applyAlignment="1"/>
    <xf numFmtId="2" fontId="0" fillId="0" borderId="0" xfId="0" applyNumberFormat="1"/>
    <xf numFmtId="165" fontId="0" fillId="0" borderId="3" xfId="2" applyNumberFormat="1" applyFont="1" applyFill="1" applyBorder="1" applyAlignment="1"/>
    <xf numFmtId="2" fontId="0" fillId="0" borderId="3" xfId="2" applyNumberFormat="1" applyFont="1" applyFill="1" applyBorder="1" applyAlignment="1"/>
    <xf numFmtId="2" fontId="0" fillId="4" borderId="3" xfId="2" applyNumberFormat="1" applyFont="1" applyFill="1" applyBorder="1" applyAlignment="1"/>
    <xf numFmtId="0" fontId="0" fillId="0" borderId="0" xfId="0" applyAlignment="1">
      <alignment horizontal="center" vertical="center" wrapText="1"/>
    </xf>
    <xf numFmtId="0" fontId="0" fillId="0" borderId="3" xfId="0" applyBorder="1" applyAlignment="1">
      <alignment horizontal="center" vertical="center" wrapText="1"/>
    </xf>
    <xf numFmtId="0" fontId="0" fillId="0" borderId="5" xfId="0" applyBorder="1" applyAlignment="1">
      <alignment horizontal="center" vertical="center" wrapText="1"/>
    </xf>
    <xf numFmtId="0" fontId="0" fillId="0" borderId="3" xfId="0" applyFill="1" applyBorder="1" applyAlignment="1">
      <alignment horizontal="center" vertical="center" wrapText="1"/>
    </xf>
    <xf numFmtId="0" fontId="0" fillId="0" borderId="3" xfId="0" applyBorder="1"/>
    <xf numFmtId="1" fontId="0" fillId="0" borderId="3" xfId="0" applyNumberFormat="1" applyBorder="1"/>
    <xf numFmtId="3" fontId="7" fillId="0" borderId="3" xfId="0" applyNumberFormat="1" applyFont="1" applyBorder="1" applyAlignment="1">
      <alignment horizontal="center" vertical="center"/>
    </xf>
    <xf numFmtId="0" fontId="0" fillId="0" borderId="3" xfId="0" applyBorder="1" applyAlignment="1">
      <alignment horizontal="center"/>
    </xf>
    <xf numFmtId="2" fontId="0" fillId="0" borderId="3" xfId="0" applyNumberFormat="1" applyBorder="1" applyAlignment="1">
      <alignment horizontal="center" vertical="center"/>
    </xf>
    <xf numFmtId="3" fontId="0" fillId="0" borderId="3" xfId="0" applyNumberFormat="1" applyBorder="1" applyAlignment="1">
      <alignment horizontal="center" vertical="center" wrapText="1"/>
    </xf>
    <xf numFmtId="4" fontId="0" fillId="0" borderId="3" xfId="0" applyNumberFormat="1" applyBorder="1" applyAlignment="1">
      <alignment horizontal="center" vertical="center"/>
    </xf>
    <xf numFmtId="166" fontId="0" fillId="0" borderId="3" xfId="0" applyNumberFormat="1" applyBorder="1" applyAlignment="1">
      <alignment horizontal="center" vertical="center"/>
    </xf>
    <xf numFmtId="3" fontId="0" fillId="0" borderId="3" xfId="0" applyNumberFormat="1" applyBorder="1" applyAlignment="1">
      <alignment horizontal="center" vertical="center"/>
    </xf>
    <xf numFmtId="4" fontId="7" fillId="0" borderId="3" xfId="0" applyNumberFormat="1" applyFont="1" applyBorder="1" applyAlignment="1">
      <alignment horizontal="center" vertical="center"/>
    </xf>
    <xf numFmtId="3" fontId="0" fillId="0" borderId="3" xfId="0" applyNumberFormat="1" applyFont="1" applyBorder="1" applyAlignment="1">
      <alignment horizontal="center" vertical="center"/>
    </xf>
    <xf numFmtId="3" fontId="7" fillId="5" borderId="3" xfId="0" applyNumberFormat="1" applyFont="1" applyFill="1" applyBorder="1" applyAlignment="1">
      <alignment horizontal="center" vertical="center"/>
    </xf>
    <xf numFmtId="3" fontId="0" fillId="0" borderId="3" xfId="0" applyNumberFormat="1" applyFont="1" applyFill="1" applyBorder="1" applyAlignment="1">
      <alignment horizontal="center" vertical="center"/>
    </xf>
    <xf numFmtId="4" fontId="0" fillId="5" borderId="3" xfId="0" applyNumberFormat="1" applyFill="1" applyBorder="1" applyAlignment="1">
      <alignment horizontal="center" vertical="center"/>
    </xf>
    <xf numFmtId="2" fontId="0" fillId="5" borderId="3" xfId="0" applyNumberFormat="1" applyFill="1" applyBorder="1" applyAlignment="1">
      <alignment horizontal="center" vertical="center"/>
    </xf>
    <xf numFmtId="4" fontId="7" fillId="5" borderId="3" xfId="0" applyNumberFormat="1" applyFont="1" applyFill="1" applyBorder="1" applyAlignment="1">
      <alignment horizontal="center" vertical="center"/>
    </xf>
    <xf numFmtId="0" fontId="0" fillId="0" borderId="6" xfId="0" applyFill="1" applyBorder="1"/>
    <xf numFmtId="166" fontId="0" fillId="0" borderId="0" xfId="0" applyNumberFormat="1" applyBorder="1" applyAlignment="1">
      <alignment horizontal="center" vertical="center"/>
    </xf>
    <xf numFmtId="0" fontId="0" fillId="0" borderId="0" xfId="0" applyBorder="1"/>
    <xf numFmtId="0" fontId="6" fillId="6" borderId="3" xfId="0" applyFont="1" applyFill="1" applyBorder="1"/>
    <xf numFmtId="4" fontId="0" fillId="0" borderId="3" xfId="0" applyNumberFormat="1" applyBorder="1"/>
    <xf numFmtId="0" fontId="8" fillId="0" borderId="0" xfId="0" applyFont="1" applyBorder="1" applyAlignment="1">
      <alignment vertical="center"/>
    </xf>
    <xf numFmtId="3" fontId="9" fillId="0" borderId="8" xfId="0" applyNumberFormat="1" applyFont="1" applyBorder="1" applyAlignment="1">
      <alignment horizontal="centerContinuous" vertical="center"/>
    </xf>
    <xf numFmtId="167" fontId="9" fillId="0" borderId="8" xfId="0" applyNumberFormat="1" applyFont="1" applyBorder="1" applyAlignment="1">
      <alignment horizontal="centerContinuous" vertical="center"/>
    </xf>
    <xf numFmtId="167" fontId="9" fillId="0" borderId="8" xfId="0" applyNumberFormat="1" applyFont="1" applyFill="1" applyBorder="1" applyAlignment="1">
      <alignment horizontal="centerContinuous" vertical="center"/>
    </xf>
    <xf numFmtId="40" fontId="0" fillId="0" borderId="0" xfId="0" applyNumberFormat="1" applyAlignment="1">
      <alignment vertical="center"/>
    </xf>
    <xf numFmtId="0" fontId="0" fillId="0" borderId="0" xfId="0" applyFill="1" applyBorder="1" applyAlignment="1">
      <alignment vertical="center"/>
    </xf>
    <xf numFmtId="0" fontId="0" fillId="0" borderId="0" xfId="0" applyAlignment="1">
      <alignment vertical="center"/>
    </xf>
    <xf numFmtId="0" fontId="8" fillId="0" borderId="9" xfId="0" applyFont="1" applyBorder="1" applyAlignment="1">
      <alignment vertical="center"/>
    </xf>
    <xf numFmtId="3" fontId="8" fillId="0" borderId="10" xfId="0" applyNumberFormat="1" applyFont="1" applyBorder="1" applyAlignment="1">
      <alignment vertical="center"/>
    </xf>
    <xf numFmtId="167" fontId="8" fillId="0" borderId="0" xfId="0" applyNumberFormat="1" applyFont="1" applyBorder="1" applyAlignment="1">
      <alignment vertical="center"/>
    </xf>
    <xf numFmtId="3" fontId="8" fillId="0" borderId="0" xfId="0" applyNumberFormat="1" applyFont="1" applyBorder="1" applyAlignment="1">
      <alignment vertical="center"/>
    </xf>
    <xf numFmtId="3" fontId="8" fillId="0" borderId="0" xfId="0" applyNumberFormat="1" applyFont="1" applyFill="1" applyBorder="1" applyAlignment="1">
      <alignment vertical="center"/>
    </xf>
    <xf numFmtId="0" fontId="8" fillId="0" borderId="0" xfId="0" applyFont="1" applyFill="1" applyBorder="1" applyAlignment="1">
      <alignment vertical="center"/>
    </xf>
    <xf numFmtId="0" fontId="8" fillId="0" borderId="11" xfId="0" applyFont="1" applyFill="1" applyBorder="1" applyAlignment="1">
      <alignment vertical="center"/>
    </xf>
    <xf numFmtId="0" fontId="8" fillId="0" borderId="12" xfId="0" applyFont="1" applyBorder="1" applyAlignment="1">
      <alignment vertical="center"/>
    </xf>
    <xf numFmtId="0" fontId="10" fillId="0" borderId="14" xfId="0" applyFont="1" applyBorder="1" applyAlignment="1">
      <alignment horizontal="center" vertical="center" wrapText="1"/>
    </xf>
    <xf numFmtId="3" fontId="11" fillId="0" borderId="14" xfId="0" applyNumberFormat="1" applyFont="1" applyBorder="1" applyAlignment="1">
      <alignment horizontal="center" vertical="center" wrapText="1"/>
    </xf>
    <xf numFmtId="167" fontId="11" fillId="0" borderId="14" xfId="0" applyNumberFormat="1" applyFont="1" applyBorder="1" applyAlignment="1">
      <alignment horizontal="center" vertical="center" wrapText="1"/>
    </xf>
    <xf numFmtId="3" fontId="11" fillId="0" borderId="14" xfId="0" applyNumberFormat="1" applyFont="1" applyFill="1" applyBorder="1" applyAlignment="1">
      <alignment horizontal="center" vertical="center" wrapText="1"/>
    </xf>
    <xf numFmtId="167" fontId="11" fillId="0" borderId="14" xfId="0" applyNumberFormat="1" applyFont="1" applyFill="1" applyBorder="1" applyAlignment="1">
      <alignment horizontal="center" vertical="center" wrapText="1"/>
    </xf>
    <xf numFmtId="0" fontId="11" fillId="0" borderId="14" xfId="0" applyFont="1" applyFill="1" applyBorder="1" applyAlignment="1">
      <alignment horizontal="center" vertical="center" wrapText="1"/>
    </xf>
    <xf numFmtId="0" fontId="8" fillId="0" borderId="15" xfId="0" applyFont="1" applyBorder="1" applyAlignment="1">
      <alignment vertical="center"/>
    </xf>
    <xf numFmtId="3" fontId="8" fillId="0" borderId="16" xfId="0" applyNumberFormat="1" applyFont="1" applyBorder="1" applyAlignment="1">
      <alignment horizontal="center" vertical="center"/>
    </xf>
    <xf numFmtId="167" fontId="8" fillId="0" borderId="17" xfId="0" applyNumberFormat="1" applyFont="1" applyBorder="1" applyAlignment="1">
      <alignment vertical="center"/>
    </xf>
    <xf numFmtId="3" fontId="8" fillId="0" borderId="17" xfId="0" applyNumberFormat="1" applyFont="1" applyBorder="1" applyAlignment="1">
      <alignment horizontal="center" vertical="center"/>
    </xf>
    <xf numFmtId="3" fontId="8" fillId="0" borderId="17" xfId="0" applyNumberFormat="1" applyFont="1" applyFill="1" applyBorder="1" applyAlignment="1">
      <alignment horizontal="center" vertical="center"/>
    </xf>
    <xf numFmtId="0" fontId="8" fillId="0" borderId="17" xfId="0" applyFont="1" applyFill="1" applyBorder="1" applyAlignment="1">
      <alignment horizontal="center" vertical="center"/>
    </xf>
    <xf numFmtId="167" fontId="8" fillId="0" borderId="18" xfId="0" applyNumberFormat="1" applyFont="1" applyBorder="1" applyAlignment="1">
      <alignment vertical="center"/>
    </xf>
    <xf numFmtId="40" fontId="12" fillId="0" borderId="0" xfId="0" applyNumberFormat="1" applyFont="1" applyAlignment="1">
      <alignment vertical="center"/>
    </xf>
    <xf numFmtId="0" fontId="8" fillId="0" borderId="10" xfId="0" applyFont="1" applyBorder="1" applyAlignment="1">
      <alignment vertical="center"/>
    </xf>
    <xf numFmtId="3" fontId="8" fillId="0" borderId="19" xfId="0" applyNumberFormat="1" applyFont="1" applyBorder="1" applyAlignment="1">
      <alignment horizontal="center" vertical="center"/>
    </xf>
    <xf numFmtId="167" fontId="8" fillId="0" borderId="20" xfId="0" applyNumberFormat="1" applyFont="1" applyBorder="1" applyAlignment="1">
      <alignment vertical="center"/>
    </xf>
    <xf numFmtId="3" fontId="8" fillId="0" borderId="20" xfId="0" applyNumberFormat="1" applyFont="1" applyBorder="1" applyAlignment="1">
      <alignment horizontal="center" vertical="center"/>
    </xf>
    <xf numFmtId="3" fontId="8" fillId="0" borderId="20" xfId="0" applyNumberFormat="1" applyFont="1" applyFill="1" applyBorder="1" applyAlignment="1">
      <alignment horizontal="center" vertical="center"/>
    </xf>
    <xf numFmtId="0" fontId="8" fillId="0" borderId="20" xfId="0" applyFont="1" applyFill="1" applyBorder="1" applyAlignment="1">
      <alignment horizontal="center" vertical="center"/>
    </xf>
    <xf numFmtId="167" fontId="8" fillId="0" borderId="21" xfId="0" applyNumberFormat="1" applyFont="1" applyBorder="1" applyAlignment="1">
      <alignment vertical="center"/>
    </xf>
    <xf numFmtId="3" fontId="0" fillId="0" borderId="0" xfId="0" applyNumberFormat="1" applyFill="1" applyBorder="1" applyAlignment="1">
      <alignment vertical="center"/>
    </xf>
    <xf numFmtId="0" fontId="8" fillId="0" borderId="13" xfId="0" applyFont="1" applyBorder="1" applyAlignment="1">
      <alignment vertical="center"/>
    </xf>
    <xf numFmtId="3" fontId="8" fillId="0" borderId="22" xfId="0" applyNumberFormat="1" applyFont="1" applyBorder="1" applyAlignment="1">
      <alignment horizontal="center" vertical="center"/>
    </xf>
    <xf numFmtId="167" fontId="8" fillId="0" borderId="23" xfId="0" applyNumberFormat="1" applyFont="1" applyBorder="1" applyAlignment="1">
      <alignment vertical="center"/>
    </xf>
    <xf numFmtId="3" fontId="8" fillId="0" borderId="23" xfId="0" applyNumberFormat="1" applyFont="1" applyBorder="1" applyAlignment="1">
      <alignment horizontal="center" vertical="center"/>
    </xf>
    <xf numFmtId="3" fontId="8" fillId="0" borderId="23" xfId="0" applyNumberFormat="1" applyFont="1" applyFill="1" applyBorder="1" applyAlignment="1">
      <alignment horizontal="center" vertical="center"/>
    </xf>
    <xf numFmtId="0" fontId="8" fillId="0" borderId="23" xfId="0" applyFont="1" applyFill="1" applyBorder="1" applyAlignment="1">
      <alignment horizontal="center" vertical="center"/>
    </xf>
    <xf numFmtId="167" fontId="8" fillId="0" borderId="24" xfId="0" applyNumberFormat="1" applyFont="1" applyBorder="1" applyAlignment="1">
      <alignment vertical="center"/>
    </xf>
    <xf numFmtId="0" fontId="8" fillId="0" borderId="0" xfId="0" applyFont="1" applyAlignment="1">
      <alignment vertical="center"/>
    </xf>
    <xf numFmtId="3" fontId="8" fillId="0" borderId="0" xfId="0" applyNumberFormat="1" applyFont="1" applyAlignment="1">
      <alignment horizontal="center" vertical="center"/>
    </xf>
    <xf numFmtId="167" fontId="8" fillId="0" borderId="0" xfId="0" applyNumberFormat="1" applyFont="1" applyAlignment="1">
      <alignment vertical="center"/>
    </xf>
    <xf numFmtId="3" fontId="8" fillId="0" borderId="0" xfId="0" applyNumberFormat="1" applyFont="1" applyFill="1" applyAlignment="1">
      <alignment horizontal="center" vertical="center"/>
    </xf>
    <xf numFmtId="0" fontId="8" fillId="0" borderId="0" xfId="0" applyFont="1" applyFill="1" applyAlignment="1">
      <alignment horizontal="center" vertical="center"/>
    </xf>
    <xf numFmtId="0" fontId="8" fillId="0" borderId="14" xfId="0" applyFont="1" applyBorder="1" applyAlignment="1">
      <alignment vertical="center"/>
    </xf>
    <xf numFmtId="3" fontId="8" fillId="0" borderId="14" xfId="0" applyNumberFormat="1" applyFont="1" applyBorder="1" applyAlignment="1">
      <alignment horizontal="center" vertical="center"/>
    </xf>
    <xf numFmtId="167" fontId="8" fillId="0" borderId="14" xfId="0" applyNumberFormat="1" applyFont="1" applyBorder="1" applyAlignment="1">
      <alignment vertical="center"/>
    </xf>
    <xf numFmtId="3" fontId="8" fillId="0" borderId="14" xfId="0" applyNumberFormat="1" applyFont="1" applyFill="1" applyBorder="1" applyAlignment="1">
      <alignment horizontal="center" vertical="center"/>
    </xf>
    <xf numFmtId="0" fontId="8" fillId="0" borderId="14" xfId="0" applyFont="1" applyFill="1" applyBorder="1" applyAlignment="1">
      <alignment horizontal="center" vertical="center"/>
    </xf>
    <xf numFmtId="10" fontId="8" fillId="0" borderId="0" xfId="2" applyNumberFormat="1" applyFont="1" applyAlignment="1">
      <alignment vertical="center"/>
    </xf>
    <xf numFmtId="3" fontId="11" fillId="0" borderId="0" xfId="0" applyNumberFormat="1" applyFont="1" applyAlignment="1">
      <alignment horizontal="center" vertical="center" wrapText="1"/>
    </xf>
    <xf numFmtId="0" fontId="11" fillId="0" borderId="0" xfId="0" applyFont="1" applyFill="1" applyAlignment="1">
      <alignment horizontal="center" vertical="center" wrapText="1"/>
    </xf>
    <xf numFmtId="0" fontId="8" fillId="0" borderId="25" xfId="0" applyFont="1" applyBorder="1" applyAlignment="1">
      <alignment vertical="center"/>
    </xf>
    <xf numFmtId="167" fontId="8" fillId="0" borderId="26" xfId="0" applyNumberFormat="1" applyFont="1" applyBorder="1" applyAlignment="1">
      <alignment vertical="center"/>
    </xf>
    <xf numFmtId="1" fontId="8" fillId="0" borderId="17" xfId="0" applyNumberFormat="1" applyFont="1" applyBorder="1" applyAlignment="1">
      <alignment horizontal="center" vertical="center"/>
    </xf>
    <xf numFmtId="0" fontId="8" fillId="0" borderId="27" xfId="0" applyFont="1" applyBorder="1" applyAlignment="1">
      <alignment vertical="center"/>
    </xf>
    <xf numFmtId="167" fontId="8" fillId="0" borderId="28" xfId="0" applyNumberFormat="1" applyFont="1" applyBorder="1" applyAlignment="1">
      <alignment vertical="center"/>
    </xf>
    <xf numFmtId="1" fontId="8" fillId="0" borderId="23" xfId="0" applyNumberFormat="1" applyFont="1" applyBorder="1" applyAlignment="1">
      <alignment horizontal="center" vertical="center"/>
    </xf>
    <xf numFmtId="0" fontId="8" fillId="0" borderId="0" xfId="0" applyFont="1" applyFill="1" applyAlignment="1">
      <alignment vertical="center"/>
    </xf>
    <xf numFmtId="3" fontId="8" fillId="0" borderId="0" xfId="0" applyNumberFormat="1" applyFont="1" applyAlignment="1">
      <alignment vertical="center"/>
    </xf>
    <xf numFmtId="3" fontId="8" fillId="0" borderId="0" xfId="0" applyNumberFormat="1" applyFont="1" applyFill="1" applyAlignment="1">
      <alignment vertical="center"/>
    </xf>
    <xf numFmtId="3" fontId="13" fillId="0" borderId="29" xfId="0" applyNumberFormat="1" applyFont="1" applyBorder="1" applyAlignment="1">
      <alignment vertical="center"/>
    </xf>
    <xf numFmtId="168" fontId="13" fillId="0" borderId="30" xfId="0" applyNumberFormat="1" applyFont="1" applyBorder="1" applyAlignment="1">
      <alignment vertical="center"/>
    </xf>
    <xf numFmtId="3" fontId="13" fillId="0" borderId="29" xfId="0" applyNumberFormat="1" applyFont="1" applyFill="1" applyBorder="1" applyAlignment="1">
      <alignment vertical="center"/>
    </xf>
    <xf numFmtId="168" fontId="13" fillId="0" borderId="30" xfId="0" applyNumberFormat="1" applyFont="1" applyFill="1" applyBorder="1" applyAlignment="1">
      <alignment vertical="center"/>
    </xf>
    <xf numFmtId="0" fontId="13" fillId="0" borderId="29" xfId="0" applyFont="1" applyFill="1" applyBorder="1" applyAlignment="1">
      <alignment horizontal="center" vertical="center"/>
    </xf>
    <xf numFmtId="0" fontId="14" fillId="0" borderId="0" xfId="0" applyFont="1" applyAlignment="1">
      <alignment vertical="center"/>
    </xf>
    <xf numFmtId="3" fontId="14" fillId="0" borderId="0" xfId="0" applyNumberFormat="1" applyFont="1" applyAlignment="1">
      <alignment vertical="center"/>
    </xf>
    <xf numFmtId="167" fontId="14" fillId="0" borderId="0" xfId="0" applyNumberFormat="1" applyFont="1" applyAlignment="1">
      <alignment vertical="center"/>
    </xf>
    <xf numFmtId="8" fontId="14" fillId="0" borderId="0" xfId="0" applyNumberFormat="1" applyFont="1" applyAlignment="1">
      <alignment vertical="center"/>
    </xf>
    <xf numFmtId="0" fontId="14" fillId="0" borderId="0" xfId="0" applyFont="1" applyFill="1" applyAlignment="1">
      <alignment vertical="center"/>
    </xf>
    <xf numFmtId="0" fontId="14" fillId="0" borderId="0" xfId="0" applyFont="1" applyFill="1" applyAlignment="1">
      <alignment horizontal="center" vertical="center"/>
    </xf>
    <xf numFmtId="44" fontId="15" fillId="0" borderId="0" xfId="3" applyFont="1" applyFill="1" applyAlignment="1">
      <alignment vertical="center"/>
    </xf>
    <xf numFmtId="168" fontId="14" fillId="0" borderId="0" xfId="0" applyNumberFormat="1" applyFont="1" applyFill="1" applyAlignment="1">
      <alignment vertical="center"/>
    </xf>
    <xf numFmtId="169" fontId="14" fillId="0" borderId="0" xfId="0" applyNumberFormat="1" applyFont="1" applyFill="1" applyAlignment="1">
      <alignment vertical="center"/>
    </xf>
    <xf numFmtId="0" fontId="13" fillId="0" borderId="0" xfId="0" applyFont="1" applyAlignment="1">
      <alignment vertical="center"/>
    </xf>
    <xf numFmtId="4" fontId="0" fillId="0" borderId="0" xfId="0" applyNumberFormat="1" applyFill="1" applyAlignment="1"/>
    <xf numFmtId="170" fontId="0" fillId="0" borderId="0" xfId="0" applyNumberFormat="1" applyFill="1" applyAlignment="1"/>
    <xf numFmtId="40" fontId="14" fillId="0" borderId="0" xfId="0" applyNumberFormat="1" applyFont="1" applyAlignment="1">
      <alignment vertical="center"/>
    </xf>
    <xf numFmtId="40" fontId="0" fillId="0" borderId="0" xfId="0" applyNumberFormat="1" applyFill="1"/>
    <xf numFmtId="40" fontId="0" fillId="0" borderId="0" xfId="0" applyNumberFormat="1" applyFill="1" applyBorder="1" applyAlignment="1">
      <alignment vertical="center"/>
    </xf>
    <xf numFmtId="3" fontId="0" fillId="0" borderId="0" xfId="0" applyNumberFormat="1" applyAlignment="1">
      <alignment vertical="center"/>
    </xf>
    <xf numFmtId="40" fontId="0" fillId="0" borderId="0" xfId="0" applyNumberFormat="1" applyFill="1" applyAlignment="1">
      <alignment vertical="center"/>
    </xf>
    <xf numFmtId="40" fontId="16" fillId="0" borderId="0" xfId="0" applyNumberFormat="1" applyFont="1" applyAlignment="1">
      <alignment vertical="center"/>
    </xf>
    <xf numFmtId="40" fontId="16" fillId="0" borderId="0" xfId="0" applyNumberFormat="1" applyFont="1" applyFill="1" applyAlignment="1">
      <alignment vertical="center"/>
    </xf>
    <xf numFmtId="3" fontId="16" fillId="0" borderId="0" xfId="0" applyNumberFormat="1" applyFont="1" applyAlignment="1">
      <alignment vertical="center"/>
    </xf>
    <xf numFmtId="3" fontId="16" fillId="0" borderId="0" xfId="0" applyNumberFormat="1" applyFont="1" applyFill="1" applyAlignment="1">
      <alignment vertical="center"/>
    </xf>
    <xf numFmtId="3" fontId="8" fillId="0" borderId="15" xfId="0" applyNumberFormat="1" applyFont="1" applyBorder="1" applyAlignment="1">
      <alignment vertical="center"/>
    </xf>
    <xf numFmtId="167" fontId="8" fillId="0" borderId="31" xfId="0" applyNumberFormat="1" applyFont="1" applyBorder="1" applyAlignment="1">
      <alignment vertical="center"/>
    </xf>
    <xf numFmtId="3" fontId="8" fillId="0" borderId="31" xfId="0" applyNumberFormat="1" applyFont="1" applyBorder="1" applyAlignment="1">
      <alignment vertical="center"/>
    </xf>
    <xf numFmtId="0" fontId="8" fillId="0" borderId="31" xfId="0" applyFont="1" applyBorder="1" applyAlignment="1">
      <alignment vertical="center"/>
    </xf>
    <xf numFmtId="0" fontId="8" fillId="0" borderId="31" xfId="0" applyFont="1" applyFill="1" applyBorder="1" applyAlignment="1">
      <alignment vertical="center"/>
    </xf>
    <xf numFmtId="3" fontId="8" fillId="0" borderId="13" xfId="0" applyNumberFormat="1" applyFont="1" applyBorder="1" applyAlignment="1">
      <alignment horizontal="centerContinuous" vertical="center"/>
    </xf>
    <xf numFmtId="167" fontId="8" fillId="0" borderId="8" xfId="0" applyNumberFormat="1" applyFont="1" applyBorder="1" applyAlignment="1">
      <alignment horizontal="centerContinuous" vertical="center"/>
    </xf>
    <xf numFmtId="3" fontId="8" fillId="0" borderId="8" xfId="0" applyNumberFormat="1" applyFont="1" applyBorder="1" applyAlignment="1">
      <alignment horizontal="centerContinuous" vertical="center"/>
    </xf>
    <xf numFmtId="0" fontId="8" fillId="0" borderId="8" xfId="0" applyFont="1" applyBorder="1" applyAlignment="1">
      <alignment horizontal="centerContinuous" vertical="center"/>
    </xf>
    <xf numFmtId="0" fontId="8" fillId="0" borderId="8" xfId="0" applyFont="1" applyFill="1" applyBorder="1" applyAlignment="1">
      <alignment horizontal="centerContinuous" vertical="center"/>
    </xf>
    <xf numFmtId="0" fontId="8" fillId="0" borderId="12" xfId="0" applyFont="1" applyFill="1" applyBorder="1" applyAlignment="1">
      <alignment horizontal="centerContinuous" vertical="center"/>
    </xf>
    <xf numFmtId="167" fontId="0" fillId="0" borderId="0" xfId="0" applyNumberFormat="1" applyFill="1" applyBorder="1" applyAlignment="1">
      <alignment vertical="center"/>
    </xf>
    <xf numFmtId="167" fontId="8" fillId="0" borderId="0" xfId="0" applyNumberFormat="1" applyFont="1" applyFill="1" applyBorder="1" applyAlignment="1">
      <alignment vertical="center"/>
    </xf>
    <xf numFmtId="167" fontId="17" fillId="0" borderId="20" xfId="0" applyNumberFormat="1" applyFont="1" applyBorder="1" applyAlignment="1">
      <alignment vertical="center"/>
    </xf>
    <xf numFmtId="167" fontId="8" fillId="0" borderId="20" xfId="0" applyNumberFormat="1" applyFont="1" applyFill="1" applyBorder="1" applyAlignment="1">
      <alignment vertical="center"/>
    </xf>
    <xf numFmtId="3" fontId="18" fillId="7" borderId="0" xfId="0" applyNumberFormat="1" applyFont="1" applyFill="1" applyAlignment="1">
      <alignment vertical="center"/>
    </xf>
    <xf numFmtId="37" fontId="19" fillId="0" borderId="0" xfId="0" applyNumberFormat="1" applyFont="1" applyFill="1" applyBorder="1" applyAlignment="1">
      <alignment vertical="center"/>
    </xf>
    <xf numFmtId="0" fontId="11" fillId="0" borderId="0" xfId="0" applyFont="1" applyAlignment="1">
      <alignment horizontal="center" vertical="center" wrapText="1"/>
    </xf>
    <xf numFmtId="1" fontId="8" fillId="0" borderId="28" xfId="0" applyNumberFormat="1" applyFont="1" applyBorder="1" applyAlignment="1">
      <alignment horizontal="center" vertical="center"/>
    </xf>
    <xf numFmtId="0" fontId="8" fillId="0" borderId="9" xfId="0" applyFont="1" applyFill="1" applyBorder="1" applyAlignment="1">
      <alignment vertical="center"/>
    </xf>
    <xf numFmtId="0" fontId="13" fillId="0" borderId="29" xfId="0" applyFont="1" applyFill="1" applyBorder="1" applyAlignment="1">
      <alignment vertical="center"/>
    </xf>
    <xf numFmtId="44" fontId="8" fillId="0" borderId="0" xfId="3" applyFont="1" applyFill="1" applyAlignment="1">
      <alignment vertical="center"/>
    </xf>
    <xf numFmtId="0" fontId="20" fillId="0" borderId="0" xfId="0" applyFont="1" applyAlignment="1">
      <alignment vertical="center"/>
    </xf>
    <xf numFmtId="3" fontId="21" fillId="0" borderId="0" xfId="0" applyNumberFormat="1" applyFont="1" applyAlignment="1">
      <alignment vertical="center"/>
    </xf>
    <xf numFmtId="167" fontId="21" fillId="0" borderId="0" xfId="0" applyNumberFormat="1" applyFont="1" applyAlignment="1">
      <alignment vertical="center"/>
    </xf>
    <xf numFmtId="167" fontId="8" fillId="0" borderId="0" xfId="0" applyNumberFormat="1" applyFont="1" applyFill="1" applyAlignment="1">
      <alignment vertical="center"/>
    </xf>
    <xf numFmtId="0" fontId="21" fillId="0" borderId="0" xfId="0" applyFont="1" applyAlignment="1">
      <alignment vertical="center"/>
    </xf>
    <xf numFmtId="0" fontId="21" fillId="0" borderId="0" xfId="0" applyFont="1" applyAlignment="1">
      <alignment horizontal="right" vertical="center"/>
    </xf>
    <xf numFmtId="0" fontId="21" fillId="0" borderId="0" xfId="0" applyFont="1" applyFill="1" applyAlignment="1">
      <alignment horizontal="right" vertical="center"/>
    </xf>
    <xf numFmtId="0" fontId="20" fillId="0" borderId="0" xfId="0" applyFont="1" applyAlignment="1">
      <alignment horizontal="right" vertical="center"/>
    </xf>
    <xf numFmtId="169" fontId="20" fillId="0" borderId="0" xfId="0" applyNumberFormat="1" applyFont="1" applyBorder="1" applyAlignment="1">
      <alignment horizontal="right" vertical="center"/>
    </xf>
    <xf numFmtId="169" fontId="20" fillId="0" borderId="0" xfId="0" applyNumberFormat="1" applyFont="1" applyFill="1" applyBorder="1" applyAlignment="1">
      <alignment horizontal="right" vertical="center"/>
    </xf>
    <xf numFmtId="2" fontId="0" fillId="0" borderId="0" xfId="0" applyNumberFormat="1" applyFill="1" applyAlignment="1">
      <alignment vertical="center"/>
    </xf>
    <xf numFmtId="0" fontId="22" fillId="0" borderId="0" xfId="0" applyFont="1" applyAlignment="1">
      <alignment vertical="center"/>
    </xf>
    <xf numFmtId="3" fontId="22" fillId="0" borderId="0" xfId="0" applyNumberFormat="1" applyFont="1" applyAlignment="1">
      <alignment vertical="center"/>
    </xf>
    <xf numFmtId="0" fontId="23" fillId="0" borderId="0" xfId="0" applyFont="1" applyAlignment="1">
      <alignment vertical="center"/>
    </xf>
    <xf numFmtId="169" fontId="0" fillId="0" borderId="0" xfId="0" applyNumberFormat="1" applyAlignment="1">
      <alignment vertical="center"/>
    </xf>
    <xf numFmtId="0" fontId="2" fillId="3" borderId="4" xfId="0" applyFont="1" applyFill="1" applyBorder="1" applyAlignment="1">
      <alignment horizontal="center" vertical="center"/>
    </xf>
    <xf numFmtId="0" fontId="2" fillId="3" borderId="0" xfId="0" applyFont="1" applyFill="1" applyBorder="1" applyAlignment="1">
      <alignment horizontal="center" vertical="center"/>
    </xf>
    <xf numFmtId="0" fontId="0" fillId="6" borderId="1" xfId="0" applyFill="1" applyBorder="1" applyAlignment="1">
      <alignment horizontal="center"/>
    </xf>
    <xf numFmtId="0" fontId="0" fillId="6" borderId="7" xfId="0" applyFill="1" applyBorder="1" applyAlignment="1">
      <alignment horizontal="center"/>
    </xf>
    <xf numFmtId="169" fontId="0" fillId="0" borderId="0" xfId="0" applyNumberFormat="1" applyFill="1" applyAlignment="1">
      <alignment horizontal="center" vertical="center"/>
    </xf>
    <xf numFmtId="8" fontId="9" fillId="0" borderId="0" xfId="0" applyNumberFormat="1" applyFont="1" applyAlignment="1">
      <alignment horizontal="right" vertical="center"/>
    </xf>
    <xf numFmtId="40" fontId="13" fillId="0" borderId="0" xfId="0" applyNumberFormat="1" applyFont="1" applyAlignment="1">
      <alignment horizontal="right" vertical="center"/>
    </xf>
    <xf numFmtId="169" fontId="20" fillId="0" borderId="0" xfId="0" applyNumberFormat="1" applyFont="1" applyFill="1" applyAlignment="1">
      <alignment horizontal="right" vertical="center"/>
    </xf>
    <xf numFmtId="169" fontId="24" fillId="0" borderId="32" xfId="0" applyNumberFormat="1" applyFont="1" applyFill="1" applyBorder="1" applyAlignment="1">
      <alignment horizontal="right" vertical="center"/>
    </xf>
    <xf numFmtId="3" fontId="8" fillId="0" borderId="13" xfId="0" applyNumberFormat="1" applyFont="1" applyBorder="1" applyAlignment="1">
      <alignment horizontal="center" vertical="center"/>
    </xf>
    <xf numFmtId="3" fontId="8" fillId="0" borderId="8" xfId="0" applyNumberFormat="1" applyFont="1" applyBorder="1" applyAlignment="1">
      <alignment horizontal="center" vertical="center"/>
    </xf>
    <xf numFmtId="3" fontId="8" fillId="0" borderId="8" xfId="0" applyNumberFormat="1" applyFont="1" applyFill="1" applyBorder="1" applyAlignment="1">
      <alignment horizontal="center" vertical="center"/>
    </xf>
    <xf numFmtId="0" fontId="8" fillId="0" borderId="8" xfId="0" applyFont="1" applyFill="1" applyBorder="1" applyAlignment="1">
      <alignment horizontal="center" vertical="center"/>
    </xf>
    <xf numFmtId="0" fontId="8" fillId="0" borderId="12" xfId="0" applyFont="1" applyFill="1" applyBorder="1" applyAlignment="1">
      <alignment horizontal="center" vertical="center"/>
    </xf>
  </cellXfs>
  <cellStyles count="4">
    <cellStyle name="Millares" xfId="1" builtinId="3"/>
    <cellStyle name="Moneda" xfId="3" builtinId="4"/>
    <cellStyle name="Normal" xfId="0" builtinId="0"/>
    <cellStyle name="Porcentaje" xfId="2" builtinId="5"/>
  </cellStyles>
  <dxfs count="4">
    <dxf>
      <alignment horizontal="general" vertical="center" textRotation="0" wrapText="1" indent="0" justifyLastLine="0" shrinkToFit="0" readingOrder="0"/>
    </dxf>
    <dxf>
      <alignment horizontal="general" vertical="center" textRotation="0" wrapText="1" indent="0" justifyLastLine="0" shrinkToFit="0" readingOrder="0"/>
    </dxf>
    <dxf>
      <alignment horizontal="general" vertical="center" textRotation="0" wrapText="1" indent="0" justifyLastLine="0" shrinkToFit="0" readingOrder="0"/>
    </dxf>
    <dxf>
      <alignment horizontal="center" vertical="center" textRotation="0" wrapText="0" indent="0" justifyLastLine="0" shrinkToFit="0" readingOrder="0"/>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worksheet" Target="worksheets/sheet7.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drawings/drawing1.xml><?xml version="1.0" encoding="utf-8"?>
<xdr:wsDr xmlns:xdr="http://schemas.openxmlformats.org/drawingml/2006/spreadsheetDrawing" xmlns:a="http://schemas.openxmlformats.org/drawingml/2006/main">
  <xdr:twoCellAnchor>
    <xdr:from>
      <xdr:col>0</xdr:col>
      <xdr:colOff>57150</xdr:colOff>
      <xdr:row>1</xdr:row>
      <xdr:rowOff>9525</xdr:rowOff>
    </xdr:from>
    <xdr:to>
      <xdr:col>3</xdr:col>
      <xdr:colOff>0</xdr:colOff>
      <xdr:row>10</xdr:row>
      <xdr:rowOff>0</xdr:rowOff>
    </xdr:to>
    <xdr:grpSp>
      <xdr:nvGrpSpPr>
        <xdr:cNvPr id="2" name="Group 1"/>
        <xdr:cNvGrpSpPr>
          <a:grpSpLocks noChangeAspect="1"/>
        </xdr:cNvGrpSpPr>
      </xdr:nvGrpSpPr>
      <xdr:grpSpPr bwMode="auto">
        <a:xfrm>
          <a:off x="57150" y="200025"/>
          <a:ext cx="3371850" cy="1841046"/>
          <a:chOff x="2493" y="4043"/>
          <a:chExt cx="1820" cy="817"/>
        </a:xfrm>
      </xdr:grpSpPr>
      <xdr:sp macro="" textlink="">
        <xdr:nvSpPr>
          <xdr:cNvPr id="3" name="AutoShape 2"/>
          <xdr:cNvSpPr>
            <a:spLocks noChangeAspect="1" noChangeArrowheads="1"/>
          </xdr:cNvSpPr>
        </xdr:nvSpPr>
        <xdr:spPr bwMode="auto">
          <a:xfrm>
            <a:off x="2493" y="4043"/>
            <a:ext cx="1820" cy="8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4" name="Freeform 3"/>
          <xdr:cNvSpPr>
            <a:spLocks/>
          </xdr:cNvSpPr>
        </xdr:nvSpPr>
        <xdr:spPr bwMode="auto">
          <a:xfrm>
            <a:off x="3975" y="4341"/>
            <a:ext cx="36" cy="35"/>
          </a:xfrm>
          <a:custGeom>
            <a:avLst/>
            <a:gdLst>
              <a:gd name="T0" fmla="*/ 2147483647 w 21"/>
              <a:gd name="T1" fmla="*/ 2147483647 h 22"/>
              <a:gd name="T2" fmla="*/ 2147483647 w 21"/>
              <a:gd name="T3" fmla="*/ 2147483647 h 22"/>
              <a:gd name="T4" fmla="*/ 2147483647 w 21"/>
              <a:gd name="T5" fmla="*/ 2147483647 h 22"/>
              <a:gd name="T6" fmla="*/ 2147483647 w 21"/>
              <a:gd name="T7" fmla="*/ 2147483647 h 22"/>
              <a:gd name="T8" fmla="*/ 2147483647 w 21"/>
              <a:gd name="T9" fmla="*/ 2147483647 h 22"/>
              <a:gd name="T10" fmla="*/ 2147483647 w 21"/>
              <a:gd name="T11" fmla="*/ 2147483647 h 22"/>
              <a:gd name="T12" fmla="*/ 2147483647 w 21"/>
              <a:gd name="T13" fmla="*/ 2147483647 h 22"/>
              <a:gd name="T14" fmla="*/ 2147483647 w 21"/>
              <a:gd name="T15" fmla="*/ 2147483647 h 22"/>
              <a:gd name="T16" fmla="*/ 2147483647 w 21"/>
              <a:gd name="T17" fmla="*/ 2147483647 h 22"/>
              <a:gd name="T18" fmla="*/ 2147483647 w 21"/>
              <a:gd name="T19" fmla="*/ 2147483647 h 22"/>
              <a:gd name="T20" fmla="*/ 2147483647 w 21"/>
              <a:gd name="T21" fmla="*/ 2147483647 h 22"/>
              <a:gd name="T22" fmla="*/ 2147483647 w 21"/>
              <a:gd name="T23" fmla="*/ 2147483647 h 22"/>
              <a:gd name="T24" fmla="*/ 2147483647 w 21"/>
              <a:gd name="T25" fmla="*/ 2147483647 h 22"/>
              <a:gd name="T26" fmla="*/ 2147483647 w 21"/>
              <a:gd name="T27" fmla="*/ 2147483647 h 22"/>
              <a:gd name="T28" fmla="*/ 2147483647 w 21"/>
              <a:gd name="T29" fmla="*/ 2147483647 h 22"/>
              <a:gd name="T30" fmla="*/ 2147483647 w 21"/>
              <a:gd name="T31" fmla="*/ 2147483647 h 22"/>
              <a:gd name="T32" fmla="*/ 2147483647 w 21"/>
              <a:gd name="T33" fmla="*/ 2147483647 h 22"/>
              <a:gd name="T34" fmla="*/ 2147483647 w 21"/>
              <a:gd name="T35" fmla="*/ 2147483647 h 22"/>
              <a:gd name="T36" fmla="*/ 2147483647 w 21"/>
              <a:gd name="T37" fmla="*/ 2147483647 h 22"/>
              <a:gd name="T38" fmla="*/ 2147483647 w 21"/>
              <a:gd name="T39" fmla="*/ 2147483647 h 22"/>
              <a:gd name="T40" fmla="*/ 2147483647 w 21"/>
              <a:gd name="T41" fmla="*/ 2147483647 h 22"/>
              <a:gd name="T42" fmla="*/ 2147483647 w 21"/>
              <a:gd name="T43" fmla="*/ 2147483647 h 22"/>
              <a:gd name="T44" fmla="*/ 2147483647 w 21"/>
              <a:gd name="T45" fmla="*/ 2147483647 h 22"/>
              <a:gd name="T46" fmla="*/ 2147483647 w 21"/>
              <a:gd name="T47" fmla="*/ 2147483647 h 22"/>
              <a:gd name="T48" fmla="*/ 2147483647 w 21"/>
              <a:gd name="T49" fmla="*/ 0 h 22"/>
              <a:gd name="T50" fmla="*/ 2147483647 w 21"/>
              <a:gd name="T51" fmla="*/ 2147483647 h 22"/>
              <a:gd name="T52" fmla="*/ 2147483647 w 21"/>
              <a:gd name="T53" fmla="*/ 2147483647 h 22"/>
              <a:gd name="T54" fmla="*/ 2147483647 w 21"/>
              <a:gd name="T55" fmla="*/ 2147483647 h 22"/>
              <a:gd name="T56" fmla="*/ 2147483647 w 21"/>
              <a:gd name="T57" fmla="*/ 2147483647 h 22"/>
              <a:gd name="T58" fmla="*/ 2147483647 w 21"/>
              <a:gd name="T59" fmla="*/ 2147483647 h 22"/>
              <a:gd name="T60" fmla="*/ 2147483647 w 21"/>
              <a:gd name="T61" fmla="*/ 2147483647 h 22"/>
              <a:gd name="T62" fmla="*/ 2147483647 w 21"/>
              <a:gd name="T63" fmla="*/ 2147483647 h 22"/>
              <a:gd name="T64" fmla="*/ 2147483647 w 21"/>
              <a:gd name="T65" fmla="*/ 2147483647 h 22"/>
              <a:gd name="T66" fmla="*/ 2147483647 w 21"/>
              <a:gd name="T67" fmla="*/ 2147483647 h 22"/>
              <a:gd name="T68" fmla="*/ 2147483647 w 21"/>
              <a:gd name="T69" fmla="*/ 2147483647 h 22"/>
              <a:gd name="T70" fmla="*/ 2147483647 w 21"/>
              <a:gd name="T71" fmla="*/ 2147483647 h 22"/>
              <a:gd name="T72" fmla="*/ 0 w 21"/>
              <a:gd name="T73" fmla="*/ 2147483647 h 22"/>
              <a:gd name="T74" fmla="*/ 2147483647 w 21"/>
              <a:gd name="T75" fmla="*/ 2147483647 h 22"/>
              <a:gd name="T76" fmla="*/ 2147483647 w 21"/>
              <a:gd name="T77" fmla="*/ 2147483647 h 22"/>
              <a:gd name="T78" fmla="*/ 2147483647 w 21"/>
              <a:gd name="T79" fmla="*/ 2147483647 h 22"/>
              <a:gd name="T80" fmla="*/ 2147483647 w 21"/>
              <a:gd name="T81" fmla="*/ 2147483647 h 22"/>
              <a:gd name="T82" fmla="*/ 2147483647 w 21"/>
              <a:gd name="T83" fmla="*/ 2147483647 h 22"/>
              <a:gd name="T84" fmla="*/ 2147483647 w 21"/>
              <a:gd name="T85" fmla="*/ 2147483647 h 22"/>
              <a:gd name="T86" fmla="*/ 2147483647 w 21"/>
              <a:gd name="T87" fmla="*/ 2147483647 h 22"/>
              <a:gd name="T88" fmla="*/ 2147483647 w 21"/>
              <a:gd name="T89" fmla="*/ 2147483647 h 22"/>
              <a:gd name="T90" fmla="*/ 2147483647 w 21"/>
              <a:gd name="T91" fmla="*/ 2147483647 h 22"/>
              <a:gd name="T92" fmla="*/ 2147483647 w 21"/>
              <a:gd name="T93" fmla="*/ 2147483647 h 22"/>
              <a:gd name="T94" fmla="*/ 2147483647 w 21"/>
              <a:gd name="T95" fmla="*/ 2147483647 h 22"/>
              <a:gd name="T96" fmla="*/ 2147483647 w 21"/>
              <a:gd name="T97" fmla="*/ 2147483647 h 22"/>
              <a:gd name="T98" fmla="*/ 2147483647 w 21"/>
              <a:gd name="T99" fmla="*/ 2147483647 h 22"/>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1"/>
              <a:gd name="T151" fmla="*/ 0 h 22"/>
              <a:gd name="T152" fmla="*/ 21 w 21"/>
              <a:gd name="T153" fmla="*/ 22 h 22"/>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1" h="22">
                <a:moveTo>
                  <a:pt x="10" y="22"/>
                </a:moveTo>
                <a:lnTo>
                  <a:pt x="10" y="22"/>
                </a:lnTo>
                <a:lnTo>
                  <a:pt x="12" y="22"/>
                </a:lnTo>
                <a:lnTo>
                  <a:pt x="13" y="22"/>
                </a:lnTo>
                <a:lnTo>
                  <a:pt x="15" y="21"/>
                </a:lnTo>
                <a:lnTo>
                  <a:pt x="16" y="20"/>
                </a:lnTo>
                <a:lnTo>
                  <a:pt x="18" y="19"/>
                </a:lnTo>
                <a:lnTo>
                  <a:pt x="19" y="19"/>
                </a:lnTo>
                <a:lnTo>
                  <a:pt x="19" y="18"/>
                </a:lnTo>
                <a:lnTo>
                  <a:pt x="19" y="16"/>
                </a:lnTo>
                <a:lnTo>
                  <a:pt x="20" y="15"/>
                </a:lnTo>
                <a:lnTo>
                  <a:pt x="20" y="13"/>
                </a:lnTo>
                <a:lnTo>
                  <a:pt x="21" y="11"/>
                </a:lnTo>
                <a:lnTo>
                  <a:pt x="20" y="10"/>
                </a:lnTo>
                <a:lnTo>
                  <a:pt x="20" y="9"/>
                </a:lnTo>
                <a:lnTo>
                  <a:pt x="19" y="8"/>
                </a:lnTo>
                <a:lnTo>
                  <a:pt x="19" y="6"/>
                </a:lnTo>
                <a:lnTo>
                  <a:pt x="19" y="5"/>
                </a:lnTo>
                <a:lnTo>
                  <a:pt x="18" y="3"/>
                </a:lnTo>
                <a:lnTo>
                  <a:pt x="16" y="2"/>
                </a:lnTo>
                <a:lnTo>
                  <a:pt x="15" y="1"/>
                </a:lnTo>
                <a:lnTo>
                  <a:pt x="13" y="1"/>
                </a:lnTo>
                <a:lnTo>
                  <a:pt x="12" y="1"/>
                </a:lnTo>
                <a:lnTo>
                  <a:pt x="10" y="1"/>
                </a:lnTo>
                <a:lnTo>
                  <a:pt x="10" y="0"/>
                </a:lnTo>
                <a:lnTo>
                  <a:pt x="8" y="1"/>
                </a:lnTo>
                <a:lnTo>
                  <a:pt x="7" y="1"/>
                </a:lnTo>
                <a:lnTo>
                  <a:pt x="5" y="1"/>
                </a:lnTo>
                <a:lnTo>
                  <a:pt x="4" y="2"/>
                </a:lnTo>
                <a:lnTo>
                  <a:pt x="3" y="3"/>
                </a:lnTo>
                <a:lnTo>
                  <a:pt x="2" y="5"/>
                </a:lnTo>
                <a:lnTo>
                  <a:pt x="1" y="6"/>
                </a:lnTo>
                <a:lnTo>
                  <a:pt x="1" y="8"/>
                </a:lnTo>
                <a:lnTo>
                  <a:pt x="1" y="9"/>
                </a:lnTo>
                <a:lnTo>
                  <a:pt x="1" y="10"/>
                </a:lnTo>
                <a:lnTo>
                  <a:pt x="0" y="11"/>
                </a:lnTo>
                <a:lnTo>
                  <a:pt x="1" y="13"/>
                </a:lnTo>
                <a:lnTo>
                  <a:pt x="1" y="15"/>
                </a:lnTo>
                <a:lnTo>
                  <a:pt x="1" y="16"/>
                </a:lnTo>
                <a:lnTo>
                  <a:pt x="1" y="18"/>
                </a:lnTo>
                <a:lnTo>
                  <a:pt x="2" y="19"/>
                </a:lnTo>
                <a:lnTo>
                  <a:pt x="3" y="19"/>
                </a:lnTo>
                <a:lnTo>
                  <a:pt x="4" y="20"/>
                </a:lnTo>
                <a:lnTo>
                  <a:pt x="5" y="21"/>
                </a:lnTo>
                <a:lnTo>
                  <a:pt x="5" y="22"/>
                </a:lnTo>
                <a:lnTo>
                  <a:pt x="7" y="22"/>
                </a:lnTo>
                <a:lnTo>
                  <a:pt x="8" y="22"/>
                </a:lnTo>
                <a:lnTo>
                  <a:pt x="10" y="22"/>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5" name="Freeform 4"/>
          <xdr:cNvSpPr>
            <a:spLocks/>
          </xdr:cNvSpPr>
        </xdr:nvSpPr>
        <xdr:spPr bwMode="auto">
          <a:xfrm>
            <a:off x="4020" y="4327"/>
            <a:ext cx="44" cy="45"/>
          </a:xfrm>
          <a:custGeom>
            <a:avLst/>
            <a:gdLst>
              <a:gd name="T0" fmla="*/ 2147483647 w 26"/>
              <a:gd name="T1" fmla="*/ 2147483647 h 27"/>
              <a:gd name="T2" fmla="*/ 2147483647 w 26"/>
              <a:gd name="T3" fmla="*/ 2147483647 h 27"/>
              <a:gd name="T4" fmla="*/ 2147483647 w 26"/>
              <a:gd name="T5" fmla="*/ 2147483647 h 27"/>
              <a:gd name="T6" fmla="*/ 2147483647 w 26"/>
              <a:gd name="T7" fmla="*/ 2147483647 h 27"/>
              <a:gd name="T8" fmla="*/ 2147483647 w 26"/>
              <a:gd name="T9" fmla="*/ 2147483647 h 27"/>
              <a:gd name="T10" fmla="*/ 2147483647 w 26"/>
              <a:gd name="T11" fmla="*/ 2147483647 h 27"/>
              <a:gd name="T12" fmla="*/ 2147483647 w 26"/>
              <a:gd name="T13" fmla="*/ 2147483647 h 27"/>
              <a:gd name="T14" fmla="*/ 2147483647 w 26"/>
              <a:gd name="T15" fmla="*/ 2147483647 h 27"/>
              <a:gd name="T16" fmla="*/ 2147483647 w 26"/>
              <a:gd name="T17" fmla="*/ 2147483647 h 27"/>
              <a:gd name="T18" fmla="*/ 2147483647 w 26"/>
              <a:gd name="T19" fmla="*/ 2147483647 h 27"/>
              <a:gd name="T20" fmla="*/ 2147483647 w 26"/>
              <a:gd name="T21" fmla="*/ 2147483647 h 27"/>
              <a:gd name="T22" fmla="*/ 2147483647 w 26"/>
              <a:gd name="T23" fmla="*/ 2147483647 h 27"/>
              <a:gd name="T24" fmla="*/ 2147483647 w 26"/>
              <a:gd name="T25" fmla="*/ 2147483647 h 27"/>
              <a:gd name="T26" fmla="*/ 2147483647 w 26"/>
              <a:gd name="T27" fmla="*/ 2147483647 h 27"/>
              <a:gd name="T28" fmla="*/ 2147483647 w 26"/>
              <a:gd name="T29" fmla="*/ 2147483647 h 27"/>
              <a:gd name="T30" fmla="*/ 2147483647 w 26"/>
              <a:gd name="T31" fmla="*/ 2147483647 h 27"/>
              <a:gd name="T32" fmla="*/ 2147483647 w 26"/>
              <a:gd name="T33" fmla="*/ 2147483647 h 27"/>
              <a:gd name="T34" fmla="*/ 2147483647 w 26"/>
              <a:gd name="T35" fmla="*/ 2147483647 h 27"/>
              <a:gd name="T36" fmla="*/ 2147483647 w 26"/>
              <a:gd name="T37" fmla="*/ 2147483647 h 27"/>
              <a:gd name="T38" fmla="*/ 2147483647 w 26"/>
              <a:gd name="T39" fmla="*/ 2147483647 h 27"/>
              <a:gd name="T40" fmla="*/ 2147483647 w 26"/>
              <a:gd name="T41" fmla="*/ 2147483647 h 27"/>
              <a:gd name="T42" fmla="*/ 2147483647 w 26"/>
              <a:gd name="T43" fmla="*/ 2147483647 h 27"/>
              <a:gd name="T44" fmla="*/ 2147483647 w 26"/>
              <a:gd name="T45" fmla="*/ 2147483647 h 27"/>
              <a:gd name="T46" fmla="*/ 2147483647 w 26"/>
              <a:gd name="T47" fmla="*/ 2147483647 h 27"/>
              <a:gd name="T48" fmla="*/ 2147483647 w 26"/>
              <a:gd name="T49" fmla="*/ 0 h 27"/>
              <a:gd name="T50" fmla="*/ 2147483647 w 26"/>
              <a:gd name="T51" fmla="*/ 2147483647 h 27"/>
              <a:gd name="T52" fmla="*/ 2147483647 w 26"/>
              <a:gd name="T53" fmla="*/ 2147483647 h 27"/>
              <a:gd name="T54" fmla="*/ 2147483647 w 26"/>
              <a:gd name="T55" fmla="*/ 2147483647 h 27"/>
              <a:gd name="T56" fmla="*/ 2147483647 w 26"/>
              <a:gd name="T57" fmla="*/ 2147483647 h 27"/>
              <a:gd name="T58" fmla="*/ 2147483647 w 26"/>
              <a:gd name="T59" fmla="*/ 2147483647 h 27"/>
              <a:gd name="T60" fmla="*/ 2147483647 w 26"/>
              <a:gd name="T61" fmla="*/ 2147483647 h 27"/>
              <a:gd name="T62" fmla="*/ 2147483647 w 26"/>
              <a:gd name="T63" fmla="*/ 2147483647 h 27"/>
              <a:gd name="T64" fmla="*/ 2147483647 w 26"/>
              <a:gd name="T65" fmla="*/ 2147483647 h 27"/>
              <a:gd name="T66" fmla="*/ 2147483647 w 26"/>
              <a:gd name="T67" fmla="*/ 2147483647 h 27"/>
              <a:gd name="T68" fmla="*/ 0 w 26"/>
              <a:gd name="T69" fmla="*/ 2147483647 h 27"/>
              <a:gd name="T70" fmla="*/ 0 w 26"/>
              <a:gd name="T71" fmla="*/ 2147483647 h 27"/>
              <a:gd name="T72" fmla="*/ 0 w 26"/>
              <a:gd name="T73" fmla="*/ 2147483647 h 27"/>
              <a:gd name="T74" fmla="*/ 0 w 26"/>
              <a:gd name="T75" fmla="*/ 2147483647 h 27"/>
              <a:gd name="T76" fmla="*/ 0 w 26"/>
              <a:gd name="T77" fmla="*/ 2147483647 h 27"/>
              <a:gd name="T78" fmla="*/ 2147483647 w 26"/>
              <a:gd name="T79" fmla="*/ 2147483647 h 27"/>
              <a:gd name="T80" fmla="*/ 2147483647 w 26"/>
              <a:gd name="T81" fmla="*/ 2147483647 h 27"/>
              <a:gd name="T82" fmla="*/ 2147483647 w 26"/>
              <a:gd name="T83" fmla="*/ 2147483647 h 27"/>
              <a:gd name="T84" fmla="*/ 2147483647 w 26"/>
              <a:gd name="T85" fmla="*/ 2147483647 h 27"/>
              <a:gd name="T86" fmla="*/ 2147483647 w 26"/>
              <a:gd name="T87" fmla="*/ 2147483647 h 27"/>
              <a:gd name="T88" fmla="*/ 2147483647 w 26"/>
              <a:gd name="T89" fmla="*/ 2147483647 h 27"/>
              <a:gd name="T90" fmla="*/ 2147483647 w 26"/>
              <a:gd name="T91" fmla="*/ 2147483647 h 27"/>
              <a:gd name="T92" fmla="*/ 2147483647 w 26"/>
              <a:gd name="T93" fmla="*/ 2147483647 h 27"/>
              <a:gd name="T94" fmla="*/ 2147483647 w 26"/>
              <a:gd name="T95" fmla="*/ 2147483647 h 27"/>
              <a:gd name="T96" fmla="*/ 2147483647 w 26"/>
              <a:gd name="T97" fmla="*/ 2147483647 h 27"/>
              <a:gd name="T98" fmla="*/ 2147483647 w 26"/>
              <a:gd name="T99" fmla="*/ 2147483647 h 27"/>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6"/>
              <a:gd name="T151" fmla="*/ 0 h 27"/>
              <a:gd name="T152" fmla="*/ 26 w 26"/>
              <a:gd name="T153" fmla="*/ 27 h 27"/>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6" h="27">
                <a:moveTo>
                  <a:pt x="12" y="27"/>
                </a:moveTo>
                <a:lnTo>
                  <a:pt x="13" y="27"/>
                </a:lnTo>
                <a:lnTo>
                  <a:pt x="15" y="27"/>
                </a:lnTo>
                <a:lnTo>
                  <a:pt x="17" y="26"/>
                </a:lnTo>
                <a:lnTo>
                  <a:pt x="19" y="26"/>
                </a:lnTo>
                <a:lnTo>
                  <a:pt x="20" y="25"/>
                </a:lnTo>
                <a:lnTo>
                  <a:pt x="21" y="23"/>
                </a:lnTo>
                <a:lnTo>
                  <a:pt x="22" y="22"/>
                </a:lnTo>
                <a:lnTo>
                  <a:pt x="23" y="21"/>
                </a:lnTo>
                <a:lnTo>
                  <a:pt x="24" y="19"/>
                </a:lnTo>
                <a:lnTo>
                  <a:pt x="25" y="18"/>
                </a:lnTo>
                <a:lnTo>
                  <a:pt x="25" y="16"/>
                </a:lnTo>
                <a:lnTo>
                  <a:pt x="26" y="14"/>
                </a:lnTo>
                <a:lnTo>
                  <a:pt x="25" y="13"/>
                </a:lnTo>
                <a:lnTo>
                  <a:pt x="25" y="11"/>
                </a:lnTo>
                <a:lnTo>
                  <a:pt x="24" y="9"/>
                </a:lnTo>
                <a:lnTo>
                  <a:pt x="23" y="8"/>
                </a:lnTo>
                <a:lnTo>
                  <a:pt x="22" y="6"/>
                </a:lnTo>
                <a:lnTo>
                  <a:pt x="21" y="5"/>
                </a:lnTo>
                <a:lnTo>
                  <a:pt x="20" y="4"/>
                </a:lnTo>
                <a:lnTo>
                  <a:pt x="19" y="3"/>
                </a:lnTo>
                <a:lnTo>
                  <a:pt x="17" y="2"/>
                </a:lnTo>
                <a:lnTo>
                  <a:pt x="15" y="1"/>
                </a:lnTo>
                <a:lnTo>
                  <a:pt x="13" y="1"/>
                </a:lnTo>
                <a:lnTo>
                  <a:pt x="12" y="0"/>
                </a:lnTo>
                <a:lnTo>
                  <a:pt x="10" y="1"/>
                </a:lnTo>
                <a:lnTo>
                  <a:pt x="9" y="1"/>
                </a:lnTo>
                <a:lnTo>
                  <a:pt x="7" y="2"/>
                </a:lnTo>
                <a:lnTo>
                  <a:pt x="5" y="3"/>
                </a:lnTo>
                <a:lnTo>
                  <a:pt x="4" y="4"/>
                </a:lnTo>
                <a:lnTo>
                  <a:pt x="3" y="5"/>
                </a:lnTo>
                <a:lnTo>
                  <a:pt x="1" y="6"/>
                </a:lnTo>
                <a:lnTo>
                  <a:pt x="1" y="8"/>
                </a:lnTo>
                <a:lnTo>
                  <a:pt x="1" y="9"/>
                </a:lnTo>
                <a:lnTo>
                  <a:pt x="0" y="11"/>
                </a:lnTo>
                <a:lnTo>
                  <a:pt x="0" y="13"/>
                </a:lnTo>
                <a:lnTo>
                  <a:pt x="0" y="14"/>
                </a:lnTo>
                <a:lnTo>
                  <a:pt x="0" y="16"/>
                </a:lnTo>
                <a:lnTo>
                  <a:pt x="0" y="18"/>
                </a:lnTo>
                <a:lnTo>
                  <a:pt x="1" y="19"/>
                </a:lnTo>
                <a:lnTo>
                  <a:pt x="1" y="21"/>
                </a:lnTo>
                <a:lnTo>
                  <a:pt x="1" y="22"/>
                </a:lnTo>
                <a:lnTo>
                  <a:pt x="3" y="23"/>
                </a:lnTo>
                <a:lnTo>
                  <a:pt x="4" y="25"/>
                </a:lnTo>
                <a:lnTo>
                  <a:pt x="5" y="26"/>
                </a:lnTo>
                <a:lnTo>
                  <a:pt x="7" y="26"/>
                </a:lnTo>
                <a:lnTo>
                  <a:pt x="9" y="27"/>
                </a:lnTo>
                <a:lnTo>
                  <a:pt x="10" y="27"/>
                </a:lnTo>
                <a:lnTo>
                  <a:pt x="12" y="27"/>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6" name="Freeform 5"/>
          <xdr:cNvSpPr>
            <a:spLocks/>
          </xdr:cNvSpPr>
        </xdr:nvSpPr>
        <xdr:spPr bwMode="auto">
          <a:xfrm>
            <a:off x="4068" y="4298"/>
            <a:ext cx="52" cy="49"/>
          </a:xfrm>
          <a:custGeom>
            <a:avLst/>
            <a:gdLst>
              <a:gd name="T0" fmla="*/ 2147483647 w 31"/>
              <a:gd name="T1" fmla="*/ 2147483647 h 30"/>
              <a:gd name="T2" fmla="*/ 2147483647 w 31"/>
              <a:gd name="T3" fmla="*/ 2147483647 h 30"/>
              <a:gd name="T4" fmla="*/ 2147483647 w 31"/>
              <a:gd name="T5" fmla="*/ 2147483647 h 30"/>
              <a:gd name="T6" fmla="*/ 2147483647 w 31"/>
              <a:gd name="T7" fmla="*/ 2147483647 h 30"/>
              <a:gd name="T8" fmla="*/ 2147483647 w 31"/>
              <a:gd name="T9" fmla="*/ 2147483647 h 30"/>
              <a:gd name="T10" fmla="*/ 2147483647 w 31"/>
              <a:gd name="T11" fmla="*/ 2147483647 h 30"/>
              <a:gd name="T12" fmla="*/ 2147483647 w 31"/>
              <a:gd name="T13" fmla="*/ 2147483647 h 30"/>
              <a:gd name="T14" fmla="*/ 2147483647 w 31"/>
              <a:gd name="T15" fmla="*/ 2147483647 h 30"/>
              <a:gd name="T16" fmla="*/ 2147483647 w 31"/>
              <a:gd name="T17" fmla="*/ 2147483647 h 30"/>
              <a:gd name="T18" fmla="*/ 2147483647 w 31"/>
              <a:gd name="T19" fmla="*/ 2147483647 h 30"/>
              <a:gd name="T20" fmla="*/ 2147483647 w 31"/>
              <a:gd name="T21" fmla="*/ 2147483647 h 30"/>
              <a:gd name="T22" fmla="*/ 2147483647 w 31"/>
              <a:gd name="T23" fmla="*/ 2147483647 h 30"/>
              <a:gd name="T24" fmla="*/ 2147483647 w 31"/>
              <a:gd name="T25" fmla="*/ 2147483647 h 30"/>
              <a:gd name="T26" fmla="*/ 2147483647 w 31"/>
              <a:gd name="T27" fmla="*/ 2147483647 h 30"/>
              <a:gd name="T28" fmla="*/ 2147483647 w 31"/>
              <a:gd name="T29" fmla="*/ 2147483647 h 30"/>
              <a:gd name="T30" fmla="*/ 2147483647 w 31"/>
              <a:gd name="T31" fmla="*/ 2147483647 h 30"/>
              <a:gd name="T32" fmla="*/ 2147483647 w 31"/>
              <a:gd name="T33" fmla="*/ 2147483647 h 30"/>
              <a:gd name="T34" fmla="*/ 2147483647 w 31"/>
              <a:gd name="T35" fmla="*/ 2147483647 h 30"/>
              <a:gd name="T36" fmla="*/ 2147483647 w 31"/>
              <a:gd name="T37" fmla="*/ 2147483647 h 30"/>
              <a:gd name="T38" fmla="*/ 2147483647 w 31"/>
              <a:gd name="T39" fmla="*/ 2147483647 h 30"/>
              <a:gd name="T40" fmla="*/ 2147483647 w 31"/>
              <a:gd name="T41" fmla="*/ 2147483647 h 30"/>
              <a:gd name="T42" fmla="*/ 2147483647 w 31"/>
              <a:gd name="T43" fmla="*/ 2147483647 h 30"/>
              <a:gd name="T44" fmla="*/ 2147483647 w 31"/>
              <a:gd name="T45" fmla="*/ 0 h 30"/>
              <a:gd name="T46" fmla="*/ 2147483647 w 31"/>
              <a:gd name="T47" fmla="*/ 0 h 30"/>
              <a:gd name="T48" fmla="*/ 2147483647 w 31"/>
              <a:gd name="T49" fmla="*/ 0 h 30"/>
              <a:gd name="T50" fmla="*/ 2147483647 w 31"/>
              <a:gd name="T51" fmla="*/ 0 h 30"/>
              <a:gd name="T52" fmla="*/ 2147483647 w 31"/>
              <a:gd name="T53" fmla="*/ 0 h 30"/>
              <a:gd name="T54" fmla="*/ 2147483647 w 31"/>
              <a:gd name="T55" fmla="*/ 2147483647 h 30"/>
              <a:gd name="T56" fmla="*/ 2147483647 w 31"/>
              <a:gd name="T57" fmla="*/ 2147483647 h 30"/>
              <a:gd name="T58" fmla="*/ 2147483647 w 31"/>
              <a:gd name="T59" fmla="*/ 2147483647 h 30"/>
              <a:gd name="T60" fmla="*/ 2147483647 w 31"/>
              <a:gd name="T61" fmla="*/ 2147483647 h 30"/>
              <a:gd name="T62" fmla="*/ 2147483647 w 31"/>
              <a:gd name="T63" fmla="*/ 2147483647 h 30"/>
              <a:gd name="T64" fmla="*/ 2147483647 w 31"/>
              <a:gd name="T65" fmla="*/ 2147483647 h 30"/>
              <a:gd name="T66" fmla="*/ 2147483647 w 31"/>
              <a:gd name="T67" fmla="*/ 2147483647 h 30"/>
              <a:gd name="T68" fmla="*/ 0 w 31"/>
              <a:gd name="T69" fmla="*/ 2147483647 h 30"/>
              <a:gd name="T70" fmla="*/ 0 w 31"/>
              <a:gd name="T71" fmla="*/ 2147483647 h 30"/>
              <a:gd name="T72" fmla="*/ 0 w 31"/>
              <a:gd name="T73" fmla="*/ 2147483647 h 30"/>
              <a:gd name="T74" fmla="*/ 0 w 31"/>
              <a:gd name="T75" fmla="*/ 2147483647 h 30"/>
              <a:gd name="T76" fmla="*/ 0 w 31"/>
              <a:gd name="T77" fmla="*/ 2147483647 h 30"/>
              <a:gd name="T78" fmla="*/ 2147483647 w 31"/>
              <a:gd name="T79" fmla="*/ 2147483647 h 30"/>
              <a:gd name="T80" fmla="*/ 2147483647 w 31"/>
              <a:gd name="T81" fmla="*/ 2147483647 h 30"/>
              <a:gd name="T82" fmla="*/ 2147483647 w 31"/>
              <a:gd name="T83" fmla="*/ 2147483647 h 30"/>
              <a:gd name="T84" fmla="*/ 2147483647 w 31"/>
              <a:gd name="T85" fmla="*/ 2147483647 h 30"/>
              <a:gd name="T86" fmla="*/ 2147483647 w 31"/>
              <a:gd name="T87" fmla="*/ 2147483647 h 30"/>
              <a:gd name="T88" fmla="*/ 2147483647 w 31"/>
              <a:gd name="T89" fmla="*/ 2147483647 h 30"/>
              <a:gd name="T90" fmla="*/ 2147483647 w 31"/>
              <a:gd name="T91" fmla="*/ 2147483647 h 30"/>
              <a:gd name="T92" fmla="*/ 2147483647 w 31"/>
              <a:gd name="T93" fmla="*/ 2147483647 h 30"/>
              <a:gd name="T94" fmla="*/ 2147483647 w 31"/>
              <a:gd name="T95" fmla="*/ 2147483647 h 30"/>
              <a:gd name="T96" fmla="*/ 2147483647 w 31"/>
              <a:gd name="T97" fmla="*/ 2147483647 h 30"/>
              <a:gd name="T98" fmla="*/ 2147483647 w 31"/>
              <a:gd name="T99" fmla="*/ 2147483647 h 3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1"/>
              <a:gd name="T151" fmla="*/ 0 h 30"/>
              <a:gd name="T152" fmla="*/ 31 w 31"/>
              <a:gd name="T153" fmla="*/ 30 h 3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1" h="30">
                <a:moveTo>
                  <a:pt x="16" y="30"/>
                </a:moveTo>
                <a:lnTo>
                  <a:pt x="18" y="30"/>
                </a:lnTo>
                <a:lnTo>
                  <a:pt x="19" y="30"/>
                </a:lnTo>
                <a:lnTo>
                  <a:pt x="21" y="29"/>
                </a:lnTo>
                <a:lnTo>
                  <a:pt x="23" y="28"/>
                </a:lnTo>
                <a:lnTo>
                  <a:pt x="25" y="27"/>
                </a:lnTo>
                <a:lnTo>
                  <a:pt x="27" y="26"/>
                </a:lnTo>
                <a:lnTo>
                  <a:pt x="27" y="25"/>
                </a:lnTo>
                <a:lnTo>
                  <a:pt x="28" y="23"/>
                </a:lnTo>
                <a:lnTo>
                  <a:pt x="29" y="21"/>
                </a:lnTo>
                <a:lnTo>
                  <a:pt x="30" y="19"/>
                </a:lnTo>
                <a:lnTo>
                  <a:pt x="30" y="18"/>
                </a:lnTo>
                <a:lnTo>
                  <a:pt x="31" y="15"/>
                </a:lnTo>
                <a:lnTo>
                  <a:pt x="30" y="13"/>
                </a:lnTo>
                <a:lnTo>
                  <a:pt x="30" y="11"/>
                </a:lnTo>
                <a:lnTo>
                  <a:pt x="29" y="9"/>
                </a:lnTo>
                <a:lnTo>
                  <a:pt x="28" y="8"/>
                </a:lnTo>
                <a:lnTo>
                  <a:pt x="27" y="6"/>
                </a:lnTo>
                <a:lnTo>
                  <a:pt x="27" y="4"/>
                </a:lnTo>
                <a:lnTo>
                  <a:pt x="25" y="3"/>
                </a:lnTo>
                <a:lnTo>
                  <a:pt x="23" y="2"/>
                </a:lnTo>
                <a:lnTo>
                  <a:pt x="21" y="1"/>
                </a:lnTo>
                <a:lnTo>
                  <a:pt x="19" y="0"/>
                </a:lnTo>
                <a:lnTo>
                  <a:pt x="18" y="0"/>
                </a:lnTo>
                <a:lnTo>
                  <a:pt x="16" y="0"/>
                </a:lnTo>
                <a:lnTo>
                  <a:pt x="13" y="0"/>
                </a:lnTo>
                <a:lnTo>
                  <a:pt x="11" y="0"/>
                </a:lnTo>
                <a:lnTo>
                  <a:pt x="9" y="1"/>
                </a:lnTo>
                <a:lnTo>
                  <a:pt x="8" y="2"/>
                </a:lnTo>
                <a:lnTo>
                  <a:pt x="6" y="3"/>
                </a:lnTo>
                <a:lnTo>
                  <a:pt x="5" y="4"/>
                </a:lnTo>
                <a:lnTo>
                  <a:pt x="3" y="6"/>
                </a:lnTo>
                <a:lnTo>
                  <a:pt x="2" y="8"/>
                </a:lnTo>
                <a:lnTo>
                  <a:pt x="1" y="9"/>
                </a:lnTo>
                <a:lnTo>
                  <a:pt x="0" y="11"/>
                </a:lnTo>
                <a:lnTo>
                  <a:pt x="0" y="13"/>
                </a:lnTo>
                <a:lnTo>
                  <a:pt x="0" y="15"/>
                </a:lnTo>
                <a:lnTo>
                  <a:pt x="0" y="18"/>
                </a:lnTo>
                <a:lnTo>
                  <a:pt x="0" y="19"/>
                </a:lnTo>
                <a:lnTo>
                  <a:pt x="1" y="21"/>
                </a:lnTo>
                <a:lnTo>
                  <a:pt x="2" y="23"/>
                </a:lnTo>
                <a:lnTo>
                  <a:pt x="3" y="25"/>
                </a:lnTo>
                <a:lnTo>
                  <a:pt x="5" y="26"/>
                </a:lnTo>
                <a:lnTo>
                  <a:pt x="6" y="27"/>
                </a:lnTo>
                <a:lnTo>
                  <a:pt x="8" y="28"/>
                </a:lnTo>
                <a:lnTo>
                  <a:pt x="9" y="29"/>
                </a:lnTo>
                <a:lnTo>
                  <a:pt x="11" y="30"/>
                </a:lnTo>
                <a:lnTo>
                  <a:pt x="13" y="30"/>
                </a:lnTo>
                <a:lnTo>
                  <a:pt x="16" y="3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 name="Freeform 6"/>
          <xdr:cNvSpPr>
            <a:spLocks/>
          </xdr:cNvSpPr>
        </xdr:nvSpPr>
        <xdr:spPr bwMode="auto">
          <a:xfrm>
            <a:off x="4139" y="4313"/>
            <a:ext cx="72" cy="72"/>
          </a:xfrm>
          <a:custGeom>
            <a:avLst/>
            <a:gdLst>
              <a:gd name="T0" fmla="*/ 2147483647 w 43"/>
              <a:gd name="T1" fmla="*/ 2147483647 h 44"/>
              <a:gd name="T2" fmla="*/ 2147483647 w 43"/>
              <a:gd name="T3" fmla="*/ 2147483647 h 44"/>
              <a:gd name="T4" fmla="*/ 2147483647 w 43"/>
              <a:gd name="T5" fmla="*/ 2147483647 h 44"/>
              <a:gd name="T6" fmla="*/ 2147483647 w 43"/>
              <a:gd name="T7" fmla="*/ 2147483647 h 44"/>
              <a:gd name="T8" fmla="*/ 2147483647 w 43"/>
              <a:gd name="T9" fmla="*/ 2147483647 h 44"/>
              <a:gd name="T10" fmla="*/ 2147483647 w 43"/>
              <a:gd name="T11" fmla="*/ 2147483647 h 44"/>
              <a:gd name="T12" fmla="*/ 2147483647 w 43"/>
              <a:gd name="T13" fmla="*/ 2147483647 h 44"/>
              <a:gd name="T14" fmla="*/ 2147483647 w 43"/>
              <a:gd name="T15" fmla="*/ 2147483647 h 44"/>
              <a:gd name="T16" fmla="*/ 2147483647 w 43"/>
              <a:gd name="T17" fmla="*/ 2147483647 h 44"/>
              <a:gd name="T18" fmla="*/ 2147483647 w 43"/>
              <a:gd name="T19" fmla="*/ 2147483647 h 44"/>
              <a:gd name="T20" fmla="*/ 2147483647 w 43"/>
              <a:gd name="T21" fmla="*/ 2147483647 h 44"/>
              <a:gd name="T22" fmla="*/ 2147483647 w 43"/>
              <a:gd name="T23" fmla="*/ 2147483647 h 44"/>
              <a:gd name="T24" fmla="*/ 2147483647 w 43"/>
              <a:gd name="T25" fmla="*/ 2147483647 h 44"/>
              <a:gd name="T26" fmla="*/ 2147483647 w 43"/>
              <a:gd name="T27" fmla="*/ 2147483647 h 44"/>
              <a:gd name="T28" fmla="*/ 2147483647 w 43"/>
              <a:gd name="T29" fmla="*/ 2147483647 h 44"/>
              <a:gd name="T30" fmla="*/ 2147483647 w 43"/>
              <a:gd name="T31" fmla="*/ 2147483647 h 44"/>
              <a:gd name="T32" fmla="*/ 2147483647 w 43"/>
              <a:gd name="T33" fmla="*/ 2147483647 h 44"/>
              <a:gd name="T34" fmla="*/ 2147483647 w 43"/>
              <a:gd name="T35" fmla="*/ 2147483647 h 44"/>
              <a:gd name="T36" fmla="*/ 2147483647 w 43"/>
              <a:gd name="T37" fmla="*/ 2147483647 h 44"/>
              <a:gd name="T38" fmla="*/ 2147483647 w 43"/>
              <a:gd name="T39" fmla="*/ 2147483647 h 44"/>
              <a:gd name="T40" fmla="*/ 2147483647 w 43"/>
              <a:gd name="T41" fmla="*/ 2147483647 h 44"/>
              <a:gd name="T42" fmla="*/ 2147483647 w 43"/>
              <a:gd name="T43" fmla="*/ 2147483647 h 44"/>
              <a:gd name="T44" fmla="*/ 2147483647 w 43"/>
              <a:gd name="T45" fmla="*/ 0 h 44"/>
              <a:gd name="T46" fmla="*/ 2147483647 w 43"/>
              <a:gd name="T47" fmla="*/ 0 h 44"/>
              <a:gd name="T48" fmla="*/ 2147483647 w 43"/>
              <a:gd name="T49" fmla="*/ 0 h 44"/>
              <a:gd name="T50" fmla="*/ 2147483647 w 43"/>
              <a:gd name="T51" fmla="*/ 0 h 44"/>
              <a:gd name="T52" fmla="*/ 2147483647 w 43"/>
              <a:gd name="T53" fmla="*/ 0 h 44"/>
              <a:gd name="T54" fmla="*/ 2147483647 w 43"/>
              <a:gd name="T55" fmla="*/ 2147483647 h 44"/>
              <a:gd name="T56" fmla="*/ 2147483647 w 43"/>
              <a:gd name="T57" fmla="*/ 2147483647 h 44"/>
              <a:gd name="T58" fmla="*/ 2147483647 w 43"/>
              <a:gd name="T59" fmla="*/ 2147483647 h 44"/>
              <a:gd name="T60" fmla="*/ 2147483647 w 43"/>
              <a:gd name="T61" fmla="*/ 2147483647 h 44"/>
              <a:gd name="T62" fmla="*/ 2147483647 w 43"/>
              <a:gd name="T63" fmla="*/ 2147483647 h 44"/>
              <a:gd name="T64" fmla="*/ 2147483647 w 43"/>
              <a:gd name="T65" fmla="*/ 2147483647 h 44"/>
              <a:gd name="T66" fmla="*/ 2147483647 w 43"/>
              <a:gd name="T67" fmla="*/ 2147483647 h 44"/>
              <a:gd name="T68" fmla="*/ 0 w 43"/>
              <a:gd name="T69" fmla="*/ 2147483647 h 44"/>
              <a:gd name="T70" fmla="*/ 0 w 43"/>
              <a:gd name="T71" fmla="*/ 2147483647 h 44"/>
              <a:gd name="T72" fmla="*/ 0 w 43"/>
              <a:gd name="T73" fmla="*/ 2147483647 h 44"/>
              <a:gd name="T74" fmla="*/ 0 w 43"/>
              <a:gd name="T75" fmla="*/ 2147483647 h 44"/>
              <a:gd name="T76" fmla="*/ 0 w 43"/>
              <a:gd name="T77" fmla="*/ 2147483647 h 44"/>
              <a:gd name="T78" fmla="*/ 2147483647 w 43"/>
              <a:gd name="T79" fmla="*/ 2147483647 h 44"/>
              <a:gd name="T80" fmla="*/ 2147483647 w 43"/>
              <a:gd name="T81" fmla="*/ 2147483647 h 44"/>
              <a:gd name="T82" fmla="*/ 2147483647 w 43"/>
              <a:gd name="T83" fmla="*/ 2147483647 h 44"/>
              <a:gd name="T84" fmla="*/ 2147483647 w 43"/>
              <a:gd name="T85" fmla="*/ 2147483647 h 44"/>
              <a:gd name="T86" fmla="*/ 2147483647 w 43"/>
              <a:gd name="T87" fmla="*/ 2147483647 h 44"/>
              <a:gd name="T88" fmla="*/ 2147483647 w 43"/>
              <a:gd name="T89" fmla="*/ 2147483647 h 44"/>
              <a:gd name="T90" fmla="*/ 2147483647 w 43"/>
              <a:gd name="T91" fmla="*/ 2147483647 h 44"/>
              <a:gd name="T92" fmla="*/ 2147483647 w 43"/>
              <a:gd name="T93" fmla="*/ 2147483647 h 44"/>
              <a:gd name="T94" fmla="*/ 2147483647 w 43"/>
              <a:gd name="T95" fmla="*/ 2147483647 h 44"/>
              <a:gd name="T96" fmla="*/ 2147483647 w 43"/>
              <a:gd name="T97" fmla="*/ 2147483647 h 44"/>
              <a:gd name="T98" fmla="*/ 2147483647 w 43"/>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3"/>
              <a:gd name="T151" fmla="*/ 0 h 44"/>
              <a:gd name="T152" fmla="*/ 43 w 43"/>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3" h="44">
                <a:moveTo>
                  <a:pt x="22" y="44"/>
                </a:moveTo>
                <a:lnTo>
                  <a:pt x="24" y="44"/>
                </a:lnTo>
                <a:lnTo>
                  <a:pt x="27" y="44"/>
                </a:lnTo>
                <a:lnTo>
                  <a:pt x="30" y="43"/>
                </a:lnTo>
                <a:lnTo>
                  <a:pt x="32" y="41"/>
                </a:lnTo>
                <a:lnTo>
                  <a:pt x="34" y="39"/>
                </a:lnTo>
                <a:lnTo>
                  <a:pt x="37" y="37"/>
                </a:lnTo>
                <a:lnTo>
                  <a:pt x="39" y="36"/>
                </a:lnTo>
                <a:lnTo>
                  <a:pt x="40" y="33"/>
                </a:lnTo>
                <a:lnTo>
                  <a:pt x="41" y="31"/>
                </a:lnTo>
                <a:lnTo>
                  <a:pt x="42" y="28"/>
                </a:lnTo>
                <a:lnTo>
                  <a:pt x="42" y="26"/>
                </a:lnTo>
                <a:lnTo>
                  <a:pt x="43" y="22"/>
                </a:lnTo>
                <a:lnTo>
                  <a:pt x="42" y="19"/>
                </a:lnTo>
                <a:lnTo>
                  <a:pt x="42" y="17"/>
                </a:lnTo>
                <a:lnTo>
                  <a:pt x="41" y="14"/>
                </a:lnTo>
                <a:lnTo>
                  <a:pt x="40" y="11"/>
                </a:lnTo>
                <a:lnTo>
                  <a:pt x="39" y="9"/>
                </a:lnTo>
                <a:lnTo>
                  <a:pt x="37" y="7"/>
                </a:lnTo>
                <a:lnTo>
                  <a:pt x="34" y="5"/>
                </a:lnTo>
                <a:lnTo>
                  <a:pt x="32" y="3"/>
                </a:lnTo>
                <a:lnTo>
                  <a:pt x="30" y="1"/>
                </a:lnTo>
                <a:lnTo>
                  <a:pt x="27" y="0"/>
                </a:lnTo>
                <a:lnTo>
                  <a:pt x="24" y="0"/>
                </a:lnTo>
                <a:lnTo>
                  <a:pt x="22" y="0"/>
                </a:lnTo>
                <a:lnTo>
                  <a:pt x="18" y="0"/>
                </a:lnTo>
                <a:lnTo>
                  <a:pt x="15" y="0"/>
                </a:lnTo>
                <a:lnTo>
                  <a:pt x="13" y="1"/>
                </a:lnTo>
                <a:lnTo>
                  <a:pt x="10" y="3"/>
                </a:lnTo>
                <a:lnTo>
                  <a:pt x="8" y="5"/>
                </a:lnTo>
                <a:lnTo>
                  <a:pt x="6" y="7"/>
                </a:lnTo>
                <a:lnTo>
                  <a:pt x="4" y="9"/>
                </a:lnTo>
                <a:lnTo>
                  <a:pt x="3" y="11"/>
                </a:lnTo>
                <a:lnTo>
                  <a:pt x="1" y="14"/>
                </a:lnTo>
                <a:lnTo>
                  <a:pt x="0" y="17"/>
                </a:lnTo>
                <a:lnTo>
                  <a:pt x="0" y="19"/>
                </a:lnTo>
                <a:lnTo>
                  <a:pt x="0" y="22"/>
                </a:lnTo>
                <a:lnTo>
                  <a:pt x="0" y="26"/>
                </a:lnTo>
                <a:lnTo>
                  <a:pt x="0" y="28"/>
                </a:lnTo>
                <a:lnTo>
                  <a:pt x="1" y="31"/>
                </a:lnTo>
                <a:lnTo>
                  <a:pt x="3" y="34"/>
                </a:lnTo>
                <a:lnTo>
                  <a:pt x="4" y="36"/>
                </a:lnTo>
                <a:lnTo>
                  <a:pt x="6" y="37"/>
                </a:lnTo>
                <a:lnTo>
                  <a:pt x="8" y="39"/>
                </a:lnTo>
                <a:lnTo>
                  <a:pt x="11" y="41"/>
                </a:lnTo>
                <a:lnTo>
                  <a:pt x="13" y="43"/>
                </a:lnTo>
                <a:lnTo>
                  <a:pt x="15" y="44"/>
                </a:lnTo>
                <a:lnTo>
                  <a:pt x="18"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 name="Freeform 7"/>
          <xdr:cNvSpPr>
            <a:spLocks/>
          </xdr:cNvSpPr>
        </xdr:nvSpPr>
        <xdr:spPr bwMode="auto">
          <a:xfrm>
            <a:off x="4221" y="4276"/>
            <a:ext cx="92" cy="92"/>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0 w 55"/>
              <a:gd name="T69" fmla="*/ 2147483647 h 56"/>
              <a:gd name="T70" fmla="*/ 0 w 55"/>
              <a:gd name="T71" fmla="*/ 2147483647 h 56"/>
              <a:gd name="T72" fmla="*/ 0 w 55"/>
              <a:gd name="T73" fmla="*/ 2147483647 h 56"/>
              <a:gd name="T74" fmla="*/ 0 w 55"/>
              <a:gd name="T75" fmla="*/ 2147483647 h 56"/>
              <a:gd name="T76" fmla="*/ 0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7" y="56"/>
                </a:moveTo>
                <a:lnTo>
                  <a:pt x="31" y="56"/>
                </a:lnTo>
                <a:lnTo>
                  <a:pt x="35" y="55"/>
                </a:lnTo>
                <a:lnTo>
                  <a:pt x="38" y="54"/>
                </a:lnTo>
                <a:lnTo>
                  <a:pt x="41" y="52"/>
                </a:lnTo>
                <a:lnTo>
                  <a:pt x="44" y="50"/>
                </a:lnTo>
                <a:lnTo>
                  <a:pt x="46" y="48"/>
                </a:lnTo>
                <a:lnTo>
                  <a:pt x="49" y="45"/>
                </a:lnTo>
                <a:lnTo>
                  <a:pt x="51" y="42"/>
                </a:lnTo>
                <a:lnTo>
                  <a:pt x="53" y="40"/>
                </a:lnTo>
                <a:lnTo>
                  <a:pt x="54" y="36"/>
                </a:lnTo>
                <a:lnTo>
                  <a:pt x="54" y="32"/>
                </a:lnTo>
                <a:lnTo>
                  <a:pt x="55" y="28"/>
                </a:lnTo>
                <a:lnTo>
                  <a:pt x="54" y="24"/>
                </a:lnTo>
                <a:lnTo>
                  <a:pt x="54" y="21"/>
                </a:lnTo>
                <a:lnTo>
                  <a:pt x="53" y="17"/>
                </a:lnTo>
                <a:lnTo>
                  <a:pt x="51" y="14"/>
                </a:lnTo>
                <a:lnTo>
                  <a:pt x="49" y="12"/>
                </a:lnTo>
                <a:lnTo>
                  <a:pt x="46" y="9"/>
                </a:lnTo>
                <a:lnTo>
                  <a:pt x="44" y="6"/>
                </a:lnTo>
                <a:lnTo>
                  <a:pt x="41" y="4"/>
                </a:lnTo>
                <a:lnTo>
                  <a:pt x="38" y="3"/>
                </a:lnTo>
                <a:lnTo>
                  <a:pt x="35" y="2"/>
                </a:lnTo>
                <a:lnTo>
                  <a:pt x="31" y="1"/>
                </a:lnTo>
                <a:lnTo>
                  <a:pt x="27" y="0"/>
                </a:lnTo>
                <a:lnTo>
                  <a:pt x="23" y="1"/>
                </a:lnTo>
                <a:lnTo>
                  <a:pt x="19" y="2"/>
                </a:lnTo>
                <a:lnTo>
                  <a:pt x="16" y="3"/>
                </a:lnTo>
                <a:lnTo>
                  <a:pt x="13" y="4"/>
                </a:lnTo>
                <a:lnTo>
                  <a:pt x="10" y="6"/>
                </a:lnTo>
                <a:lnTo>
                  <a:pt x="8" y="9"/>
                </a:lnTo>
                <a:lnTo>
                  <a:pt x="5" y="12"/>
                </a:lnTo>
                <a:lnTo>
                  <a:pt x="3" y="14"/>
                </a:lnTo>
                <a:lnTo>
                  <a:pt x="1" y="17"/>
                </a:lnTo>
                <a:lnTo>
                  <a:pt x="0" y="21"/>
                </a:lnTo>
                <a:lnTo>
                  <a:pt x="0" y="24"/>
                </a:lnTo>
                <a:lnTo>
                  <a:pt x="0" y="28"/>
                </a:lnTo>
                <a:lnTo>
                  <a:pt x="0" y="32"/>
                </a:lnTo>
                <a:lnTo>
                  <a:pt x="0" y="36"/>
                </a:lnTo>
                <a:lnTo>
                  <a:pt x="1" y="40"/>
                </a:lnTo>
                <a:lnTo>
                  <a:pt x="3" y="42"/>
                </a:lnTo>
                <a:lnTo>
                  <a:pt x="5" y="45"/>
                </a:lnTo>
                <a:lnTo>
                  <a:pt x="8" y="48"/>
                </a:lnTo>
                <a:lnTo>
                  <a:pt x="10" y="50"/>
                </a:lnTo>
                <a:lnTo>
                  <a:pt x="13" y="52"/>
                </a:lnTo>
                <a:lnTo>
                  <a:pt x="16" y="54"/>
                </a:lnTo>
                <a:lnTo>
                  <a:pt x="19" y="55"/>
                </a:lnTo>
                <a:lnTo>
                  <a:pt x="23" y="56"/>
                </a:lnTo>
                <a:lnTo>
                  <a:pt x="27"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 name="Freeform 8"/>
          <xdr:cNvSpPr>
            <a:spLocks/>
          </xdr:cNvSpPr>
        </xdr:nvSpPr>
        <xdr:spPr bwMode="auto">
          <a:xfrm>
            <a:off x="4215" y="4375"/>
            <a:ext cx="95" cy="91"/>
          </a:xfrm>
          <a:custGeom>
            <a:avLst/>
            <a:gdLst>
              <a:gd name="T0" fmla="*/ 2147483647 w 56"/>
              <a:gd name="T1" fmla="*/ 2147483647 h 56"/>
              <a:gd name="T2" fmla="*/ 2147483647 w 56"/>
              <a:gd name="T3" fmla="*/ 2147483647 h 56"/>
              <a:gd name="T4" fmla="*/ 2147483647 w 56"/>
              <a:gd name="T5" fmla="*/ 2147483647 h 56"/>
              <a:gd name="T6" fmla="*/ 2147483647 w 56"/>
              <a:gd name="T7" fmla="*/ 2147483647 h 56"/>
              <a:gd name="T8" fmla="*/ 2147483647 w 56"/>
              <a:gd name="T9" fmla="*/ 2147483647 h 56"/>
              <a:gd name="T10" fmla="*/ 2147483647 w 56"/>
              <a:gd name="T11" fmla="*/ 2147483647 h 56"/>
              <a:gd name="T12" fmla="*/ 2147483647 w 56"/>
              <a:gd name="T13" fmla="*/ 2147483647 h 56"/>
              <a:gd name="T14" fmla="*/ 2147483647 w 56"/>
              <a:gd name="T15" fmla="*/ 2147483647 h 56"/>
              <a:gd name="T16" fmla="*/ 2147483647 w 56"/>
              <a:gd name="T17" fmla="*/ 2147483647 h 56"/>
              <a:gd name="T18" fmla="*/ 2147483647 w 56"/>
              <a:gd name="T19" fmla="*/ 2147483647 h 56"/>
              <a:gd name="T20" fmla="*/ 2147483647 w 56"/>
              <a:gd name="T21" fmla="*/ 2147483647 h 56"/>
              <a:gd name="T22" fmla="*/ 2147483647 w 56"/>
              <a:gd name="T23" fmla="*/ 2147483647 h 56"/>
              <a:gd name="T24" fmla="*/ 2147483647 w 56"/>
              <a:gd name="T25" fmla="*/ 2147483647 h 56"/>
              <a:gd name="T26" fmla="*/ 2147483647 w 56"/>
              <a:gd name="T27" fmla="*/ 2147483647 h 56"/>
              <a:gd name="T28" fmla="*/ 2147483647 w 56"/>
              <a:gd name="T29" fmla="*/ 2147483647 h 56"/>
              <a:gd name="T30" fmla="*/ 2147483647 w 56"/>
              <a:gd name="T31" fmla="*/ 2147483647 h 56"/>
              <a:gd name="T32" fmla="*/ 2147483647 w 56"/>
              <a:gd name="T33" fmla="*/ 2147483647 h 56"/>
              <a:gd name="T34" fmla="*/ 2147483647 w 56"/>
              <a:gd name="T35" fmla="*/ 2147483647 h 56"/>
              <a:gd name="T36" fmla="*/ 2147483647 w 56"/>
              <a:gd name="T37" fmla="*/ 2147483647 h 56"/>
              <a:gd name="T38" fmla="*/ 2147483647 w 56"/>
              <a:gd name="T39" fmla="*/ 2147483647 h 56"/>
              <a:gd name="T40" fmla="*/ 2147483647 w 56"/>
              <a:gd name="T41" fmla="*/ 2147483647 h 56"/>
              <a:gd name="T42" fmla="*/ 2147483647 w 56"/>
              <a:gd name="T43" fmla="*/ 2147483647 h 56"/>
              <a:gd name="T44" fmla="*/ 2147483647 w 56"/>
              <a:gd name="T45" fmla="*/ 2147483647 h 56"/>
              <a:gd name="T46" fmla="*/ 2147483647 w 56"/>
              <a:gd name="T47" fmla="*/ 2147483647 h 56"/>
              <a:gd name="T48" fmla="*/ 2147483647 w 56"/>
              <a:gd name="T49" fmla="*/ 0 h 56"/>
              <a:gd name="T50" fmla="*/ 2147483647 w 56"/>
              <a:gd name="T51" fmla="*/ 2147483647 h 56"/>
              <a:gd name="T52" fmla="*/ 2147483647 w 56"/>
              <a:gd name="T53" fmla="*/ 2147483647 h 56"/>
              <a:gd name="T54" fmla="*/ 2147483647 w 56"/>
              <a:gd name="T55" fmla="*/ 2147483647 h 56"/>
              <a:gd name="T56" fmla="*/ 2147483647 w 56"/>
              <a:gd name="T57" fmla="*/ 2147483647 h 56"/>
              <a:gd name="T58" fmla="*/ 2147483647 w 56"/>
              <a:gd name="T59" fmla="*/ 2147483647 h 56"/>
              <a:gd name="T60" fmla="*/ 2147483647 w 56"/>
              <a:gd name="T61" fmla="*/ 2147483647 h 56"/>
              <a:gd name="T62" fmla="*/ 2147483647 w 56"/>
              <a:gd name="T63" fmla="*/ 2147483647 h 56"/>
              <a:gd name="T64" fmla="*/ 2147483647 w 56"/>
              <a:gd name="T65" fmla="*/ 2147483647 h 56"/>
              <a:gd name="T66" fmla="*/ 2147483647 w 56"/>
              <a:gd name="T67" fmla="*/ 2147483647 h 56"/>
              <a:gd name="T68" fmla="*/ 2147483647 w 56"/>
              <a:gd name="T69" fmla="*/ 2147483647 h 56"/>
              <a:gd name="T70" fmla="*/ 0 w 56"/>
              <a:gd name="T71" fmla="*/ 2147483647 h 56"/>
              <a:gd name="T72" fmla="*/ 0 w 56"/>
              <a:gd name="T73" fmla="*/ 2147483647 h 56"/>
              <a:gd name="T74" fmla="*/ 0 w 56"/>
              <a:gd name="T75" fmla="*/ 2147483647 h 56"/>
              <a:gd name="T76" fmla="*/ 2147483647 w 56"/>
              <a:gd name="T77" fmla="*/ 2147483647 h 56"/>
              <a:gd name="T78" fmla="*/ 2147483647 w 56"/>
              <a:gd name="T79" fmla="*/ 2147483647 h 56"/>
              <a:gd name="T80" fmla="*/ 2147483647 w 56"/>
              <a:gd name="T81" fmla="*/ 2147483647 h 56"/>
              <a:gd name="T82" fmla="*/ 2147483647 w 56"/>
              <a:gd name="T83" fmla="*/ 2147483647 h 56"/>
              <a:gd name="T84" fmla="*/ 2147483647 w 56"/>
              <a:gd name="T85" fmla="*/ 2147483647 h 56"/>
              <a:gd name="T86" fmla="*/ 2147483647 w 56"/>
              <a:gd name="T87" fmla="*/ 2147483647 h 56"/>
              <a:gd name="T88" fmla="*/ 2147483647 w 56"/>
              <a:gd name="T89" fmla="*/ 2147483647 h 56"/>
              <a:gd name="T90" fmla="*/ 2147483647 w 56"/>
              <a:gd name="T91" fmla="*/ 2147483647 h 56"/>
              <a:gd name="T92" fmla="*/ 2147483647 w 56"/>
              <a:gd name="T93" fmla="*/ 2147483647 h 56"/>
              <a:gd name="T94" fmla="*/ 2147483647 w 56"/>
              <a:gd name="T95" fmla="*/ 2147483647 h 56"/>
              <a:gd name="T96" fmla="*/ 2147483647 w 56"/>
              <a:gd name="T97" fmla="*/ 2147483647 h 56"/>
              <a:gd name="T98" fmla="*/ 2147483647 w 56"/>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6"/>
              <a:gd name="T152" fmla="*/ 56 w 56"/>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6">
                <a:moveTo>
                  <a:pt x="28" y="56"/>
                </a:moveTo>
                <a:lnTo>
                  <a:pt x="31" y="56"/>
                </a:lnTo>
                <a:lnTo>
                  <a:pt x="35" y="55"/>
                </a:lnTo>
                <a:lnTo>
                  <a:pt x="39" y="54"/>
                </a:lnTo>
                <a:lnTo>
                  <a:pt x="41" y="53"/>
                </a:lnTo>
                <a:lnTo>
                  <a:pt x="44" y="51"/>
                </a:lnTo>
                <a:lnTo>
                  <a:pt x="47" y="48"/>
                </a:lnTo>
                <a:lnTo>
                  <a:pt x="49" y="45"/>
                </a:lnTo>
                <a:lnTo>
                  <a:pt x="51" y="43"/>
                </a:lnTo>
                <a:lnTo>
                  <a:pt x="53" y="40"/>
                </a:lnTo>
                <a:lnTo>
                  <a:pt x="54" y="36"/>
                </a:lnTo>
                <a:lnTo>
                  <a:pt x="55" y="33"/>
                </a:lnTo>
                <a:lnTo>
                  <a:pt x="56" y="28"/>
                </a:lnTo>
                <a:lnTo>
                  <a:pt x="55" y="25"/>
                </a:lnTo>
                <a:lnTo>
                  <a:pt x="54" y="21"/>
                </a:lnTo>
                <a:lnTo>
                  <a:pt x="53" y="17"/>
                </a:lnTo>
                <a:lnTo>
                  <a:pt x="51" y="15"/>
                </a:lnTo>
                <a:lnTo>
                  <a:pt x="49" y="12"/>
                </a:lnTo>
                <a:lnTo>
                  <a:pt x="47" y="9"/>
                </a:lnTo>
                <a:lnTo>
                  <a:pt x="44" y="7"/>
                </a:lnTo>
                <a:lnTo>
                  <a:pt x="41" y="5"/>
                </a:lnTo>
                <a:lnTo>
                  <a:pt x="39" y="3"/>
                </a:lnTo>
                <a:lnTo>
                  <a:pt x="35" y="2"/>
                </a:lnTo>
                <a:lnTo>
                  <a:pt x="31" y="1"/>
                </a:lnTo>
                <a:lnTo>
                  <a:pt x="28" y="0"/>
                </a:lnTo>
                <a:lnTo>
                  <a:pt x="23" y="1"/>
                </a:lnTo>
                <a:lnTo>
                  <a:pt x="20" y="2"/>
                </a:lnTo>
                <a:lnTo>
                  <a:pt x="16" y="3"/>
                </a:lnTo>
                <a:lnTo>
                  <a:pt x="12" y="5"/>
                </a:lnTo>
                <a:lnTo>
                  <a:pt x="10" y="7"/>
                </a:lnTo>
                <a:lnTo>
                  <a:pt x="7" y="9"/>
                </a:lnTo>
                <a:lnTo>
                  <a:pt x="5" y="12"/>
                </a:lnTo>
                <a:lnTo>
                  <a:pt x="3" y="15"/>
                </a:lnTo>
                <a:lnTo>
                  <a:pt x="2" y="17"/>
                </a:lnTo>
                <a:lnTo>
                  <a:pt x="1" y="21"/>
                </a:lnTo>
                <a:lnTo>
                  <a:pt x="0" y="25"/>
                </a:lnTo>
                <a:lnTo>
                  <a:pt x="0" y="28"/>
                </a:lnTo>
                <a:lnTo>
                  <a:pt x="0" y="33"/>
                </a:lnTo>
                <a:lnTo>
                  <a:pt x="1" y="36"/>
                </a:lnTo>
                <a:lnTo>
                  <a:pt x="2" y="40"/>
                </a:lnTo>
                <a:lnTo>
                  <a:pt x="3" y="43"/>
                </a:lnTo>
                <a:lnTo>
                  <a:pt x="5" y="45"/>
                </a:lnTo>
                <a:lnTo>
                  <a:pt x="7" y="48"/>
                </a:lnTo>
                <a:lnTo>
                  <a:pt x="10" y="51"/>
                </a:lnTo>
                <a:lnTo>
                  <a:pt x="12" y="53"/>
                </a:lnTo>
                <a:lnTo>
                  <a:pt x="16" y="54"/>
                </a:lnTo>
                <a:lnTo>
                  <a:pt x="20" y="55"/>
                </a:lnTo>
                <a:lnTo>
                  <a:pt x="23"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 name="Freeform 9"/>
          <xdr:cNvSpPr>
            <a:spLocks/>
          </xdr:cNvSpPr>
        </xdr:nvSpPr>
        <xdr:spPr bwMode="auto">
          <a:xfrm>
            <a:off x="4173" y="4468"/>
            <a:ext cx="93" cy="91"/>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0 w 55"/>
              <a:gd name="T71" fmla="*/ 2147483647 h 56"/>
              <a:gd name="T72" fmla="*/ 0 w 55"/>
              <a:gd name="T73" fmla="*/ 2147483647 h 56"/>
              <a:gd name="T74" fmla="*/ 0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1" y="56"/>
                </a:lnTo>
                <a:lnTo>
                  <a:pt x="35" y="55"/>
                </a:lnTo>
                <a:lnTo>
                  <a:pt x="38" y="54"/>
                </a:lnTo>
                <a:lnTo>
                  <a:pt x="41" y="52"/>
                </a:lnTo>
                <a:lnTo>
                  <a:pt x="44" y="50"/>
                </a:lnTo>
                <a:lnTo>
                  <a:pt x="46" y="48"/>
                </a:lnTo>
                <a:lnTo>
                  <a:pt x="49" y="45"/>
                </a:lnTo>
                <a:lnTo>
                  <a:pt x="51" y="42"/>
                </a:lnTo>
                <a:lnTo>
                  <a:pt x="53" y="40"/>
                </a:lnTo>
                <a:lnTo>
                  <a:pt x="54" y="36"/>
                </a:lnTo>
                <a:lnTo>
                  <a:pt x="55" y="32"/>
                </a:lnTo>
                <a:lnTo>
                  <a:pt x="55" y="28"/>
                </a:lnTo>
                <a:lnTo>
                  <a:pt x="55" y="24"/>
                </a:lnTo>
                <a:lnTo>
                  <a:pt x="54" y="21"/>
                </a:lnTo>
                <a:lnTo>
                  <a:pt x="53" y="17"/>
                </a:lnTo>
                <a:lnTo>
                  <a:pt x="51" y="14"/>
                </a:lnTo>
                <a:lnTo>
                  <a:pt x="49" y="12"/>
                </a:lnTo>
                <a:lnTo>
                  <a:pt x="46" y="9"/>
                </a:lnTo>
                <a:lnTo>
                  <a:pt x="44" y="6"/>
                </a:lnTo>
                <a:lnTo>
                  <a:pt x="41" y="5"/>
                </a:lnTo>
                <a:lnTo>
                  <a:pt x="38" y="3"/>
                </a:lnTo>
                <a:lnTo>
                  <a:pt x="35" y="2"/>
                </a:lnTo>
                <a:lnTo>
                  <a:pt x="31" y="1"/>
                </a:lnTo>
                <a:lnTo>
                  <a:pt x="28" y="0"/>
                </a:lnTo>
                <a:lnTo>
                  <a:pt x="23" y="1"/>
                </a:lnTo>
                <a:lnTo>
                  <a:pt x="19" y="2"/>
                </a:lnTo>
                <a:lnTo>
                  <a:pt x="16" y="3"/>
                </a:lnTo>
                <a:lnTo>
                  <a:pt x="13" y="5"/>
                </a:lnTo>
                <a:lnTo>
                  <a:pt x="10" y="6"/>
                </a:lnTo>
                <a:lnTo>
                  <a:pt x="8" y="9"/>
                </a:lnTo>
                <a:lnTo>
                  <a:pt x="5" y="12"/>
                </a:lnTo>
                <a:lnTo>
                  <a:pt x="3" y="14"/>
                </a:lnTo>
                <a:lnTo>
                  <a:pt x="1" y="17"/>
                </a:lnTo>
                <a:lnTo>
                  <a:pt x="1" y="21"/>
                </a:lnTo>
                <a:lnTo>
                  <a:pt x="0" y="24"/>
                </a:lnTo>
                <a:lnTo>
                  <a:pt x="0" y="28"/>
                </a:lnTo>
                <a:lnTo>
                  <a:pt x="0" y="32"/>
                </a:lnTo>
                <a:lnTo>
                  <a:pt x="1" y="36"/>
                </a:lnTo>
                <a:lnTo>
                  <a:pt x="1" y="40"/>
                </a:lnTo>
                <a:lnTo>
                  <a:pt x="3" y="42"/>
                </a:lnTo>
                <a:lnTo>
                  <a:pt x="5" y="45"/>
                </a:lnTo>
                <a:lnTo>
                  <a:pt x="8" y="48"/>
                </a:lnTo>
                <a:lnTo>
                  <a:pt x="10" y="50"/>
                </a:lnTo>
                <a:lnTo>
                  <a:pt x="13" y="52"/>
                </a:lnTo>
                <a:lnTo>
                  <a:pt x="16" y="54"/>
                </a:lnTo>
                <a:lnTo>
                  <a:pt x="19" y="55"/>
                </a:lnTo>
                <a:lnTo>
                  <a:pt x="23"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 name="Freeform 10"/>
          <xdr:cNvSpPr>
            <a:spLocks/>
          </xdr:cNvSpPr>
        </xdr:nvSpPr>
        <xdr:spPr bwMode="auto">
          <a:xfrm>
            <a:off x="4101" y="4538"/>
            <a:ext cx="95" cy="92"/>
          </a:xfrm>
          <a:custGeom>
            <a:avLst/>
            <a:gdLst>
              <a:gd name="T0" fmla="*/ 2147483647 w 56"/>
              <a:gd name="T1" fmla="*/ 2147483647 h 56"/>
              <a:gd name="T2" fmla="*/ 2147483647 w 56"/>
              <a:gd name="T3" fmla="*/ 2147483647 h 56"/>
              <a:gd name="T4" fmla="*/ 2147483647 w 56"/>
              <a:gd name="T5" fmla="*/ 2147483647 h 56"/>
              <a:gd name="T6" fmla="*/ 2147483647 w 56"/>
              <a:gd name="T7" fmla="*/ 2147483647 h 56"/>
              <a:gd name="T8" fmla="*/ 2147483647 w 56"/>
              <a:gd name="T9" fmla="*/ 2147483647 h 56"/>
              <a:gd name="T10" fmla="*/ 2147483647 w 56"/>
              <a:gd name="T11" fmla="*/ 2147483647 h 56"/>
              <a:gd name="T12" fmla="*/ 2147483647 w 56"/>
              <a:gd name="T13" fmla="*/ 2147483647 h 56"/>
              <a:gd name="T14" fmla="*/ 2147483647 w 56"/>
              <a:gd name="T15" fmla="*/ 2147483647 h 56"/>
              <a:gd name="T16" fmla="*/ 2147483647 w 56"/>
              <a:gd name="T17" fmla="*/ 2147483647 h 56"/>
              <a:gd name="T18" fmla="*/ 2147483647 w 56"/>
              <a:gd name="T19" fmla="*/ 2147483647 h 56"/>
              <a:gd name="T20" fmla="*/ 2147483647 w 56"/>
              <a:gd name="T21" fmla="*/ 2147483647 h 56"/>
              <a:gd name="T22" fmla="*/ 2147483647 w 56"/>
              <a:gd name="T23" fmla="*/ 2147483647 h 56"/>
              <a:gd name="T24" fmla="*/ 2147483647 w 56"/>
              <a:gd name="T25" fmla="*/ 2147483647 h 56"/>
              <a:gd name="T26" fmla="*/ 2147483647 w 56"/>
              <a:gd name="T27" fmla="*/ 2147483647 h 56"/>
              <a:gd name="T28" fmla="*/ 2147483647 w 56"/>
              <a:gd name="T29" fmla="*/ 2147483647 h 56"/>
              <a:gd name="T30" fmla="*/ 2147483647 w 56"/>
              <a:gd name="T31" fmla="*/ 2147483647 h 56"/>
              <a:gd name="T32" fmla="*/ 2147483647 w 56"/>
              <a:gd name="T33" fmla="*/ 2147483647 h 56"/>
              <a:gd name="T34" fmla="*/ 2147483647 w 56"/>
              <a:gd name="T35" fmla="*/ 2147483647 h 56"/>
              <a:gd name="T36" fmla="*/ 2147483647 w 56"/>
              <a:gd name="T37" fmla="*/ 2147483647 h 56"/>
              <a:gd name="T38" fmla="*/ 2147483647 w 56"/>
              <a:gd name="T39" fmla="*/ 2147483647 h 56"/>
              <a:gd name="T40" fmla="*/ 2147483647 w 56"/>
              <a:gd name="T41" fmla="*/ 2147483647 h 56"/>
              <a:gd name="T42" fmla="*/ 2147483647 w 56"/>
              <a:gd name="T43" fmla="*/ 2147483647 h 56"/>
              <a:gd name="T44" fmla="*/ 2147483647 w 56"/>
              <a:gd name="T45" fmla="*/ 2147483647 h 56"/>
              <a:gd name="T46" fmla="*/ 2147483647 w 56"/>
              <a:gd name="T47" fmla="*/ 2147483647 h 56"/>
              <a:gd name="T48" fmla="*/ 2147483647 w 56"/>
              <a:gd name="T49" fmla="*/ 0 h 56"/>
              <a:gd name="T50" fmla="*/ 2147483647 w 56"/>
              <a:gd name="T51" fmla="*/ 2147483647 h 56"/>
              <a:gd name="T52" fmla="*/ 2147483647 w 56"/>
              <a:gd name="T53" fmla="*/ 2147483647 h 56"/>
              <a:gd name="T54" fmla="*/ 2147483647 w 56"/>
              <a:gd name="T55" fmla="*/ 2147483647 h 56"/>
              <a:gd name="T56" fmla="*/ 2147483647 w 56"/>
              <a:gd name="T57" fmla="*/ 2147483647 h 56"/>
              <a:gd name="T58" fmla="*/ 2147483647 w 56"/>
              <a:gd name="T59" fmla="*/ 2147483647 h 56"/>
              <a:gd name="T60" fmla="*/ 2147483647 w 56"/>
              <a:gd name="T61" fmla="*/ 2147483647 h 56"/>
              <a:gd name="T62" fmla="*/ 2147483647 w 56"/>
              <a:gd name="T63" fmla="*/ 2147483647 h 56"/>
              <a:gd name="T64" fmla="*/ 2147483647 w 56"/>
              <a:gd name="T65" fmla="*/ 2147483647 h 56"/>
              <a:gd name="T66" fmla="*/ 2147483647 w 56"/>
              <a:gd name="T67" fmla="*/ 2147483647 h 56"/>
              <a:gd name="T68" fmla="*/ 2147483647 w 56"/>
              <a:gd name="T69" fmla="*/ 2147483647 h 56"/>
              <a:gd name="T70" fmla="*/ 0 w 56"/>
              <a:gd name="T71" fmla="*/ 2147483647 h 56"/>
              <a:gd name="T72" fmla="*/ 0 w 56"/>
              <a:gd name="T73" fmla="*/ 2147483647 h 56"/>
              <a:gd name="T74" fmla="*/ 0 w 56"/>
              <a:gd name="T75" fmla="*/ 2147483647 h 56"/>
              <a:gd name="T76" fmla="*/ 2147483647 w 56"/>
              <a:gd name="T77" fmla="*/ 2147483647 h 56"/>
              <a:gd name="T78" fmla="*/ 2147483647 w 56"/>
              <a:gd name="T79" fmla="*/ 2147483647 h 56"/>
              <a:gd name="T80" fmla="*/ 2147483647 w 56"/>
              <a:gd name="T81" fmla="*/ 2147483647 h 56"/>
              <a:gd name="T82" fmla="*/ 2147483647 w 56"/>
              <a:gd name="T83" fmla="*/ 2147483647 h 56"/>
              <a:gd name="T84" fmla="*/ 2147483647 w 56"/>
              <a:gd name="T85" fmla="*/ 2147483647 h 56"/>
              <a:gd name="T86" fmla="*/ 2147483647 w 56"/>
              <a:gd name="T87" fmla="*/ 2147483647 h 56"/>
              <a:gd name="T88" fmla="*/ 2147483647 w 56"/>
              <a:gd name="T89" fmla="*/ 2147483647 h 56"/>
              <a:gd name="T90" fmla="*/ 2147483647 w 56"/>
              <a:gd name="T91" fmla="*/ 2147483647 h 56"/>
              <a:gd name="T92" fmla="*/ 2147483647 w 56"/>
              <a:gd name="T93" fmla="*/ 2147483647 h 56"/>
              <a:gd name="T94" fmla="*/ 2147483647 w 56"/>
              <a:gd name="T95" fmla="*/ 2147483647 h 56"/>
              <a:gd name="T96" fmla="*/ 2147483647 w 56"/>
              <a:gd name="T97" fmla="*/ 2147483647 h 56"/>
              <a:gd name="T98" fmla="*/ 2147483647 w 56"/>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6"/>
              <a:gd name="T152" fmla="*/ 56 w 56"/>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6">
                <a:moveTo>
                  <a:pt x="28" y="56"/>
                </a:moveTo>
                <a:lnTo>
                  <a:pt x="32" y="56"/>
                </a:lnTo>
                <a:lnTo>
                  <a:pt x="35" y="55"/>
                </a:lnTo>
                <a:lnTo>
                  <a:pt x="39" y="54"/>
                </a:lnTo>
                <a:lnTo>
                  <a:pt x="42" y="52"/>
                </a:lnTo>
                <a:lnTo>
                  <a:pt x="44" y="51"/>
                </a:lnTo>
                <a:lnTo>
                  <a:pt x="47" y="48"/>
                </a:lnTo>
                <a:lnTo>
                  <a:pt x="50" y="45"/>
                </a:lnTo>
                <a:lnTo>
                  <a:pt x="52" y="43"/>
                </a:lnTo>
                <a:lnTo>
                  <a:pt x="53" y="40"/>
                </a:lnTo>
                <a:lnTo>
                  <a:pt x="54" y="36"/>
                </a:lnTo>
                <a:lnTo>
                  <a:pt x="55" y="33"/>
                </a:lnTo>
                <a:lnTo>
                  <a:pt x="56" y="28"/>
                </a:lnTo>
                <a:lnTo>
                  <a:pt x="55" y="25"/>
                </a:lnTo>
                <a:lnTo>
                  <a:pt x="54" y="21"/>
                </a:lnTo>
                <a:lnTo>
                  <a:pt x="53" y="17"/>
                </a:lnTo>
                <a:lnTo>
                  <a:pt x="52" y="15"/>
                </a:lnTo>
                <a:lnTo>
                  <a:pt x="50" y="12"/>
                </a:lnTo>
                <a:lnTo>
                  <a:pt x="47" y="9"/>
                </a:lnTo>
                <a:lnTo>
                  <a:pt x="44" y="7"/>
                </a:lnTo>
                <a:lnTo>
                  <a:pt x="42" y="5"/>
                </a:lnTo>
                <a:lnTo>
                  <a:pt x="39" y="3"/>
                </a:lnTo>
                <a:lnTo>
                  <a:pt x="35" y="2"/>
                </a:lnTo>
                <a:lnTo>
                  <a:pt x="32" y="1"/>
                </a:lnTo>
                <a:lnTo>
                  <a:pt x="28" y="0"/>
                </a:lnTo>
                <a:lnTo>
                  <a:pt x="24" y="1"/>
                </a:lnTo>
                <a:lnTo>
                  <a:pt x="20" y="2"/>
                </a:lnTo>
                <a:lnTo>
                  <a:pt x="17" y="3"/>
                </a:lnTo>
                <a:lnTo>
                  <a:pt x="13" y="5"/>
                </a:lnTo>
                <a:lnTo>
                  <a:pt x="10" y="7"/>
                </a:lnTo>
                <a:lnTo>
                  <a:pt x="7" y="9"/>
                </a:lnTo>
                <a:lnTo>
                  <a:pt x="6" y="12"/>
                </a:lnTo>
                <a:lnTo>
                  <a:pt x="4" y="15"/>
                </a:lnTo>
                <a:lnTo>
                  <a:pt x="2" y="17"/>
                </a:lnTo>
                <a:lnTo>
                  <a:pt x="1" y="21"/>
                </a:lnTo>
                <a:lnTo>
                  <a:pt x="0" y="25"/>
                </a:lnTo>
                <a:lnTo>
                  <a:pt x="0" y="28"/>
                </a:lnTo>
                <a:lnTo>
                  <a:pt x="0" y="33"/>
                </a:lnTo>
                <a:lnTo>
                  <a:pt x="1" y="36"/>
                </a:lnTo>
                <a:lnTo>
                  <a:pt x="2" y="40"/>
                </a:lnTo>
                <a:lnTo>
                  <a:pt x="4" y="43"/>
                </a:lnTo>
                <a:lnTo>
                  <a:pt x="6" y="45"/>
                </a:lnTo>
                <a:lnTo>
                  <a:pt x="7" y="48"/>
                </a:lnTo>
                <a:lnTo>
                  <a:pt x="10" y="51"/>
                </a:lnTo>
                <a:lnTo>
                  <a:pt x="13" y="52"/>
                </a:lnTo>
                <a:lnTo>
                  <a:pt x="17" y="54"/>
                </a:lnTo>
                <a:lnTo>
                  <a:pt x="20" y="55"/>
                </a:lnTo>
                <a:lnTo>
                  <a:pt x="24"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 name="Freeform 11"/>
          <xdr:cNvSpPr>
            <a:spLocks/>
          </xdr:cNvSpPr>
        </xdr:nvSpPr>
        <xdr:spPr bwMode="auto">
          <a:xfrm>
            <a:off x="4007" y="4577"/>
            <a:ext cx="94" cy="90"/>
          </a:xfrm>
          <a:custGeom>
            <a:avLst/>
            <a:gdLst>
              <a:gd name="T0" fmla="*/ 2147483647 w 56"/>
              <a:gd name="T1" fmla="*/ 2147483647 h 55"/>
              <a:gd name="T2" fmla="*/ 2147483647 w 56"/>
              <a:gd name="T3" fmla="*/ 2147483647 h 55"/>
              <a:gd name="T4" fmla="*/ 2147483647 w 56"/>
              <a:gd name="T5" fmla="*/ 2147483647 h 55"/>
              <a:gd name="T6" fmla="*/ 2147483647 w 56"/>
              <a:gd name="T7" fmla="*/ 2147483647 h 55"/>
              <a:gd name="T8" fmla="*/ 2147483647 w 56"/>
              <a:gd name="T9" fmla="*/ 2147483647 h 55"/>
              <a:gd name="T10" fmla="*/ 2147483647 w 56"/>
              <a:gd name="T11" fmla="*/ 2147483647 h 55"/>
              <a:gd name="T12" fmla="*/ 2147483647 w 56"/>
              <a:gd name="T13" fmla="*/ 2147483647 h 55"/>
              <a:gd name="T14" fmla="*/ 2147483647 w 56"/>
              <a:gd name="T15" fmla="*/ 2147483647 h 55"/>
              <a:gd name="T16" fmla="*/ 2147483647 w 56"/>
              <a:gd name="T17" fmla="*/ 2147483647 h 55"/>
              <a:gd name="T18" fmla="*/ 2147483647 w 56"/>
              <a:gd name="T19" fmla="*/ 2147483647 h 55"/>
              <a:gd name="T20" fmla="*/ 2147483647 w 56"/>
              <a:gd name="T21" fmla="*/ 2147483647 h 55"/>
              <a:gd name="T22" fmla="*/ 2147483647 w 56"/>
              <a:gd name="T23" fmla="*/ 2147483647 h 55"/>
              <a:gd name="T24" fmla="*/ 2147483647 w 56"/>
              <a:gd name="T25" fmla="*/ 2147483647 h 55"/>
              <a:gd name="T26" fmla="*/ 2147483647 w 56"/>
              <a:gd name="T27" fmla="*/ 2147483647 h 55"/>
              <a:gd name="T28" fmla="*/ 2147483647 w 56"/>
              <a:gd name="T29" fmla="*/ 2147483647 h 55"/>
              <a:gd name="T30" fmla="*/ 2147483647 w 56"/>
              <a:gd name="T31" fmla="*/ 2147483647 h 55"/>
              <a:gd name="T32" fmla="*/ 2147483647 w 56"/>
              <a:gd name="T33" fmla="*/ 2147483647 h 55"/>
              <a:gd name="T34" fmla="*/ 2147483647 w 56"/>
              <a:gd name="T35" fmla="*/ 2147483647 h 55"/>
              <a:gd name="T36" fmla="*/ 2147483647 w 56"/>
              <a:gd name="T37" fmla="*/ 2147483647 h 55"/>
              <a:gd name="T38" fmla="*/ 2147483647 w 56"/>
              <a:gd name="T39" fmla="*/ 2147483647 h 55"/>
              <a:gd name="T40" fmla="*/ 2147483647 w 56"/>
              <a:gd name="T41" fmla="*/ 2147483647 h 55"/>
              <a:gd name="T42" fmla="*/ 2147483647 w 56"/>
              <a:gd name="T43" fmla="*/ 2147483647 h 55"/>
              <a:gd name="T44" fmla="*/ 2147483647 w 56"/>
              <a:gd name="T45" fmla="*/ 2147483647 h 55"/>
              <a:gd name="T46" fmla="*/ 2147483647 w 56"/>
              <a:gd name="T47" fmla="*/ 2147483647 h 55"/>
              <a:gd name="T48" fmla="*/ 2147483647 w 56"/>
              <a:gd name="T49" fmla="*/ 0 h 55"/>
              <a:gd name="T50" fmla="*/ 2147483647 w 56"/>
              <a:gd name="T51" fmla="*/ 2147483647 h 55"/>
              <a:gd name="T52" fmla="*/ 2147483647 w 56"/>
              <a:gd name="T53" fmla="*/ 2147483647 h 55"/>
              <a:gd name="T54" fmla="*/ 2147483647 w 56"/>
              <a:gd name="T55" fmla="*/ 2147483647 h 55"/>
              <a:gd name="T56" fmla="*/ 2147483647 w 56"/>
              <a:gd name="T57" fmla="*/ 2147483647 h 55"/>
              <a:gd name="T58" fmla="*/ 2147483647 w 56"/>
              <a:gd name="T59" fmla="*/ 2147483647 h 55"/>
              <a:gd name="T60" fmla="*/ 2147483647 w 56"/>
              <a:gd name="T61" fmla="*/ 2147483647 h 55"/>
              <a:gd name="T62" fmla="*/ 2147483647 w 56"/>
              <a:gd name="T63" fmla="*/ 2147483647 h 55"/>
              <a:gd name="T64" fmla="*/ 2147483647 w 56"/>
              <a:gd name="T65" fmla="*/ 2147483647 h 55"/>
              <a:gd name="T66" fmla="*/ 2147483647 w 56"/>
              <a:gd name="T67" fmla="*/ 2147483647 h 55"/>
              <a:gd name="T68" fmla="*/ 2147483647 w 56"/>
              <a:gd name="T69" fmla="*/ 2147483647 h 55"/>
              <a:gd name="T70" fmla="*/ 0 w 56"/>
              <a:gd name="T71" fmla="*/ 2147483647 h 55"/>
              <a:gd name="T72" fmla="*/ 0 w 56"/>
              <a:gd name="T73" fmla="*/ 2147483647 h 55"/>
              <a:gd name="T74" fmla="*/ 0 w 56"/>
              <a:gd name="T75" fmla="*/ 2147483647 h 55"/>
              <a:gd name="T76" fmla="*/ 2147483647 w 56"/>
              <a:gd name="T77" fmla="*/ 2147483647 h 55"/>
              <a:gd name="T78" fmla="*/ 2147483647 w 56"/>
              <a:gd name="T79" fmla="*/ 2147483647 h 55"/>
              <a:gd name="T80" fmla="*/ 2147483647 w 56"/>
              <a:gd name="T81" fmla="*/ 2147483647 h 55"/>
              <a:gd name="T82" fmla="*/ 2147483647 w 56"/>
              <a:gd name="T83" fmla="*/ 2147483647 h 55"/>
              <a:gd name="T84" fmla="*/ 2147483647 w 56"/>
              <a:gd name="T85" fmla="*/ 2147483647 h 55"/>
              <a:gd name="T86" fmla="*/ 2147483647 w 56"/>
              <a:gd name="T87" fmla="*/ 2147483647 h 55"/>
              <a:gd name="T88" fmla="*/ 2147483647 w 56"/>
              <a:gd name="T89" fmla="*/ 2147483647 h 55"/>
              <a:gd name="T90" fmla="*/ 2147483647 w 56"/>
              <a:gd name="T91" fmla="*/ 2147483647 h 55"/>
              <a:gd name="T92" fmla="*/ 2147483647 w 56"/>
              <a:gd name="T93" fmla="*/ 2147483647 h 55"/>
              <a:gd name="T94" fmla="*/ 2147483647 w 56"/>
              <a:gd name="T95" fmla="*/ 2147483647 h 55"/>
              <a:gd name="T96" fmla="*/ 2147483647 w 56"/>
              <a:gd name="T97" fmla="*/ 2147483647 h 55"/>
              <a:gd name="T98" fmla="*/ 2147483647 w 56"/>
              <a:gd name="T99" fmla="*/ 2147483647 h 55"/>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5"/>
              <a:gd name="T152" fmla="*/ 56 w 56"/>
              <a:gd name="T153" fmla="*/ 55 h 55"/>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5">
                <a:moveTo>
                  <a:pt x="28" y="55"/>
                </a:moveTo>
                <a:lnTo>
                  <a:pt x="32" y="55"/>
                </a:lnTo>
                <a:lnTo>
                  <a:pt x="36" y="55"/>
                </a:lnTo>
                <a:lnTo>
                  <a:pt x="39" y="54"/>
                </a:lnTo>
                <a:lnTo>
                  <a:pt x="42" y="52"/>
                </a:lnTo>
                <a:lnTo>
                  <a:pt x="45" y="50"/>
                </a:lnTo>
                <a:lnTo>
                  <a:pt x="47" y="47"/>
                </a:lnTo>
                <a:lnTo>
                  <a:pt x="50" y="45"/>
                </a:lnTo>
                <a:lnTo>
                  <a:pt x="52" y="42"/>
                </a:lnTo>
                <a:lnTo>
                  <a:pt x="54" y="39"/>
                </a:lnTo>
                <a:lnTo>
                  <a:pt x="54" y="36"/>
                </a:lnTo>
                <a:lnTo>
                  <a:pt x="55" y="32"/>
                </a:lnTo>
                <a:lnTo>
                  <a:pt x="56" y="28"/>
                </a:lnTo>
                <a:lnTo>
                  <a:pt x="55" y="24"/>
                </a:lnTo>
                <a:lnTo>
                  <a:pt x="54" y="20"/>
                </a:lnTo>
                <a:lnTo>
                  <a:pt x="54" y="17"/>
                </a:lnTo>
                <a:lnTo>
                  <a:pt x="52" y="14"/>
                </a:lnTo>
                <a:lnTo>
                  <a:pt x="50" y="11"/>
                </a:lnTo>
                <a:lnTo>
                  <a:pt x="47" y="9"/>
                </a:lnTo>
                <a:lnTo>
                  <a:pt x="45" y="6"/>
                </a:lnTo>
                <a:lnTo>
                  <a:pt x="42" y="4"/>
                </a:lnTo>
                <a:lnTo>
                  <a:pt x="39" y="2"/>
                </a:lnTo>
                <a:lnTo>
                  <a:pt x="36" y="1"/>
                </a:lnTo>
                <a:lnTo>
                  <a:pt x="32" y="1"/>
                </a:lnTo>
                <a:lnTo>
                  <a:pt x="28" y="0"/>
                </a:lnTo>
                <a:lnTo>
                  <a:pt x="24" y="1"/>
                </a:lnTo>
                <a:lnTo>
                  <a:pt x="20" y="1"/>
                </a:lnTo>
                <a:lnTo>
                  <a:pt x="17" y="2"/>
                </a:lnTo>
                <a:lnTo>
                  <a:pt x="13" y="4"/>
                </a:lnTo>
                <a:lnTo>
                  <a:pt x="10" y="6"/>
                </a:lnTo>
                <a:lnTo>
                  <a:pt x="8" y="9"/>
                </a:lnTo>
                <a:lnTo>
                  <a:pt x="6" y="11"/>
                </a:lnTo>
                <a:lnTo>
                  <a:pt x="4" y="14"/>
                </a:lnTo>
                <a:lnTo>
                  <a:pt x="2" y="17"/>
                </a:lnTo>
                <a:lnTo>
                  <a:pt x="1" y="20"/>
                </a:lnTo>
                <a:lnTo>
                  <a:pt x="0" y="24"/>
                </a:lnTo>
                <a:lnTo>
                  <a:pt x="0" y="28"/>
                </a:lnTo>
                <a:lnTo>
                  <a:pt x="0" y="32"/>
                </a:lnTo>
                <a:lnTo>
                  <a:pt x="1" y="36"/>
                </a:lnTo>
                <a:lnTo>
                  <a:pt x="2" y="39"/>
                </a:lnTo>
                <a:lnTo>
                  <a:pt x="4" y="42"/>
                </a:lnTo>
                <a:lnTo>
                  <a:pt x="6" y="45"/>
                </a:lnTo>
                <a:lnTo>
                  <a:pt x="8" y="47"/>
                </a:lnTo>
                <a:lnTo>
                  <a:pt x="10" y="50"/>
                </a:lnTo>
                <a:lnTo>
                  <a:pt x="13" y="52"/>
                </a:lnTo>
                <a:lnTo>
                  <a:pt x="17" y="54"/>
                </a:lnTo>
                <a:lnTo>
                  <a:pt x="20" y="55"/>
                </a:lnTo>
                <a:lnTo>
                  <a:pt x="24" y="55"/>
                </a:lnTo>
                <a:lnTo>
                  <a:pt x="28" y="55"/>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 name="Freeform 12"/>
          <xdr:cNvSpPr>
            <a:spLocks/>
          </xdr:cNvSpPr>
        </xdr:nvSpPr>
        <xdr:spPr bwMode="auto">
          <a:xfrm>
            <a:off x="3904" y="4582"/>
            <a:ext cx="93" cy="92"/>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2147483647 w 55"/>
              <a:gd name="T71" fmla="*/ 2147483647 h 56"/>
              <a:gd name="T72" fmla="*/ 0 w 55"/>
              <a:gd name="T73" fmla="*/ 2147483647 h 56"/>
              <a:gd name="T74" fmla="*/ 2147483647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3" y="56"/>
                </a:lnTo>
                <a:lnTo>
                  <a:pt x="36" y="55"/>
                </a:lnTo>
                <a:lnTo>
                  <a:pt x="39" y="54"/>
                </a:lnTo>
                <a:lnTo>
                  <a:pt x="43" y="52"/>
                </a:lnTo>
                <a:lnTo>
                  <a:pt x="45" y="51"/>
                </a:lnTo>
                <a:lnTo>
                  <a:pt x="47" y="48"/>
                </a:lnTo>
                <a:lnTo>
                  <a:pt x="49" y="45"/>
                </a:lnTo>
                <a:lnTo>
                  <a:pt x="52" y="43"/>
                </a:lnTo>
                <a:lnTo>
                  <a:pt x="52" y="40"/>
                </a:lnTo>
                <a:lnTo>
                  <a:pt x="53" y="36"/>
                </a:lnTo>
                <a:lnTo>
                  <a:pt x="54" y="33"/>
                </a:lnTo>
                <a:lnTo>
                  <a:pt x="55" y="28"/>
                </a:lnTo>
                <a:lnTo>
                  <a:pt x="54" y="25"/>
                </a:lnTo>
                <a:lnTo>
                  <a:pt x="53" y="21"/>
                </a:lnTo>
                <a:lnTo>
                  <a:pt x="52" y="17"/>
                </a:lnTo>
                <a:lnTo>
                  <a:pt x="51" y="15"/>
                </a:lnTo>
                <a:lnTo>
                  <a:pt x="49" y="12"/>
                </a:lnTo>
                <a:lnTo>
                  <a:pt x="47" y="9"/>
                </a:lnTo>
                <a:lnTo>
                  <a:pt x="45" y="7"/>
                </a:lnTo>
                <a:lnTo>
                  <a:pt x="43" y="5"/>
                </a:lnTo>
                <a:lnTo>
                  <a:pt x="39" y="3"/>
                </a:lnTo>
                <a:lnTo>
                  <a:pt x="36" y="2"/>
                </a:lnTo>
                <a:lnTo>
                  <a:pt x="33" y="1"/>
                </a:lnTo>
                <a:lnTo>
                  <a:pt x="28" y="0"/>
                </a:lnTo>
                <a:lnTo>
                  <a:pt x="25" y="1"/>
                </a:lnTo>
                <a:lnTo>
                  <a:pt x="21" y="2"/>
                </a:lnTo>
                <a:lnTo>
                  <a:pt x="17" y="3"/>
                </a:lnTo>
                <a:lnTo>
                  <a:pt x="15" y="5"/>
                </a:lnTo>
                <a:lnTo>
                  <a:pt x="12" y="7"/>
                </a:lnTo>
                <a:lnTo>
                  <a:pt x="9" y="9"/>
                </a:lnTo>
                <a:lnTo>
                  <a:pt x="7" y="12"/>
                </a:lnTo>
                <a:lnTo>
                  <a:pt x="5" y="15"/>
                </a:lnTo>
                <a:lnTo>
                  <a:pt x="3" y="17"/>
                </a:lnTo>
                <a:lnTo>
                  <a:pt x="2" y="21"/>
                </a:lnTo>
                <a:lnTo>
                  <a:pt x="1" y="25"/>
                </a:lnTo>
                <a:lnTo>
                  <a:pt x="0" y="28"/>
                </a:lnTo>
                <a:lnTo>
                  <a:pt x="1" y="33"/>
                </a:lnTo>
                <a:lnTo>
                  <a:pt x="2" y="36"/>
                </a:lnTo>
                <a:lnTo>
                  <a:pt x="3" y="40"/>
                </a:lnTo>
                <a:lnTo>
                  <a:pt x="5" y="43"/>
                </a:lnTo>
                <a:lnTo>
                  <a:pt x="7" y="45"/>
                </a:lnTo>
                <a:lnTo>
                  <a:pt x="9" y="48"/>
                </a:lnTo>
                <a:lnTo>
                  <a:pt x="12" y="51"/>
                </a:lnTo>
                <a:lnTo>
                  <a:pt x="15" y="52"/>
                </a:lnTo>
                <a:lnTo>
                  <a:pt x="17" y="54"/>
                </a:lnTo>
                <a:lnTo>
                  <a:pt x="21" y="55"/>
                </a:lnTo>
                <a:lnTo>
                  <a:pt x="25"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 name="Freeform 13"/>
          <xdr:cNvSpPr>
            <a:spLocks/>
          </xdr:cNvSpPr>
        </xdr:nvSpPr>
        <xdr:spPr bwMode="auto">
          <a:xfrm>
            <a:off x="3805" y="4549"/>
            <a:ext cx="95" cy="91"/>
          </a:xfrm>
          <a:custGeom>
            <a:avLst/>
            <a:gdLst>
              <a:gd name="T0" fmla="*/ 2147483647 w 56"/>
              <a:gd name="T1" fmla="*/ 2147483647 h 55"/>
              <a:gd name="T2" fmla="*/ 2147483647 w 56"/>
              <a:gd name="T3" fmla="*/ 2147483647 h 55"/>
              <a:gd name="T4" fmla="*/ 2147483647 w 56"/>
              <a:gd name="T5" fmla="*/ 2147483647 h 55"/>
              <a:gd name="T6" fmla="*/ 2147483647 w 56"/>
              <a:gd name="T7" fmla="*/ 2147483647 h 55"/>
              <a:gd name="T8" fmla="*/ 2147483647 w 56"/>
              <a:gd name="T9" fmla="*/ 2147483647 h 55"/>
              <a:gd name="T10" fmla="*/ 2147483647 w 56"/>
              <a:gd name="T11" fmla="*/ 2147483647 h 55"/>
              <a:gd name="T12" fmla="*/ 2147483647 w 56"/>
              <a:gd name="T13" fmla="*/ 2147483647 h 55"/>
              <a:gd name="T14" fmla="*/ 2147483647 w 56"/>
              <a:gd name="T15" fmla="*/ 2147483647 h 55"/>
              <a:gd name="T16" fmla="*/ 2147483647 w 56"/>
              <a:gd name="T17" fmla="*/ 2147483647 h 55"/>
              <a:gd name="T18" fmla="*/ 2147483647 w 56"/>
              <a:gd name="T19" fmla="*/ 2147483647 h 55"/>
              <a:gd name="T20" fmla="*/ 2147483647 w 56"/>
              <a:gd name="T21" fmla="*/ 2147483647 h 55"/>
              <a:gd name="T22" fmla="*/ 2147483647 w 56"/>
              <a:gd name="T23" fmla="*/ 2147483647 h 55"/>
              <a:gd name="T24" fmla="*/ 2147483647 w 56"/>
              <a:gd name="T25" fmla="*/ 2147483647 h 55"/>
              <a:gd name="T26" fmla="*/ 2147483647 w 56"/>
              <a:gd name="T27" fmla="*/ 2147483647 h 55"/>
              <a:gd name="T28" fmla="*/ 2147483647 w 56"/>
              <a:gd name="T29" fmla="*/ 2147483647 h 55"/>
              <a:gd name="T30" fmla="*/ 2147483647 w 56"/>
              <a:gd name="T31" fmla="*/ 2147483647 h 55"/>
              <a:gd name="T32" fmla="*/ 2147483647 w 56"/>
              <a:gd name="T33" fmla="*/ 2147483647 h 55"/>
              <a:gd name="T34" fmla="*/ 2147483647 w 56"/>
              <a:gd name="T35" fmla="*/ 2147483647 h 55"/>
              <a:gd name="T36" fmla="*/ 2147483647 w 56"/>
              <a:gd name="T37" fmla="*/ 2147483647 h 55"/>
              <a:gd name="T38" fmla="*/ 2147483647 w 56"/>
              <a:gd name="T39" fmla="*/ 2147483647 h 55"/>
              <a:gd name="T40" fmla="*/ 2147483647 w 56"/>
              <a:gd name="T41" fmla="*/ 2147483647 h 55"/>
              <a:gd name="T42" fmla="*/ 2147483647 w 56"/>
              <a:gd name="T43" fmla="*/ 2147483647 h 55"/>
              <a:gd name="T44" fmla="*/ 2147483647 w 56"/>
              <a:gd name="T45" fmla="*/ 2147483647 h 55"/>
              <a:gd name="T46" fmla="*/ 2147483647 w 56"/>
              <a:gd name="T47" fmla="*/ 0 h 55"/>
              <a:gd name="T48" fmla="*/ 2147483647 w 56"/>
              <a:gd name="T49" fmla="*/ 0 h 55"/>
              <a:gd name="T50" fmla="*/ 2147483647 w 56"/>
              <a:gd name="T51" fmla="*/ 0 h 55"/>
              <a:gd name="T52" fmla="*/ 2147483647 w 56"/>
              <a:gd name="T53" fmla="*/ 2147483647 h 55"/>
              <a:gd name="T54" fmla="*/ 2147483647 w 56"/>
              <a:gd name="T55" fmla="*/ 2147483647 h 55"/>
              <a:gd name="T56" fmla="*/ 2147483647 w 56"/>
              <a:gd name="T57" fmla="*/ 2147483647 h 55"/>
              <a:gd name="T58" fmla="*/ 2147483647 w 56"/>
              <a:gd name="T59" fmla="*/ 2147483647 h 55"/>
              <a:gd name="T60" fmla="*/ 2147483647 w 56"/>
              <a:gd name="T61" fmla="*/ 2147483647 h 55"/>
              <a:gd name="T62" fmla="*/ 2147483647 w 56"/>
              <a:gd name="T63" fmla="*/ 2147483647 h 55"/>
              <a:gd name="T64" fmla="*/ 2147483647 w 56"/>
              <a:gd name="T65" fmla="*/ 2147483647 h 55"/>
              <a:gd name="T66" fmla="*/ 2147483647 w 56"/>
              <a:gd name="T67" fmla="*/ 2147483647 h 55"/>
              <a:gd name="T68" fmla="*/ 2147483647 w 56"/>
              <a:gd name="T69" fmla="*/ 2147483647 h 55"/>
              <a:gd name="T70" fmla="*/ 2147483647 w 56"/>
              <a:gd name="T71" fmla="*/ 2147483647 h 55"/>
              <a:gd name="T72" fmla="*/ 0 w 56"/>
              <a:gd name="T73" fmla="*/ 2147483647 h 55"/>
              <a:gd name="T74" fmla="*/ 2147483647 w 56"/>
              <a:gd name="T75" fmla="*/ 2147483647 h 55"/>
              <a:gd name="T76" fmla="*/ 2147483647 w 56"/>
              <a:gd name="T77" fmla="*/ 2147483647 h 55"/>
              <a:gd name="T78" fmla="*/ 2147483647 w 56"/>
              <a:gd name="T79" fmla="*/ 2147483647 h 55"/>
              <a:gd name="T80" fmla="*/ 2147483647 w 56"/>
              <a:gd name="T81" fmla="*/ 2147483647 h 55"/>
              <a:gd name="T82" fmla="*/ 2147483647 w 56"/>
              <a:gd name="T83" fmla="*/ 2147483647 h 55"/>
              <a:gd name="T84" fmla="*/ 2147483647 w 56"/>
              <a:gd name="T85" fmla="*/ 2147483647 h 55"/>
              <a:gd name="T86" fmla="*/ 2147483647 w 56"/>
              <a:gd name="T87" fmla="*/ 2147483647 h 55"/>
              <a:gd name="T88" fmla="*/ 2147483647 w 56"/>
              <a:gd name="T89" fmla="*/ 2147483647 h 55"/>
              <a:gd name="T90" fmla="*/ 2147483647 w 56"/>
              <a:gd name="T91" fmla="*/ 2147483647 h 55"/>
              <a:gd name="T92" fmla="*/ 2147483647 w 56"/>
              <a:gd name="T93" fmla="*/ 2147483647 h 55"/>
              <a:gd name="T94" fmla="*/ 2147483647 w 56"/>
              <a:gd name="T95" fmla="*/ 2147483647 h 55"/>
              <a:gd name="T96" fmla="*/ 2147483647 w 56"/>
              <a:gd name="T97" fmla="*/ 2147483647 h 55"/>
              <a:gd name="T98" fmla="*/ 2147483647 w 56"/>
              <a:gd name="T99" fmla="*/ 2147483647 h 55"/>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5"/>
              <a:gd name="T152" fmla="*/ 56 w 56"/>
              <a:gd name="T153" fmla="*/ 55 h 55"/>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5">
                <a:moveTo>
                  <a:pt x="28" y="55"/>
                </a:moveTo>
                <a:lnTo>
                  <a:pt x="32" y="55"/>
                </a:lnTo>
                <a:lnTo>
                  <a:pt x="36" y="54"/>
                </a:lnTo>
                <a:lnTo>
                  <a:pt x="39" y="54"/>
                </a:lnTo>
                <a:lnTo>
                  <a:pt x="42" y="52"/>
                </a:lnTo>
                <a:lnTo>
                  <a:pt x="45" y="50"/>
                </a:lnTo>
                <a:lnTo>
                  <a:pt x="48" y="47"/>
                </a:lnTo>
                <a:lnTo>
                  <a:pt x="50" y="45"/>
                </a:lnTo>
                <a:lnTo>
                  <a:pt x="52" y="42"/>
                </a:lnTo>
                <a:lnTo>
                  <a:pt x="54" y="39"/>
                </a:lnTo>
                <a:lnTo>
                  <a:pt x="55" y="36"/>
                </a:lnTo>
                <a:lnTo>
                  <a:pt x="56" y="32"/>
                </a:lnTo>
                <a:lnTo>
                  <a:pt x="56" y="27"/>
                </a:lnTo>
                <a:lnTo>
                  <a:pt x="56" y="24"/>
                </a:lnTo>
                <a:lnTo>
                  <a:pt x="55" y="20"/>
                </a:lnTo>
                <a:lnTo>
                  <a:pt x="54" y="17"/>
                </a:lnTo>
                <a:lnTo>
                  <a:pt x="52" y="14"/>
                </a:lnTo>
                <a:lnTo>
                  <a:pt x="50" y="11"/>
                </a:lnTo>
                <a:lnTo>
                  <a:pt x="48" y="9"/>
                </a:lnTo>
                <a:lnTo>
                  <a:pt x="45" y="6"/>
                </a:lnTo>
                <a:lnTo>
                  <a:pt x="42" y="4"/>
                </a:lnTo>
                <a:lnTo>
                  <a:pt x="39" y="2"/>
                </a:lnTo>
                <a:lnTo>
                  <a:pt x="36" y="1"/>
                </a:lnTo>
                <a:lnTo>
                  <a:pt x="32" y="0"/>
                </a:lnTo>
                <a:lnTo>
                  <a:pt x="28" y="0"/>
                </a:lnTo>
                <a:lnTo>
                  <a:pt x="24" y="0"/>
                </a:lnTo>
                <a:lnTo>
                  <a:pt x="21" y="1"/>
                </a:lnTo>
                <a:lnTo>
                  <a:pt x="17" y="2"/>
                </a:lnTo>
                <a:lnTo>
                  <a:pt x="14" y="4"/>
                </a:lnTo>
                <a:lnTo>
                  <a:pt x="12" y="6"/>
                </a:lnTo>
                <a:lnTo>
                  <a:pt x="9" y="9"/>
                </a:lnTo>
                <a:lnTo>
                  <a:pt x="6" y="11"/>
                </a:lnTo>
                <a:lnTo>
                  <a:pt x="4" y="14"/>
                </a:lnTo>
                <a:lnTo>
                  <a:pt x="3" y="17"/>
                </a:lnTo>
                <a:lnTo>
                  <a:pt x="2" y="20"/>
                </a:lnTo>
                <a:lnTo>
                  <a:pt x="1" y="24"/>
                </a:lnTo>
                <a:lnTo>
                  <a:pt x="0" y="27"/>
                </a:lnTo>
                <a:lnTo>
                  <a:pt x="1" y="32"/>
                </a:lnTo>
                <a:lnTo>
                  <a:pt x="2" y="36"/>
                </a:lnTo>
                <a:lnTo>
                  <a:pt x="3" y="39"/>
                </a:lnTo>
                <a:lnTo>
                  <a:pt x="4" y="42"/>
                </a:lnTo>
                <a:lnTo>
                  <a:pt x="6" y="45"/>
                </a:lnTo>
                <a:lnTo>
                  <a:pt x="9" y="47"/>
                </a:lnTo>
                <a:lnTo>
                  <a:pt x="12" y="50"/>
                </a:lnTo>
                <a:lnTo>
                  <a:pt x="14" y="52"/>
                </a:lnTo>
                <a:lnTo>
                  <a:pt x="17" y="54"/>
                </a:lnTo>
                <a:lnTo>
                  <a:pt x="21" y="54"/>
                </a:lnTo>
                <a:lnTo>
                  <a:pt x="24" y="55"/>
                </a:lnTo>
                <a:lnTo>
                  <a:pt x="28" y="55"/>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 name="Freeform 14"/>
          <xdr:cNvSpPr>
            <a:spLocks/>
          </xdr:cNvSpPr>
        </xdr:nvSpPr>
        <xdr:spPr bwMode="auto">
          <a:xfrm>
            <a:off x="3728" y="4486"/>
            <a:ext cx="94" cy="91"/>
          </a:xfrm>
          <a:custGeom>
            <a:avLst/>
            <a:gdLst>
              <a:gd name="T0" fmla="*/ 2147483647 w 56"/>
              <a:gd name="T1" fmla="*/ 2147483647 h 56"/>
              <a:gd name="T2" fmla="*/ 2147483647 w 56"/>
              <a:gd name="T3" fmla="*/ 2147483647 h 56"/>
              <a:gd name="T4" fmla="*/ 2147483647 w 56"/>
              <a:gd name="T5" fmla="*/ 2147483647 h 56"/>
              <a:gd name="T6" fmla="*/ 2147483647 w 56"/>
              <a:gd name="T7" fmla="*/ 2147483647 h 56"/>
              <a:gd name="T8" fmla="*/ 2147483647 w 56"/>
              <a:gd name="T9" fmla="*/ 2147483647 h 56"/>
              <a:gd name="T10" fmla="*/ 2147483647 w 56"/>
              <a:gd name="T11" fmla="*/ 2147483647 h 56"/>
              <a:gd name="T12" fmla="*/ 2147483647 w 56"/>
              <a:gd name="T13" fmla="*/ 2147483647 h 56"/>
              <a:gd name="T14" fmla="*/ 2147483647 w 56"/>
              <a:gd name="T15" fmla="*/ 2147483647 h 56"/>
              <a:gd name="T16" fmla="*/ 2147483647 w 56"/>
              <a:gd name="T17" fmla="*/ 2147483647 h 56"/>
              <a:gd name="T18" fmla="*/ 2147483647 w 56"/>
              <a:gd name="T19" fmla="*/ 2147483647 h 56"/>
              <a:gd name="T20" fmla="*/ 2147483647 w 56"/>
              <a:gd name="T21" fmla="*/ 2147483647 h 56"/>
              <a:gd name="T22" fmla="*/ 2147483647 w 56"/>
              <a:gd name="T23" fmla="*/ 2147483647 h 56"/>
              <a:gd name="T24" fmla="*/ 2147483647 w 56"/>
              <a:gd name="T25" fmla="*/ 2147483647 h 56"/>
              <a:gd name="T26" fmla="*/ 2147483647 w 56"/>
              <a:gd name="T27" fmla="*/ 2147483647 h 56"/>
              <a:gd name="T28" fmla="*/ 2147483647 w 56"/>
              <a:gd name="T29" fmla="*/ 2147483647 h 56"/>
              <a:gd name="T30" fmla="*/ 2147483647 w 56"/>
              <a:gd name="T31" fmla="*/ 2147483647 h 56"/>
              <a:gd name="T32" fmla="*/ 2147483647 w 56"/>
              <a:gd name="T33" fmla="*/ 2147483647 h 56"/>
              <a:gd name="T34" fmla="*/ 2147483647 w 56"/>
              <a:gd name="T35" fmla="*/ 2147483647 h 56"/>
              <a:gd name="T36" fmla="*/ 2147483647 w 56"/>
              <a:gd name="T37" fmla="*/ 2147483647 h 56"/>
              <a:gd name="T38" fmla="*/ 2147483647 w 56"/>
              <a:gd name="T39" fmla="*/ 2147483647 h 56"/>
              <a:gd name="T40" fmla="*/ 2147483647 w 56"/>
              <a:gd name="T41" fmla="*/ 2147483647 h 56"/>
              <a:gd name="T42" fmla="*/ 2147483647 w 56"/>
              <a:gd name="T43" fmla="*/ 2147483647 h 56"/>
              <a:gd name="T44" fmla="*/ 2147483647 w 56"/>
              <a:gd name="T45" fmla="*/ 2147483647 h 56"/>
              <a:gd name="T46" fmla="*/ 2147483647 w 56"/>
              <a:gd name="T47" fmla="*/ 2147483647 h 56"/>
              <a:gd name="T48" fmla="*/ 2147483647 w 56"/>
              <a:gd name="T49" fmla="*/ 0 h 56"/>
              <a:gd name="T50" fmla="*/ 2147483647 w 56"/>
              <a:gd name="T51" fmla="*/ 2147483647 h 56"/>
              <a:gd name="T52" fmla="*/ 2147483647 w 56"/>
              <a:gd name="T53" fmla="*/ 2147483647 h 56"/>
              <a:gd name="T54" fmla="*/ 2147483647 w 56"/>
              <a:gd name="T55" fmla="*/ 2147483647 h 56"/>
              <a:gd name="T56" fmla="*/ 2147483647 w 56"/>
              <a:gd name="T57" fmla="*/ 2147483647 h 56"/>
              <a:gd name="T58" fmla="*/ 2147483647 w 56"/>
              <a:gd name="T59" fmla="*/ 2147483647 h 56"/>
              <a:gd name="T60" fmla="*/ 2147483647 w 56"/>
              <a:gd name="T61" fmla="*/ 2147483647 h 56"/>
              <a:gd name="T62" fmla="*/ 2147483647 w 56"/>
              <a:gd name="T63" fmla="*/ 2147483647 h 56"/>
              <a:gd name="T64" fmla="*/ 2147483647 w 56"/>
              <a:gd name="T65" fmla="*/ 2147483647 h 56"/>
              <a:gd name="T66" fmla="*/ 2147483647 w 56"/>
              <a:gd name="T67" fmla="*/ 2147483647 h 56"/>
              <a:gd name="T68" fmla="*/ 2147483647 w 56"/>
              <a:gd name="T69" fmla="*/ 2147483647 h 56"/>
              <a:gd name="T70" fmla="*/ 2147483647 w 56"/>
              <a:gd name="T71" fmla="*/ 2147483647 h 56"/>
              <a:gd name="T72" fmla="*/ 0 w 56"/>
              <a:gd name="T73" fmla="*/ 2147483647 h 56"/>
              <a:gd name="T74" fmla="*/ 2147483647 w 56"/>
              <a:gd name="T75" fmla="*/ 2147483647 h 56"/>
              <a:gd name="T76" fmla="*/ 2147483647 w 56"/>
              <a:gd name="T77" fmla="*/ 2147483647 h 56"/>
              <a:gd name="T78" fmla="*/ 2147483647 w 56"/>
              <a:gd name="T79" fmla="*/ 2147483647 h 56"/>
              <a:gd name="T80" fmla="*/ 2147483647 w 56"/>
              <a:gd name="T81" fmla="*/ 2147483647 h 56"/>
              <a:gd name="T82" fmla="*/ 2147483647 w 56"/>
              <a:gd name="T83" fmla="*/ 2147483647 h 56"/>
              <a:gd name="T84" fmla="*/ 2147483647 w 56"/>
              <a:gd name="T85" fmla="*/ 2147483647 h 56"/>
              <a:gd name="T86" fmla="*/ 2147483647 w 56"/>
              <a:gd name="T87" fmla="*/ 2147483647 h 56"/>
              <a:gd name="T88" fmla="*/ 2147483647 w 56"/>
              <a:gd name="T89" fmla="*/ 2147483647 h 56"/>
              <a:gd name="T90" fmla="*/ 2147483647 w 56"/>
              <a:gd name="T91" fmla="*/ 2147483647 h 56"/>
              <a:gd name="T92" fmla="*/ 2147483647 w 56"/>
              <a:gd name="T93" fmla="*/ 2147483647 h 56"/>
              <a:gd name="T94" fmla="*/ 2147483647 w 56"/>
              <a:gd name="T95" fmla="*/ 2147483647 h 56"/>
              <a:gd name="T96" fmla="*/ 2147483647 w 56"/>
              <a:gd name="T97" fmla="*/ 2147483647 h 56"/>
              <a:gd name="T98" fmla="*/ 2147483647 w 56"/>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6"/>
              <a:gd name="T152" fmla="*/ 56 w 56"/>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6">
                <a:moveTo>
                  <a:pt x="28" y="56"/>
                </a:moveTo>
                <a:lnTo>
                  <a:pt x="32" y="56"/>
                </a:lnTo>
                <a:lnTo>
                  <a:pt x="36" y="55"/>
                </a:lnTo>
                <a:lnTo>
                  <a:pt x="40" y="54"/>
                </a:lnTo>
                <a:lnTo>
                  <a:pt x="42" y="52"/>
                </a:lnTo>
                <a:lnTo>
                  <a:pt x="45" y="50"/>
                </a:lnTo>
                <a:lnTo>
                  <a:pt x="48" y="48"/>
                </a:lnTo>
                <a:lnTo>
                  <a:pt x="50" y="45"/>
                </a:lnTo>
                <a:lnTo>
                  <a:pt x="52" y="42"/>
                </a:lnTo>
                <a:lnTo>
                  <a:pt x="54" y="39"/>
                </a:lnTo>
                <a:lnTo>
                  <a:pt x="55" y="36"/>
                </a:lnTo>
                <a:lnTo>
                  <a:pt x="56" y="32"/>
                </a:lnTo>
                <a:lnTo>
                  <a:pt x="56" y="28"/>
                </a:lnTo>
                <a:lnTo>
                  <a:pt x="56" y="24"/>
                </a:lnTo>
                <a:lnTo>
                  <a:pt x="55" y="21"/>
                </a:lnTo>
                <a:lnTo>
                  <a:pt x="54" y="17"/>
                </a:lnTo>
                <a:lnTo>
                  <a:pt x="52" y="14"/>
                </a:lnTo>
                <a:lnTo>
                  <a:pt x="50" y="12"/>
                </a:lnTo>
                <a:lnTo>
                  <a:pt x="48" y="9"/>
                </a:lnTo>
                <a:lnTo>
                  <a:pt x="45" y="6"/>
                </a:lnTo>
                <a:lnTo>
                  <a:pt x="42" y="4"/>
                </a:lnTo>
                <a:lnTo>
                  <a:pt x="40" y="3"/>
                </a:lnTo>
                <a:lnTo>
                  <a:pt x="36" y="2"/>
                </a:lnTo>
                <a:lnTo>
                  <a:pt x="32" y="1"/>
                </a:lnTo>
                <a:lnTo>
                  <a:pt x="28" y="0"/>
                </a:lnTo>
                <a:lnTo>
                  <a:pt x="24" y="1"/>
                </a:lnTo>
                <a:lnTo>
                  <a:pt x="21" y="2"/>
                </a:lnTo>
                <a:lnTo>
                  <a:pt x="17" y="3"/>
                </a:lnTo>
                <a:lnTo>
                  <a:pt x="14" y="4"/>
                </a:lnTo>
                <a:lnTo>
                  <a:pt x="12" y="6"/>
                </a:lnTo>
                <a:lnTo>
                  <a:pt x="9" y="9"/>
                </a:lnTo>
                <a:lnTo>
                  <a:pt x="6" y="12"/>
                </a:lnTo>
                <a:lnTo>
                  <a:pt x="4" y="14"/>
                </a:lnTo>
                <a:lnTo>
                  <a:pt x="3" y="17"/>
                </a:lnTo>
                <a:lnTo>
                  <a:pt x="2" y="21"/>
                </a:lnTo>
                <a:lnTo>
                  <a:pt x="1" y="24"/>
                </a:lnTo>
                <a:lnTo>
                  <a:pt x="0" y="28"/>
                </a:lnTo>
                <a:lnTo>
                  <a:pt x="1" y="32"/>
                </a:lnTo>
                <a:lnTo>
                  <a:pt x="2" y="36"/>
                </a:lnTo>
                <a:lnTo>
                  <a:pt x="3" y="39"/>
                </a:lnTo>
                <a:lnTo>
                  <a:pt x="4" y="42"/>
                </a:lnTo>
                <a:lnTo>
                  <a:pt x="6" y="45"/>
                </a:lnTo>
                <a:lnTo>
                  <a:pt x="9" y="48"/>
                </a:lnTo>
                <a:lnTo>
                  <a:pt x="12" y="50"/>
                </a:lnTo>
                <a:lnTo>
                  <a:pt x="14" y="52"/>
                </a:lnTo>
                <a:lnTo>
                  <a:pt x="17" y="54"/>
                </a:lnTo>
                <a:lnTo>
                  <a:pt x="21" y="55"/>
                </a:lnTo>
                <a:lnTo>
                  <a:pt x="24"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 name="Freeform 15"/>
          <xdr:cNvSpPr>
            <a:spLocks/>
          </xdr:cNvSpPr>
        </xdr:nvSpPr>
        <xdr:spPr bwMode="auto">
          <a:xfrm>
            <a:off x="3679" y="4396"/>
            <a:ext cx="93" cy="91"/>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2147483647 w 55"/>
              <a:gd name="T71" fmla="*/ 2147483647 h 56"/>
              <a:gd name="T72" fmla="*/ 0 w 55"/>
              <a:gd name="T73" fmla="*/ 2147483647 h 56"/>
              <a:gd name="T74" fmla="*/ 2147483647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3" y="56"/>
                </a:lnTo>
                <a:lnTo>
                  <a:pt x="36" y="55"/>
                </a:lnTo>
                <a:lnTo>
                  <a:pt x="39" y="54"/>
                </a:lnTo>
                <a:lnTo>
                  <a:pt x="42" y="52"/>
                </a:lnTo>
                <a:lnTo>
                  <a:pt x="45" y="50"/>
                </a:lnTo>
                <a:lnTo>
                  <a:pt x="48" y="48"/>
                </a:lnTo>
                <a:lnTo>
                  <a:pt x="50" y="45"/>
                </a:lnTo>
                <a:lnTo>
                  <a:pt x="52" y="42"/>
                </a:lnTo>
                <a:lnTo>
                  <a:pt x="53" y="40"/>
                </a:lnTo>
                <a:lnTo>
                  <a:pt x="54" y="36"/>
                </a:lnTo>
                <a:lnTo>
                  <a:pt x="55" y="32"/>
                </a:lnTo>
                <a:lnTo>
                  <a:pt x="55" y="28"/>
                </a:lnTo>
                <a:lnTo>
                  <a:pt x="55" y="24"/>
                </a:lnTo>
                <a:lnTo>
                  <a:pt x="54" y="21"/>
                </a:lnTo>
                <a:lnTo>
                  <a:pt x="53" y="17"/>
                </a:lnTo>
                <a:lnTo>
                  <a:pt x="52" y="14"/>
                </a:lnTo>
                <a:lnTo>
                  <a:pt x="50" y="12"/>
                </a:lnTo>
                <a:lnTo>
                  <a:pt x="48" y="9"/>
                </a:lnTo>
                <a:lnTo>
                  <a:pt x="45" y="6"/>
                </a:lnTo>
                <a:lnTo>
                  <a:pt x="42" y="4"/>
                </a:lnTo>
                <a:lnTo>
                  <a:pt x="39" y="3"/>
                </a:lnTo>
                <a:lnTo>
                  <a:pt x="36" y="2"/>
                </a:lnTo>
                <a:lnTo>
                  <a:pt x="33" y="1"/>
                </a:lnTo>
                <a:lnTo>
                  <a:pt x="28" y="0"/>
                </a:lnTo>
                <a:lnTo>
                  <a:pt x="24" y="1"/>
                </a:lnTo>
                <a:lnTo>
                  <a:pt x="21" y="2"/>
                </a:lnTo>
                <a:lnTo>
                  <a:pt x="17" y="3"/>
                </a:lnTo>
                <a:lnTo>
                  <a:pt x="14" y="4"/>
                </a:lnTo>
                <a:lnTo>
                  <a:pt x="11" y="6"/>
                </a:lnTo>
                <a:lnTo>
                  <a:pt x="8" y="9"/>
                </a:lnTo>
                <a:lnTo>
                  <a:pt x="6" y="12"/>
                </a:lnTo>
                <a:lnTo>
                  <a:pt x="5" y="14"/>
                </a:lnTo>
                <a:lnTo>
                  <a:pt x="3" y="17"/>
                </a:lnTo>
                <a:lnTo>
                  <a:pt x="2" y="21"/>
                </a:lnTo>
                <a:lnTo>
                  <a:pt x="1" y="24"/>
                </a:lnTo>
                <a:lnTo>
                  <a:pt x="0" y="28"/>
                </a:lnTo>
                <a:lnTo>
                  <a:pt x="1" y="32"/>
                </a:lnTo>
                <a:lnTo>
                  <a:pt x="2" y="36"/>
                </a:lnTo>
                <a:lnTo>
                  <a:pt x="3" y="40"/>
                </a:lnTo>
                <a:lnTo>
                  <a:pt x="5" y="42"/>
                </a:lnTo>
                <a:lnTo>
                  <a:pt x="6" y="45"/>
                </a:lnTo>
                <a:lnTo>
                  <a:pt x="8" y="48"/>
                </a:lnTo>
                <a:lnTo>
                  <a:pt x="11" y="50"/>
                </a:lnTo>
                <a:lnTo>
                  <a:pt x="14" y="52"/>
                </a:lnTo>
                <a:lnTo>
                  <a:pt x="17" y="54"/>
                </a:lnTo>
                <a:lnTo>
                  <a:pt x="21" y="55"/>
                </a:lnTo>
                <a:lnTo>
                  <a:pt x="24"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 name="Freeform 16"/>
          <xdr:cNvSpPr>
            <a:spLocks/>
          </xdr:cNvSpPr>
        </xdr:nvSpPr>
        <xdr:spPr bwMode="auto">
          <a:xfrm>
            <a:off x="3668" y="4293"/>
            <a:ext cx="92" cy="92"/>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2147483647 w 55"/>
              <a:gd name="T71" fmla="*/ 2147483647 h 56"/>
              <a:gd name="T72" fmla="*/ 0 w 55"/>
              <a:gd name="T73" fmla="*/ 2147483647 h 56"/>
              <a:gd name="T74" fmla="*/ 2147483647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2" y="56"/>
                </a:lnTo>
                <a:lnTo>
                  <a:pt x="36" y="55"/>
                </a:lnTo>
                <a:lnTo>
                  <a:pt x="39" y="54"/>
                </a:lnTo>
                <a:lnTo>
                  <a:pt x="42" y="52"/>
                </a:lnTo>
                <a:lnTo>
                  <a:pt x="45" y="50"/>
                </a:lnTo>
                <a:lnTo>
                  <a:pt x="48" y="48"/>
                </a:lnTo>
                <a:lnTo>
                  <a:pt x="49" y="45"/>
                </a:lnTo>
                <a:lnTo>
                  <a:pt x="52" y="42"/>
                </a:lnTo>
                <a:lnTo>
                  <a:pt x="53" y="39"/>
                </a:lnTo>
                <a:lnTo>
                  <a:pt x="54" y="36"/>
                </a:lnTo>
                <a:lnTo>
                  <a:pt x="55" y="32"/>
                </a:lnTo>
                <a:lnTo>
                  <a:pt x="55" y="28"/>
                </a:lnTo>
                <a:lnTo>
                  <a:pt x="55" y="24"/>
                </a:lnTo>
                <a:lnTo>
                  <a:pt x="54" y="21"/>
                </a:lnTo>
                <a:lnTo>
                  <a:pt x="53" y="17"/>
                </a:lnTo>
                <a:lnTo>
                  <a:pt x="52" y="14"/>
                </a:lnTo>
                <a:lnTo>
                  <a:pt x="49" y="12"/>
                </a:lnTo>
                <a:lnTo>
                  <a:pt x="48" y="9"/>
                </a:lnTo>
                <a:lnTo>
                  <a:pt x="45" y="6"/>
                </a:lnTo>
                <a:lnTo>
                  <a:pt x="42" y="4"/>
                </a:lnTo>
                <a:lnTo>
                  <a:pt x="39" y="3"/>
                </a:lnTo>
                <a:lnTo>
                  <a:pt x="36" y="2"/>
                </a:lnTo>
                <a:lnTo>
                  <a:pt x="32" y="1"/>
                </a:lnTo>
                <a:lnTo>
                  <a:pt x="28" y="0"/>
                </a:lnTo>
                <a:lnTo>
                  <a:pt x="24" y="1"/>
                </a:lnTo>
                <a:lnTo>
                  <a:pt x="21" y="2"/>
                </a:lnTo>
                <a:lnTo>
                  <a:pt x="17" y="3"/>
                </a:lnTo>
                <a:lnTo>
                  <a:pt x="13" y="4"/>
                </a:lnTo>
                <a:lnTo>
                  <a:pt x="11" y="6"/>
                </a:lnTo>
                <a:lnTo>
                  <a:pt x="8" y="9"/>
                </a:lnTo>
                <a:lnTo>
                  <a:pt x="6" y="12"/>
                </a:lnTo>
                <a:lnTo>
                  <a:pt x="4" y="14"/>
                </a:lnTo>
                <a:lnTo>
                  <a:pt x="3" y="17"/>
                </a:lnTo>
                <a:lnTo>
                  <a:pt x="2" y="21"/>
                </a:lnTo>
                <a:lnTo>
                  <a:pt x="1" y="24"/>
                </a:lnTo>
                <a:lnTo>
                  <a:pt x="0" y="28"/>
                </a:lnTo>
                <a:lnTo>
                  <a:pt x="1" y="32"/>
                </a:lnTo>
                <a:lnTo>
                  <a:pt x="2" y="36"/>
                </a:lnTo>
                <a:lnTo>
                  <a:pt x="3" y="39"/>
                </a:lnTo>
                <a:lnTo>
                  <a:pt x="4" y="42"/>
                </a:lnTo>
                <a:lnTo>
                  <a:pt x="6" y="45"/>
                </a:lnTo>
                <a:lnTo>
                  <a:pt x="8" y="48"/>
                </a:lnTo>
                <a:lnTo>
                  <a:pt x="11" y="50"/>
                </a:lnTo>
                <a:lnTo>
                  <a:pt x="13" y="52"/>
                </a:lnTo>
                <a:lnTo>
                  <a:pt x="17" y="54"/>
                </a:lnTo>
                <a:lnTo>
                  <a:pt x="21" y="55"/>
                </a:lnTo>
                <a:lnTo>
                  <a:pt x="24"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 name="Freeform 17"/>
          <xdr:cNvSpPr>
            <a:spLocks/>
          </xdr:cNvSpPr>
        </xdr:nvSpPr>
        <xdr:spPr bwMode="auto">
          <a:xfrm>
            <a:off x="4190" y="4185"/>
            <a:ext cx="93" cy="91"/>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0 w 55"/>
              <a:gd name="T71" fmla="*/ 2147483647 h 56"/>
              <a:gd name="T72" fmla="*/ 0 w 55"/>
              <a:gd name="T73" fmla="*/ 2147483647 h 56"/>
              <a:gd name="T74" fmla="*/ 0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7" y="56"/>
                </a:moveTo>
                <a:lnTo>
                  <a:pt x="31" y="56"/>
                </a:lnTo>
                <a:lnTo>
                  <a:pt x="35" y="55"/>
                </a:lnTo>
                <a:lnTo>
                  <a:pt x="38" y="54"/>
                </a:lnTo>
                <a:lnTo>
                  <a:pt x="42" y="52"/>
                </a:lnTo>
                <a:lnTo>
                  <a:pt x="45" y="51"/>
                </a:lnTo>
                <a:lnTo>
                  <a:pt x="47" y="48"/>
                </a:lnTo>
                <a:lnTo>
                  <a:pt x="49" y="45"/>
                </a:lnTo>
                <a:lnTo>
                  <a:pt x="51" y="42"/>
                </a:lnTo>
                <a:lnTo>
                  <a:pt x="53" y="40"/>
                </a:lnTo>
                <a:lnTo>
                  <a:pt x="54" y="36"/>
                </a:lnTo>
                <a:lnTo>
                  <a:pt x="54" y="33"/>
                </a:lnTo>
                <a:lnTo>
                  <a:pt x="55" y="28"/>
                </a:lnTo>
                <a:lnTo>
                  <a:pt x="54" y="24"/>
                </a:lnTo>
                <a:lnTo>
                  <a:pt x="54" y="21"/>
                </a:lnTo>
                <a:lnTo>
                  <a:pt x="53" y="17"/>
                </a:lnTo>
                <a:lnTo>
                  <a:pt x="51" y="15"/>
                </a:lnTo>
                <a:lnTo>
                  <a:pt x="49" y="12"/>
                </a:lnTo>
                <a:lnTo>
                  <a:pt x="47" y="9"/>
                </a:lnTo>
                <a:lnTo>
                  <a:pt x="45" y="6"/>
                </a:lnTo>
                <a:lnTo>
                  <a:pt x="42" y="5"/>
                </a:lnTo>
                <a:lnTo>
                  <a:pt x="38" y="3"/>
                </a:lnTo>
                <a:lnTo>
                  <a:pt x="35" y="2"/>
                </a:lnTo>
                <a:lnTo>
                  <a:pt x="31" y="1"/>
                </a:lnTo>
                <a:lnTo>
                  <a:pt x="27" y="0"/>
                </a:lnTo>
                <a:lnTo>
                  <a:pt x="23" y="1"/>
                </a:lnTo>
                <a:lnTo>
                  <a:pt x="19" y="2"/>
                </a:lnTo>
                <a:lnTo>
                  <a:pt x="17" y="3"/>
                </a:lnTo>
                <a:lnTo>
                  <a:pt x="13" y="5"/>
                </a:lnTo>
                <a:lnTo>
                  <a:pt x="10" y="6"/>
                </a:lnTo>
                <a:lnTo>
                  <a:pt x="8" y="9"/>
                </a:lnTo>
                <a:lnTo>
                  <a:pt x="6" y="12"/>
                </a:lnTo>
                <a:lnTo>
                  <a:pt x="3" y="15"/>
                </a:lnTo>
                <a:lnTo>
                  <a:pt x="2" y="17"/>
                </a:lnTo>
                <a:lnTo>
                  <a:pt x="1" y="21"/>
                </a:lnTo>
                <a:lnTo>
                  <a:pt x="0" y="24"/>
                </a:lnTo>
                <a:lnTo>
                  <a:pt x="0" y="28"/>
                </a:lnTo>
                <a:lnTo>
                  <a:pt x="0" y="33"/>
                </a:lnTo>
                <a:lnTo>
                  <a:pt x="1" y="36"/>
                </a:lnTo>
                <a:lnTo>
                  <a:pt x="2" y="40"/>
                </a:lnTo>
                <a:lnTo>
                  <a:pt x="3" y="42"/>
                </a:lnTo>
                <a:lnTo>
                  <a:pt x="6" y="45"/>
                </a:lnTo>
                <a:lnTo>
                  <a:pt x="8" y="48"/>
                </a:lnTo>
                <a:lnTo>
                  <a:pt x="10" y="51"/>
                </a:lnTo>
                <a:lnTo>
                  <a:pt x="13" y="52"/>
                </a:lnTo>
                <a:lnTo>
                  <a:pt x="17" y="54"/>
                </a:lnTo>
                <a:lnTo>
                  <a:pt x="19" y="55"/>
                </a:lnTo>
                <a:lnTo>
                  <a:pt x="23" y="56"/>
                </a:lnTo>
                <a:lnTo>
                  <a:pt x="27"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9" name="Freeform 18"/>
          <xdr:cNvSpPr>
            <a:spLocks/>
          </xdr:cNvSpPr>
        </xdr:nvSpPr>
        <xdr:spPr bwMode="auto">
          <a:xfrm>
            <a:off x="4128" y="4110"/>
            <a:ext cx="93" cy="91"/>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0 w 55"/>
              <a:gd name="T71" fmla="*/ 2147483647 h 56"/>
              <a:gd name="T72" fmla="*/ 0 w 55"/>
              <a:gd name="T73" fmla="*/ 2147483647 h 56"/>
              <a:gd name="T74" fmla="*/ 0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1" y="56"/>
                </a:lnTo>
                <a:lnTo>
                  <a:pt x="35" y="55"/>
                </a:lnTo>
                <a:lnTo>
                  <a:pt x="38" y="54"/>
                </a:lnTo>
                <a:lnTo>
                  <a:pt x="41" y="52"/>
                </a:lnTo>
                <a:lnTo>
                  <a:pt x="44" y="51"/>
                </a:lnTo>
                <a:lnTo>
                  <a:pt x="46" y="48"/>
                </a:lnTo>
                <a:lnTo>
                  <a:pt x="49" y="45"/>
                </a:lnTo>
                <a:lnTo>
                  <a:pt x="51" y="43"/>
                </a:lnTo>
                <a:lnTo>
                  <a:pt x="53" y="40"/>
                </a:lnTo>
                <a:lnTo>
                  <a:pt x="54" y="36"/>
                </a:lnTo>
                <a:lnTo>
                  <a:pt x="55" y="33"/>
                </a:lnTo>
                <a:lnTo>
                  <a:pt x="55" y="28"/>
                </a:lnTo>
                <a:lnTo>
                  <a:pt x="55" y="25"/>
                </a:lnTo>
                <a:lnTo>
                  <a:pt x="54" y="21"/>
                </a:lnTo>
                <a:lnTo>
                  <a:pt x="53" y="17"/>
                </a:lnTo>
                <a:lnTo>
                  <a:pt x="51" y="15"/>
                </a:lnTo>
                <a:lnTo>
                  <a:pt x="49" y="12"/>
                </a:lnTo>
                <a:lnTo>
                  <a:pt x="46" y="9"/>
                </a:lnTo>
                <a:lnTo>
                  <a:pt x="44" y="7"/>
                </a:lnTo>
                <a:lnTo>
                  <a:pt x="41" y="5"/>
                </a:lnTo>
                <a:lnTo>
                  <a:pt x="38" y="3"/>
                </a:lnTo>
                <a:lnTo>
                  <a:pt x="35" y="2"/>
                </a:lnTo>
                <a:lnTo>
                  <a:pt x="31" y="1"/>
                </a:lnTo>
                <a:lnTo>
                  <a:pt x="28" y="0"/>
                </a:lnTo>
                <a:lnTo>
                  <a:pt x="23" y="1"/>
                </a:lnTo>
                <a:lnTo>
                  <a:pt x="19" y="2"/>
                </a:lnTo>
                <a:lnTo>
                  <a:pt x="16" y="3"/>
                </a:lnTo>
                <a:lnTo>
                  <a:pt x="13" y="5"/>
                </a:lnTo>
                <a:lnTo>
                  <a:pt x="10" y="7"/>
                </a:lnTo>
                <a:lnTo>
                  <a:pt x="8" y="9"/>
                </a:lnTo>
                <a:lnTo>
                  <a:pt x="5" y="12"/>
                </a:lnTo>
                <a:lnTo>
                  <a:pt x="3" y="15"/>
                </a:lnTo>
                <a:lnTo>
                  <a:pt x="1" y="17"/>
                </a:lnTo>
                <a:lnTo>
                  <a:pt x="1" y="21"/>
                </a:lnTo>
                <a:lnTo>
                  <a:pt x="0" y="25"/>
                </a:lnTo>
                <a:lnTo>
                  <a:pt x="0" y="28"/>
                </a:lnTo>
                <a:lnTo>
                  <a:pt x="0" y="33"/>
                </a:lnTo>
                <a:lnTo>
                  <a:pt x="1" y="36"/>
                </a:lnTo>
                <a:lnTo>
                  <a:pt x="1" y="40"/>
                </a:lnTo>
                <a:lnTo>
                  <a:pt x="3" y="43"/>
                </a:lnTo>
                <a:lnTo>
                  <a:pt x="5" y="45"/>
                </a:lnTo>
                <a:lnTo>
                  <a:pt x="8" y="48"/>
                </a:lnTo>
                <a:lnTo>
                  <a:pt x="10" y="51"/>
                </a:lnTo>
                <a:lnTo>
                  <a:pt x="13" y="52"/>
                </a:lnTo>
                <a:lnTo>
                  <a:pt x="16" y="54"/>
                </a:lnTo>
                <a:lnTo>
                  <a:pt x="19" y="55"/>
                </a:lnTo>
                <a:lnTo>
                  <a:pt x="23"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0" name="Freeform 19"/>
          <xdr:cNvSpPr>
            <a:spLocks/>
          </xdr:cNvSpPr>
        </xdr:nvSpPr>
        <xdr:spPr bwMode="auto">
          <a:xfrm>
            <a:off x="4041" y="4059"/>
            <a:ext cx="92" cy="92"/>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0 w 55"/>
              <a:gd name="T71" fmla="*/ 2147483647 h 56"/>
              <a:gd name="T72" fmla="*/ 0 w 55"/>
              <a:gd name="T73" fmla="*/ 2147483647 h 56"/>
              <a:gd name="T74" fmla="*/ 0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2" y="56"/>
                </a:lnTo>
                <a:lnTo>
                  <a:pt x="35" y="55"/>
                </a:lnTo>
                <a:lnTo>
                  <a:pt x="38" y="54"/>
                </a:lnTo>
                <a:lnTo>
                  <a:pt x="42" y="52"/>
                </a:lnTo>
                <a:lnTo>
                  <a:pt x="44" y="50"/>
                </a:lnTo>
                <a:lnTo>
                  <a:pt x="47" y="47"/>
                </a:lnTo>
                <a:lnTo>
                  <a:pt x="49" y="45"/>
                </a:lnTo>
                <a:lnTo>
                  <a:pt x="52" y="42"/>
                </a:lnTo>
                <a:lnTo>
                  <a:pt x="53" y="39"/>
                </a:lnTo>
                <a:lnTo>
                  <a:pt x="53" y="36"/>
                </a:lnTo>
                <a:lnTo>
                  <a:pt x="54" y="32"/>
                </a:lnTo>
                <a:lnTo>
                  <a:pt x="55" y="28"/>
                </a:lnTo>
                <a:lnTo>
                  <a:pt x="54" y="24"/>
                </a:lnTo>
                <a:lnTo>
                  <a:pt x="53" y="20"/>
                </a:lnTo>
                <a:lnTo>
                  <a:pt x="53" y="17"/>
                </a:lnTo>
                <a:lnTo>
                  <a:pt x="51" y="14"/>
                </a:lnTo>
                <a:lnTo>
                  <a:pt x="49" y="11"/>
                </a:lnTo>
                <a:lnTo>
                  <a:pt x="47" y="9"/>
                </a:lnTo>
                <a:lnTo>
                  <a:pt x="44" y="6"/>
                </a:lnTo>
                <a:lnTo>
                  <a:pt x="42" y="4"/>
                </a:lnTo>
                <a:lnTo>
                  <a:pt x="38" y="2"/>
                </a:lnTo>
                <a:lnTo>
                  <a:pt x="35" y="1"/>
                </a:lnTo>
                <a:lnTo>
                  <a:pt x="32" y="1"/>
                </a:lnTo>
                <a:lnTo>
                  <a:pt x="28" y="0"/>
                </a:lnTo>
                <a:lnTo>
                  <a:pt x="24" y="1"/>
                </a:lnTo>
                <a:lnTo>
                  <a:pt x="20" y="1"/>
                </a:lnTo>
                <a:lnTo>
                  <a:pt x="16" y="2"/>
                </a:lnTo>
                <a:lnTo>
                  <a:pt x="13" y="4"/>
                </a:lnTo>
                <a:lnTo>
                  <a:pt x="10" y="6"/>
                </a:lnTo>
                <a:lnTo>
                  <a:pt x="7" y="9"/>
                </a:lnTo>
                <a:lnTo>
                  <a:pt x="6" y="11"/>
                </a:lnTo>
                <a:lnTo>
                  <a:pt x="4" y="14"/>
                </a:lnTo>
                <a:lnTo>
                  <a:pt x="2" y="17"/>
                </a:lnTo>
                <a:lnTo>
                  <a:pt x="1" y="20"/>
                </a:lnTo>
                <a:lnTo>
                  <a:pt x="0" y="24"/>
                </a:lnTo>
                <a:lnTo>
                  <a:pt x="0" y="28"/>
                </a:lnTo>
                <a:lnTo>
                  <a:pt x="0" y="32"/>
                </a:lnTo>
                <a:lnTo>
                  <a:pt x="1" y="36"/>
                </a:lnTo>
                <a:lnTo>
                  <a:pt x="2" y="39"/>
                </a:lnTo>
                <a:lnTo>
                  <a:pt x="4" y="42"/>
                </a:lnTo>
                <a:lnTo>
                  <a:pt x="6" y="45"/>
                </a:lnTo>
                <a:lnTo>
                  <a:pt x="7" y="47"/>
                </a:lnTo>
                <a:lnTo>
                  <a:pt x="10" y="50"/>
                </a:lnTo>
                <a:lnTo>
                  <a:pt x="13" y="52"/>
                </a:lnTo>
                <a:lnTo>
                  <a:pt x="16" y="54"/>
                </a:lnTo>
                <a:lnTo>
                  <a:pt x="20" y="55"/>
                </a:lnTo>
                <a:lnTo>
                  <a:pt x="24"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1" name="Freeform 20"/>
          <xdr:cNvSpPr>
            <a:spLocks/>
          </xdr:cNvSpPr>
        </xdr:nvSpPr>
        <xdr:spPr bwMode="auto">
          <a:xfrm>
            <a:off x="3940" y="4043"/>
            <a:ext cx="92" cy="91"/>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2147483647 w 55"/>
              <a:gd name="T71" fmla="*/ 2147483647 h 56"/>
              <a:gd name="T72" fmla="*/ 0 w 55"/>
              <a:gd name="T73" fmla="*/ 2147483647 h 56"/>
              <a:gd name="T74" fmla="*/ 2147483647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7" y="56"/>
                </a:moveTo>
                <a:lnTo>
                  <a:pt x="31" y="56"/>
                </a:lnTo>
                <a:lnTo>
                  <a:pt x="34" y="55"/>
                </a:lnTo>
                <a:lnTo>
                  <a:pt x="38" y="54"/>
                </a:lnTo>
                <a:lnTo>
                  <a:pt x="40" y="52"/>
                </a:lnTo>
                <a:lnTo>
                  <a:pt x="43" y="50"/>
                </a:lnTo>
                <a:lnTo>
                  <a:pt x="46" y="48"/>
                </a:lnTo>
                <a:lnTo>
                  <a:pt x="49" y="45"/>
                </a:lnTo>
                <a:lnTo>
                  <a:pt x="50" y="42"/>
                </a:lnTo>
                <a:lnTo>
                  <a:pt x="52" y="39"/>
                </a:lnTo>
                <a:lnTo>
                  <a:pt x="53" y="36"/>
                </a:lnTo>
                <a:lnTo>
                  <a:pt x="54" y="32"/>
                </a:lnTo>
                <a:lnTo>
                  <a:pt x="55" y="28"/>
                </a:lnTo>
                <a:lnTo>
                  <a:pt x="54" y="24"/>
                </a:lnTo>
                <a:lnTo>
                  <a:pt x="53" y="21"/>
                </a:lnTo>
                <a:lnTo>
                  <a:pt x="52" y="17"/>
                </a:lnTo>
                <a:lnTo>
                  <a:pt x="50" y="14"/>
                </a:lnTo>
                <a:lnTo>
                  <a:pt x="49" y="11"/>
                </a:lnTo>
                <a:lnTo>
                  <a:pt x="46" y="9"/>
                </a:lnTo>
                <a:lnTo>
                  <a:pt x="43" y="6"/>
                </a:lnTo>
                <a:lnTo>
                  <a:pt x="40" y="4"/>
                </a:lnTo>
                <a:lnTo>
                  <a:pt x="38" y="2"/>
                </a:lnTo>
                <a:lnTo>
                  <a:pt x="34" y="2"/>
                </a:lnTo>
                <a:lnTo>
                  <a:pt x="31" y="1"/>
                </a:lnTo>
                <a:lnTo>
                  <a:pt x="27" y="0"/>
                </a:lnTo>
                <a:lnTo>
                  <a:pt x="24" y="1"/>
                </a:lnTo>
                <a:lnTo>
                  <a:pt x="21" y="2"/>
                </a:lnTo>
                <a:lnTo>
                  <a:pt x="17" y="2"/>
                </a:lnTo>
                <a:lnTo>
                  <a:pt x="14" y="4"/>
                </a:lnTo>
                <a:lnTo>
                  <a:pt x="11" y="6"/>
                </a:lnTo>
                <a:lnTo>
                  <a:pt x="8" y="9"/>
                </a:lnTo>
                <a:lnTo>
                  <a:pt x="6" y="11"/>
                </a:lnTo>
                <a:lnTo>
                  <a:pt x="4" y="14"/>
                </a:lnTo>
                <a:lnTo>
                  <a:pt x="3" y="17"/>
                </a:lnTo>
                <a:lnTo>
                  <a:pt x="2" y="21"/>
                </a:lnTo>
                <a:lnTo>
                  <a:pt x="1" y="24"/>
                </a:lnTo>
                <a:lnTo>
                  <a:pt x="0" y="28"/>
                </a:lnTo>
                <a:lnTo>
                  <a:pt x="1" y="32"/>
                </a:lnTo>
                <a:lnTo>
                  <a:pt x="2" y="36"/>
                </a:lnTo>
                <a:lnTo>
                  <a:pt x="3" y="39"/>
                </a:lnTo>
                <a:lnTo>
                  <a:pt x="4" y="42"/>
                </a:lnTo>
                <a:lnTo>
                  <a:pt x="6" y="45"/>
                </a:lnTo>
                <a:lnTo>
                  <a:pt x="8" y="48"/>
                </a:lnTo>
                <a:lnTo>
                  <a:pt x="11" y="50"/>
                </a:lnTo>
                <a:lnTo>
                  <a:pt x="14" y="52"/>
                </a:lnTo>
                <a:lnTo>
                  <a:pt x="17" y="54"/>
                </a:lnTo>
                <a:lnTo>
                  <a:pt x="21" y="55"/>
                </a:lnTo>
                <a:lnTo>
                  <a:pt x="24" y="56"/>
                </a:lnTo>
                <a:lnTo>
                  <a:pt x="27"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2" name="Freeform 21"/>
          <xdr:cNvSpPr>
            <a:spLocks/>
          </xdr:cNvSpPr>
        </xdr:nvSpPr>
        <xdr:spPr bwMode="auto">
          <a:xfrm>
            <a:off x="3841" y="4062"/>
            <a:ext cx="92" cy="92"/>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0 w 55"/>
              <a:gd name="T71" fmla="*/ 2147483647 h 56"/>
              <a:gd name="T72" fmla="*/ 0 w 55"/>
              <a:gd name="T73" fmla="*/ 2147483647 h 56"/>
              <a:gd name="T74" fmla="*/ 0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7" y="56"/>
                </a:moveTo>
                <a:lnTo>
                  <a:pt x="32" y="56"/>
                </a:lnTo>
                <a:lnTo>
                  <a:pt x="36" y="55"/>
                </a:lnTo>
                <a:lnTo>
                  <a:pt x="39" y="54"/>
                </a:lnTo>
                <a:lnTo>
                  <a:pt x="42" y="53"/>
                </a:lnTo>
                <a:lnTo>
                  <a:pt x="45" y="51"/>
                </a:lnTo>
                <a:lnTo>
                  <a:pt x="47" y="48"/>
                </a:lnTo>
                <a:lnTo>
                  <a:pt x="50" y="45"/>
                </a:lnTo>
                <a:lnTo>
                  <a:pt x="52" y="43"/>
                </a:lnTo>
                <a:lnTo>
                  <a:pt x="54" y="40"/>
                </a:lnTo>
                <a:lnTo>
                  <a:pt x="54" y="36"/>
                </a:lnTo>
                <a:lnTo>
                  <a:pt x="55" y="33"/>
                </a:lnTo>
                <a:lnTo>
                  <a:pt x="55" y="28"/>
                </a:lnTo>
                <a:lnTo>
                  <a:pt x="55" y="25"/>
                </a:lnTo>
                <a:lnTo>
                  <a:pt x="54" y="21"/>
                </a:lnTo>
                <a:lnTo>
                  <a:pt x="54" y="18"/>
                </a:lnTo>
                <a:lnTo>
                  <a:pt x="52" y="15"/>
                </a:lnTo>
                <a:lnTo>
                  <a:pt x="50" y="12"/>
                </a:lnTo>
                <a:lnTo>
                  <a:pt x="47" y="9"/>
                </a:lnTo>
                <a:lnTo>
                  <a:pt x="45" y="7"/>
                </a:lnTo>
                <a:lnTo>
                  <a:pt x="42" y="5"/>
                </a:lnTo>
                <a:lnTo>
                  <a:pt x="39" y="3"/>
                </a:lnTo>
                <a:lnTo>
                  <a:pt x="36" y="2"/>
                </a:lnTo>
                <a:lnTo>
                  <a:pt x="32" y="1"/>
                </a:lnTo>
                <a:lnTo>
                  <a:pt x="27" y="0"/>
                </a:lnTo>
                <a:lnTo>
                  <a:pt x="24" y="1"/>
                </a:lnTo>
                <a:lnTo>
                  <a:pt x="20" y="2"/>
                </a:lnTo>
                <a:lnTo>
                  <a:pt x="17" y="3"/>
                </a:lnTo>
                <a:lnTo>
                  <a:pt x="14" y="5"/>
                </a:lnTo>
                <a:lnTo>
                  <a:pt x="11" y="7"/>
                </a:lnTo>
                <a:lnTo>
                  <a:pt x="9" y="9"/>
                </a:lnTo>
                <a:lnTo>
                  <a:pt x="6" y="12"/>
                </a:lnTo>
                <a:lnTo>
                  <a:pt x="4" y="15"/>
                </a:lnTo>
                <a:lnTo>
                  <a:pt x="2" y="18"/>
                </a:lnTo>
                <a:lnTo>
                  <a:pt x="1" y="21"/>
                </a:lnTo>
                <a:lnTo>
                  <a:pt x="0" y="25"/>
                </a:lnTo>
                <a:lnTo>
                  <a:pt x="0" y="28"/>
                </a:lnTo>
                <a:lnTo>
                  <a:pt x="0" y="33"/>
                </a:lnTo>
                <a:lnTo>
                  <a:pt x="1" y="36"/>
                </a:lnTo>
                <a:lnTo>
                  <a:pt x="2" y="40"/>
                </a:lnTo>
                <a:lnTo>
                  <a:pt x="4" y="43"/>
                </a:lnTo>
                <a:lnTo>
                  <a:pt x="6" y="45"/>
                </a:lnTo>
                <a:lnTo>
                  <a:pt x="9" y="48"/>
                </a:lnTo>
                <a:lnTo>
                  <a:pt x="11" y="51"/>
                </a:lnTo>
                <a:lnTo>
                  <a:pt x="14" y="53"/>
                </a:lnTo>
                <a:lnTo>
                  <a:pt x="17" y="54"/>
                </a:lnTo>
                <a:lnTo>
                  <a:pt x="20" y="55"/>
                </a:lnTo>
                <a:lnTo>
                  <a:pt x="24" y="56"/>
                </a:lnTo>
                <a:lnTo>
                  <a:pt x="27"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3" name="Freeform 22"/>
          <xdr:cNvSpPr>
            <a:spLocks/>
          </xdr:cNvSpPr>
        </xdr:nvSpPr>
        <xdr:spPr bwMode="auto">
          <a:xfrm>
            <a:off x="3754" y="4116"/>
            <a:ext cx="93" cy="92"/>
          </a:xfrm>
          <a:custGeom>
            <a:avLst/>
            <a:gdLst>
              <a:gd name="T0" fmla="*/ 2147483647 w 56"/>
              <a:gd name="T1" fmla="*/ 2147483647 h 56"/>
              <a:gd name="T2" fmla="*/ 2147483647 w 56"/>
              <a:gd name="T3" fmla="*/ 2147483647 h 56"/>
              <a:gd name="T4" fmla="*/ 2147483647 w 56"/>
              <a:gd name="T5" fmla="*/ 2147483647 h 56"/>
              <a:gd name="T6" fmla="*/ 2147483647 w 56"/>
              <a:gd name="T7" fmla="*/ 2147483647 h 56"/>
              <a:gd name="T8" fmla="*/ 2147483647 w 56"/>
              <a:gd name="T9" fmla="*/ 2147483647 h 56"/>
              <a:gd name="T10" fmla="*/ 2147483647 w 56"/>
              <a:gd name="T11" fmla="*/ 2147483647 h 56"/>
              <a:gd name="T12" fmla="*/ 2147483647 w 56"/>
              <a:gd name="T13" fmla="*/ 2147483647 h 56"/>
              <a:gd name="T14" fmla="*/ 2147483647 w 56"/>
              <a:gd name="T15" fmla="*/ 2147483647 h 56"/>
              <a:gd name="T16" fmla="*/ 2147483647 w 56"/>
              <a:gd name="T17" fmla="*/ 2147483647 h 56"/>
              <a:gd name="T18" fmla="*/ 2147483647 w 56"/>
              <a:gd name="T19" fmla="*/ 2147483647 h 56"/>
              <a:gd name="T20" fmla="*/ 2147483647 w 56"/>
              <a:gd name="T21" fmla="*/ 2147483647 h 56"/>
              <a:gd name="T22" fmla="*/ 2147483647 w 56"/>
              <a:gd name="T23" fmla="*/ 2147483647 h 56"/>
              <a:gd name="T24" fmla="*/ 2147483647 w 56"/>
              <a:gd name="T25" fmla="*/ 2147483647 h 56"/>
              <a:gd name="T26" fmla="*/ 2147483647 w 56"/>
              <a:gd name="T27" fmla="*/ 2147483647 h 56"/>
              <a:gd name="T28" fmla="*/ 2147483647 w 56"/>
              <a:gd name="T29" fmla="*/ 2147483647 h 56"/>
              <a:gd name="T30" fmla="*/ 2147483647 w 56"/>
              <a:gd name="T31" fmla="*/ 2147483647 h 56"/>
              <a:gd name="T32" fmla="*/ 2147483647 w 56"/>
              <a:gd name="T33" fmla="*/ 2147483647 h 56"/>
              <a:gd name="T34" fmla="*/ 2147483647 w 56"/>
              <a:gd name="T35" fmla="*/ 2147483647 h 56"/>
              <a:gd name="T36" fmla="*/ 2147483647 w 56"/>
              <a:gd name="T37" fmla="*/ 2147483647 h 56"/>
              <a:gd name="T38" fmla="*/ 2147483647 w 56"/>
              <a:gd name="T39" fmla="*/ 2147483647 h 56"/>
              <a:gd name="T40" fmla="*/ 2147483647 w 56"/>
              <a:gd name="T41" fmla="*/ 2147483647 h 56"/>
              <a:gd name="T42" fmla="*/ 2147483647 w 56"/>
              <a:gd name="T43" fmla="*/ 2147483647 h 56"/>
              <a:gd name="T44" fmla="*/ 2147483647 w 56"/>
              <a:gd name="T45" fmla="*/ 2147483647 h 56"/>
              <a:gd name="T46" fmla="*/ 2147483647 w 56"/>
              <a:gd name="T47" fmla="*/ 2147483647 h 56"/>
              <a:gd name="T48" fmla="*/ 2147483647 w 56"/>
              <a:gd name="T49" fmla="*/ 0 h 56"/>
              <a:gd name="T50" fmla="*/ 2147483647 w 56"/>
              <a:gd name="T51" fmla="*/ 2147483647 h 56"/>
              <a:gd name="T52" fmla="*/ 2147483647 w 56"/>
              <a:gd name="T53" fmla="*/ 2147483647 h 56"/>
              <a:gd name="T54" fmla="*/ 2147483647 w 56"/>
              <a:gd name="T55" fmla="*/ 2147483647 h 56"/>
              <a:gd name="T56" fmla="*/ 2147483647 w 56"/>
              <a:gd name="T57" fmla="*/ 2147483647 h 56"/>
              <a:gd name="T58" fmla="*/ 2147483647 w 56"/>
              <a:gd name="T59" fmla="*/ 2147483647 h 56"/>
              <a:gd name="T60" fmla="*/ 2147483647 w 56"/>
              <a:gd name="T61" fmla="*/ 2147483647 h 56"/>
              <a:gd name="T62" fmla="*/ 2147483647 w 56"/>
              <a:gd name="T63" fmla="*/ 2147483647 h 56"/>
              <a:gd name="T64" fmla="*/ 2147483647 w 56"/>
              <a:gd name="T65" fmla="*/ 2147483647 h 56"/>
              <a:gd name="T66" fmla="*/ 2147483647 w 56"/>
              <a:gd name="T67" fmla="*/ 2147483647 h 56"/>
              <a:gd name="T68" fmla="*/ 2147483647 w 56"/>
              <a:gd name="T69" fmla="*/ 2147483647 h 56"/>
              <a:gd name="T70" fmla="*/ 2147483647 w 56"/>
              <a:gd name="T71" fmla="*/ 2147483647 h 56"/>
              <a:gd name="T72" fmla="*/ 0 w 56"/>
              <a:gd name="T73" fmla="*/ 2147483647 h 56"/>
              <a:gd name="T74" fmla="*/ 2147483647 w 56"/>
              <a:gd name="T75" fmla="*/ 2147483647 h 56"/>
              <a:gd name="T76" fmla="*/ 2147483647 w 56"/>
              <a:gd name="T77" fmla="*/ 2147483647 h 56"/>
              <a:gd name="T78" fmla="*/ 2147483647 w 56"/>
              <a:gd name="T79" fmla="*/ 2147483647 h 56"/>
              <a:gd name="T80" fmla="*/ 2147483647 w 56"/>
              <a:gd name="T81" fmla="*/ 2147483647 h 56"/>
              <a:gd name="T82" fmla="*/ 2147483647 w 56"/>
              <a:gd name="T83" fmla="*/ 2147483647 h 56"/>
              <a:gd name="T84" fmla="*/ 2147483647 w 56"/>
              <a:gd name="T85" fmla="*/ 2147483647 h 56"/>
              <a:gd name="T86" fmla="*/ 2147483647 w 56"/>
              <a:gd name="T87" fmla="*/ 2147483647 h 56"/>
              <a:gd name="T88" fmla="*/ 2147483647 w 56"/>
              <a:gd name="T89" fmla="*/ 2147483647 h 56"/>
              <a:gd name="T90" fmla="*/ 2147483647 w 56"/>
              <a:gd name="T91" fmla="*/ 2147483647 h 56"/>
              <a:gd name="T92" fmla="*/ 2147483647 w 56"/>
              <a:gd name="T93" fmla="*/ 2147483647 h 56"/>
              <a:gd name="T94" fmla="*/ 2147483647 w 56"/>
              <a:gd name="T95" fmla="*/ 2147483647 h 56"/>
              <a:gd name="T96" fmla="*/ 2147483647 w 56"/>
              <a:gd name="T97" fmla="*/ 2147483647 h 56"/>
              <a:gd name="T98" fmla="*/ 2147483647 w 56"/>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6"/>
              <a:gd name="T152" fmla="*/ 56 w 56"/>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6">
                <a:moveTo>
                  <a:pt x="28" y="56"/>
                </a:moveTo>
                <a:lnTo>
                  <a:pt x="33" y="56"/>
                </a:lnTo>
                <a:lnTo>
                  <a:pt x="36" y="55"/>
                </a:lnTo>
                <a:lnTo>
                  <a:pt x="40" y="54"/>
                </a:lnTo>
                <a:lnTo>
                  <a:pt x="43" y="52"/>
                </a:lnTo>
                <a:lnTo>
                  <a:pt x="45" y="50"/>
                </a:lnTo>
                <a:lnTo>
                  <a:pt x="48" y="48"/>
                </a:lnTo>
                <a:lnTo>
                  <a:pt x="51" y="45"/>
                </a:lnTo>
                <a:lnTo>
                  <a:pt x="52" y="42"/>
                </a:lnTo>
                <a:lnTo>
                  <a:pt x="54" y="39"/>
                </a:lnTo>
                <a:lnTo>
                  <a:pt x="55" y="36"/>
                </a:lnTo>
                <a:lnTo>
                  <a:pt x="56" y="32"/>
                </a:lnTo>
                <a:lnTo>
                  <a:pt x="56" y="28"/>
                </a:lnTo>
                <a:lnTo>
                  <a:pt x="56" y="24"/>
                </a:lnTo>
                <a:lnTo>
                  <a:pt x="55" y="21"/>
                </a:lnTo>
                <a:lnTo>
                  <a:pt x="54" y="17"/>
                </a:lnTo>
                <a:lnTo>
                  <a:pt x="52" y="14"/>
                </a:lnTo>
                <a:lnTo>
                  <a:pt x="51" y="12"/>
                </a:lnTo>
                <a:lnTo>
                  <a:pt x="48" y="9"/>
                </a:lnTo>
                <a:lnTo>
                  <a:pt x="45" y="6"/>
                </a:lnTo>
                <a:lnTo>
                  <a:pt x="43" y="4"/>
                </a:lnTo>
                <a:lnTo>
                  <a:pt x="40" y="3"/>
                </a:lnTo>
                <a:lnTo>
                  <a:pt x="36" y="2"/>
                </a:lnTo>
                <a:lnTo>
                  <a:pt x="33" y="1"/>
                </a:lnTo>
                <a:lnTo>
                  <a:pt x="28" y="0"/>
                </a:lnTo>
                <a:lnTo>
                  <a:pt x="25" y="1"/>
                </a:lnTo>
                <a:lnTo>
                  <a:pt x="21" y="2"/>
                </a:lnTo>
                <a:lnTo>
                  <a:pt x="17" y="3"/>
                </a:lnTo>
                <a:lnTo>
                  <a:pt x="14" y="4"/>
                </a:lnTo>
                <a:lnTo>
                  <a:pt x="11" y="6"/>
                </a:lnTo>
                <a:lnTo>
                  <a:pt x="8" y="9"/>
                </a:lnTo>
                <a:lnTo>
                  <a:pt x="7" y="12"/>
                </a:lnTo>
                <a:lnTo>
                  <a:pt x="5" y="14"/>
                </a:lnTo>
                <a:lnTo>
                  <a:pt x="3" y="17"/>
                </a:lnTo>
                <a:lnTo>
                  <a:pt x="2" y="21"/>
                </a:lnTo>
                <a:lnTo>
                  <a:pt x="1" y="24"/>
                </a:lnTo>
                <a:lnTo>
                  <a:pt x="0" y="28"/>
                </a:lnTo>
                <a:lnTo>
                  <a:pt x="1" y="32"/>
                </a:lnTo>
                <a:lnTo>
                  <a:pt x="2" y="36"/>
                </a:lnTo>
                <a:lnTo>
                  <a:pt x="3" y="39"/>
                </a:lnTo>
                <a:lnTo>
                  <a:pt x="5" y="42"/>
                </a:lnTo>
                <a:lnTo>
                  <a:pt x="7" y="45"/>
                </a:lnTo>
                <a:lnTo>
                  <a:pt x="8" y="48"/>
                </a:lnTo>
                <a:lnTo>
                  <a:pt x="11" y="50"/>
                </a:lnTo>
                <a:lnTo>
                  <a:pt x="14" y="52"/>
                </a:lnTo>
                <a:lnTo>
                  <a:pt x="17" y="54"/>
                </a:lnTo>
                <a:lnTo>
                  <a:pt x="21" y="55"/>
                </a:lnTo>
                <a:lnTo>
                  <a:pt x="25"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4" name="Freeform 23"/>
          <xdr:cNvSpPr>
            <a:spLocks/>
          </xdr:cNvSpPr>
        </xdr:nvSpPr>
        <xdr:spPr bwMode="auto">
          <a:xfrm>
            <a:off x="3693" y="4195"/>
            <a:ext cx="94" cy="91"/>
          </a:xfrm>
          <a:custGeom>
            <a:avLst/>
            <a:gdLst>
              <a:gd name="T0" fmla="*/ 2147483647 w 56"/>
              <a:gd name="T1" fmla="*/ 2147483647 h 56"/>
              <a:gd name="T2" fmla="*/ 2147483647 w 56"/>
              <a:gd name="T3" fmla="*/ 2147483647 h 56"/>
              <a:gd name="T4" fmla="*/ 2147483647 w 56"/>
              <a:gd name="T5" fmla="*/ 2147483647 h 56"/>
              <a:gd name="T6" fmla="*/ 2147483647 w 56"/>
              <a:gd name="T7" fmla="*/ 2147483647 h 56"/>
              <a:gd name="T8" fmla="*/ 2147483647 w 56"/>
              <a:gd name="T9" fmla="*/ 2147483647 h 56"/>
              <a:gd name="T10" fmla="*/ 2147483647 w 56"/>
              <a:gd name="T11" fmla="*/ 2147483647 h 56"/>
              <a:gd name="T12" fmla="*/ 2147483647 w 56"/>
              <a:gd name="T13" fmla="*/ 2147483647 h 56"/>
              <a:gd name="T14" fmla="*/ 2147483647 w 56"/>
              <a:gd name="T15" fmla="*/ 2147483647 h 56"/>
              <a:gd name="T16" fmla="*/ 2147483647 w 56"/>
              <a:gd name="T17" fmla="*/ 2147483647 h 56"/>
              <a:gd name="T18" fmla="*/ 2147483647 w 56"/>
              <a:gd name="T19" fmla="*/ 2147483647 h 56"/>
              <a:gd name="T20" fmla="*/ 2147483647 w 56"/>
              <a:gd name="T21" fmla="*/ 2147483647 h 56"/>
              <a:gd name="T22" fmla="*/ 2147483647 w 56"/>
              <a:gd name="T23" fmla="*/ 2147483647 h 56"/>
              <a:gd name="T24" fmla="*/ 2147483647 w 56"/>
              <a:gd name="T25" fmla="*/ 2147483647 h 56"/>
              <a:gd name="T26" fmla="*/ 2147483647 w 56"/>
              <a:gd name="T27" fmla="*/ 2147483647 h 56"/>
              <a:gd name="T28" fmla="*/ 2147483647 w 56"/>
              <a:gd name="T29" fmla="*/ 2147483647 h 56"/>
              <a:gd name="T30" fmla="*/ 2147483647 w 56"/>
              <a:gd name="T31" fmla="*/ 2147483647 h 56"/>
              <a:gd name="T32" fmla="*/ 2147483647 w 56"/>
              <a:gd name="T33" fmla="*/ 2147483647 h 56"/>
              <a:gd name="T34" fmla="*/ 2147483647 w 56"/>
              <a:gd name="T35" fmla="*/ 2147483647 h 56"/>
              <a:gd name="T36" fmla="*/ 2147483647 w 56"/>
              <a:gd name="T37" fmla="*/ 2147483647 h 56"/>
              <a:gd name="T38" fmla="*/ 2147483647 w 56"/>
              <a:gd name="T39" fmla="*/ 2147483647 h 56"/>
              <a:gd name="T40" fmla="*/ 2147483647 w 56"/>
              <a:gd name="T41" fmla="*/ 2147483647 h 56"/>
              <a:gd name="T42" fmla="*/ 2147483647 w 56"/>
              <a:gd name="T43" fmla="*/ 2147483647 h 56"/>
              <a:gd name="T44" fmla="*/ 2147483647 w 56"/>
              <a:gd name="T45" fmla="*/ 2147483647 h 56"/>
              <a:gd name="T46" fmla="*/ 2147483647 w 56"/>
              <a:gd name="T47" fmla="*/ 2147483647 h 56"/>
              <a:gd name="T48" fmla="*/ 2147483647 w 56"/>
              <a:gd name="T49" fmla="*/ 0 h 56"/>
              <a:gd name="T50" fmla="*/ 2147483647 w 56"/>
              <a:gd name="T51" fmla="*/ 2147483647 h 56"/>
              <a:gd name="T52" fmla="*/ 2147483647 w 56"/>
              <a:gd name="T53" fmla="*/ 2147483647 h 56"/>
              <a:gd name="T54" fmla="*/ 2147483647 w 56"/>
              <a:gd name="T55" fmla="*/ 2147483647 h 56"/>
              <a:gd name="T56" fmla="*/ 2147483647 w 56"/>
              <a:gd name="T57" fmla="*/ 2147483647 h 56"/>
              <a:gd name="T58" fmla="*/ 2147483647 w 56"/>
              <a:gd name="T59" fmla="*/ 2147483647 h 56"/>
              <a:gd name="T60" fmla="*/ 2147483647 w 56"/>
              <a:gd name="T61" fmla="*/ 2147483647 h 56"/>
              <a:gd name="T62" fmla="*/ 2147483647 w 56"/>
              <a:gd name="T63" fmla="*/ 2147483647 h 56"/>
              <a:gd name="T64" fmla="*/ 2147483647 w 56"/>
              <a:gd name="T65" fmla="*/ 2147483647 h 56"/>
              <a:gd name="T66" fmla="*/ 2147483647 w 56"/>
              <a:gd name="T67" fmla="*/ 2147483647 h 56"/>
              <a:gd name="T68" fmla="*/ 2147483647 w 56"/>
              <a:gd name="T69" fmla="*/ 2147483647 h 56"/>
              <a:gd name="T70" fmla="*/ 2147483647 w 56"/>
              <a:gd name="T71" fmla="*/ 2147483647 h 56"/>
              <a:gd name="T72" fmla="*/ 0 w 56"/>
              <a:gd name="T73" fmla="*/ 2147483647 h 56"/>
              <a:gd name="T74" fmla="*/ 2147483647 w 56"/>
              <a:gd name="T75" fmla="*/ 2147483647 h 56"/>
              <a:gd name="T76" fmla="*/ 2147483647 w 56"/>
              <a:gd name="T77" fmla="*/ 2147483647 h 56"/>
              <a:gd name="T78" fmla="*/ 2147483647 w 56"/>
              <a:gd name="T79" fmla="*/ 2147483647 h 56"/>
              <a:gd name="T80" fmla="*/ 2147483647 w 56"/>
              <a:gd name="T81" fmla="*/ 2147483647 h 56"/>
              <a:gd name="T82" fmla="*/ 2147483647 w 56"/>
              <a:gd name="T83" fmla="*/ 2147483647 h 56"/>
              <a:gd name="T84" fmla="*/ 2147483647 w 56"/>
              <a:gd name="T85" fmla="*/ 2147483647 h 56"/>
              <a:gd name="T86" fmla="*/ 2147483647 w 56"/>
              <a:gd name="T87" fmla="*/ 2147483647 h 56"/>
              <a:gd name="T88" fmla="*/ 2147483647 w 56"/>
              <a:gd name="T89" fmla="*/ 2147483647 h 56"/>
              <a:gd name="T90" fmla="*/ 2147483647 w 56"/>
              <a:gd name="T91" fmla="*/ 2147483647 h 56"/>
              <a:gd name="T92" fmla="*/ 2147483647 w 56"/>
              <a:gd name="T93" fmla="*/ 2147483647 h 56"/>
              <a:gd name="T94" fmla="*/ 2147483647 w 56"/>
              <a:gd name="T95" fmla="*/ 2147483647 h 56"/>
              <a:gd name="T96" fmla="*/ 2147483647 w 56"/>
              <a:gd name="T97" fmla="*/ 2147483647 h 56"/>
              <a:gd name="T98" fmla="*/ 2147483647 w 56"/>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6"/>
              <a:gd name="T152" fmla="*/ 56 w 56"/>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6">
                <a:moveTo>
                  <a:pt x="28" y="56"/>
                </a:moveTo>
                <a:lnTo>
                  <a:pt x="33" y="56"/>
                </a:lnTo>
                <a:lnTo>
                  <a:pt x="36" y="55"/>
                </a:lnTo>
                <a:lnTo>
                  <a:pt x="40" y="54"/>
                </a:lnTo>
                <a:lnTo>
                  <a:pt x="43" y="53"/>
                </a:lnTo>
                <a:lnTo>
                  <a:pt x="45" y="51"/>
                </a:lnTo>
                <a:lnTo>
                  <a:pt x="48" y="48"/>
                </a:lnTo>
                <a:lnTo>
                  <a:pt x="51" y="45"/>
                </a:lnTo>
                <a:lnTo>
                  <a:pt x="52" y="43"/>
                </a:lnTo>
                <a:lnTo>
                  <a:pt x="54" y="40"/>
                </a:lnTo>
                <a:lnTo>
                  <a:pt x="55" y="36"/>
                </a:lnTo>
                <a:lnTo>
                  <a:pt x="56" y="33"/>
                </a:lnTo>
                <a:lnTo>
                  <a:pt x="56" y="28"/>
                </a:lnTo>
                <a:lnTo>
                  <a:pt x="56" y="25"/>
                </a:lnTo>
                <a:lnTo>
                  <a:pt x="55" y="21"/>
                </a:lnTo>
                <a:lnTo>
                  <a:pt x="54" y="18"/>
                </a:lnTo>
                <a:lnTo>
                  <a:pt x="52" y="15"/>
                </a:lnTo>
                <a:lnTo>
                  <a:pt x="51" y="12"/>
                </a:lnTo>
                <a:lnTo>
                  <a:pt x="48" y="9"/>
                </a:lnTo>
                <a:lnTo>
                  <a:pt x="45" y="7"/>
                </a:lnTo>
                <a:lnTo>
                  <a:pt x="43" y="5"/>
                </a:lnTo>
                <a:lnTo>
                  <a:pt x="40" y="3"/>
                </a:lnTo>
                <a:lnTo>
                  <a:pt x="36" y="2"/>
                </a:lnTo>
                <a:lnTo>
                  <a:pt x="33" y="1"/>
                </a:lnTo>
                <a:lnTo>
                  <a:pt x="28" y="0"/>
                </a:lnTo>
                <a:lnTo>
                  <a:pt x="25" y="1"/>
                </a:lnTo>
                <a:lnTo>
                  <a:pt x="21" y="2"/>
                </a:lnTo>
                <a:lnTo>
                  <a:pt x="17" y="3"/>
                </a:lnTo>
                <a:lnTo>
                  <a:pt x="15" y="5"/>
                </a:lnTo>
                <a:lnTo>
                  <a:pt x="12" y="7"/>
                </a:lnTo>
                <a:lnTo>
                  <a:pt x="9" y="9"/>
                </a:lnTo>
                <a:lnTo>
                  <a:pt x="7" y="12"/>
                </a:lnTo>
                <a:lnTo>
                  <a:pt x="5" y="15"/>
                </a:lnTo>
                <a:lnTo>
                  <a:pt x="3" y="18"/>
                </a:lnTo>
                <a:lnTo>
                  <a:pt x="2" y="21"/>
                </a:lnTo>
                <a:lnTo>
                  <a:pt x="1" y="25"/>
                </a:lnTo>
                <a:lnTo>
                  <a:pt x="0" y="28"/>
                </a:lnTo>
                <a:lnTo>
                  <a:pt x="1" y="33"/>
                </a:lnTo>
                <a:lnTo>
                  <a:pt x="2" y="36"/>
                </a:lnTo>
                <a:lnTo>
                  <a:pt x="3" y="40"/>
                </a:lnTo>
                <a:lnTo>
                  <a:pt x="5" y="43"/>
                </a:lnTo>
                <a:lnTo>
                  <a:pt x="7" y="45"/>
                </a:lnTo>
                <a:lnTo>
                  <a:pt x="9" y="48"/>
                </a:lnTo>
                <a:lnTo>
                  <a:pt x="12" y="51"/>
                </a:lnTo>
                <a:lnTo>
                  <a:pt x="15" y="53"/>
                </a:lnTo>
                <a:lnTo>
                  <a:pt x="17" y="54"/>
                </a:lnTo>
                <a:lnTo>
                  <a:pt x="21" y="55"/>
                </a:lnTo>
                <a:lnTo>
                  <a:pt x="25"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5" name="Freeform 24"/>
          <xdr:cNvSpPr>
            <a:spLocks/>
          </xdr:cNvSpPr>
        </xdr:nvSpPr>
        <xdr:spPr bwMode="auto">
          <a:xfrm>
            <a:off x="4061" y="4180"/>
            <a:ext cx="74" cy="72"/>
          </a:xfrm>
          <a:custGeom>
            <a:avLst/>
            <a:gdLst>
              <a:gd name="T0" fmla="*/ 2147483647 w 44"/>
              <a:gd name="T1" fmla="*/ 2147483647 h 44"/>
              <a:gd name="T2" fmla="*/ 2147483647 w 44"/>
              <a:gd name="T3" fmla="*/ 2147483647 h 44"/>
              <a:gd name="T4" fmla="*/ 2147483647 w 44"/>
              <a:gd name="T5" fmla="*/ 2147483647 h 44"/>
              <a:gd name="T6" fmla="*/ 2147483647 w 44"/>
              <a:gd name="T7" fmla="*/ 2147483647 h 44"/>
              <a:gd name="T8" fmla="*/ 2147483647 w 44"/>
              <a:gd name="T9" fmla="*/ 2147483647 h 44"/>
              <a:gd name="T10" fmla="*/ 2147483647 w 44"/>
              <a:gd name="T11" fmla="*/ 2147483647 h 44"/>
              <a:gd name="T12" fmla="*/ 2147483647 w 44"/>
              <a:gd name="T13" fmla="*/ 2147483647 h 44"/>
              <a:gd name="T14" fmla="*/ 2147483647 w 44"/>
              <a:gd name="T15" fmla="*/ 2147483647 h 44"/>
              <a:gd name="T16" fmla="*/ 2147483647 w 44"/>
              <a:gd name="T17" fmla="*/ 2147483647 h 44"/>
              <a:gd name="T18" fmla="*/ 2147483647 w 44"/>
              <a:gd name="T19" fmla="*/ 2147483647 h 44"/>
              <a:gd name="T20" fmla="*/ 2147483647 w 44"/>
              <a:gd name="T21" fmla="*/ 2147483647 h 44"/>
              <a:gd name="T22" fmla="*/ 2147483647 w 44"/>
              <a:gd name="T23" fmla="*/ 2147483647 h 44"/>
              <a:gd name="T24" fmla="*/ 2147483647 w 44"/>
              <a:gd name="T25" fmla="*/ 2147483647 h 44"/>
              <a:gd name="T26" fmla="*/ 2147483647 w 44"/>
              <a:gd name="T27" fmla="*/ 2147483647 h 44"/>
              <a:gd name="T28" fmla="*/ 2147483647 w 44"/>
              <a:gd name="T29" fmla="*/ 2147483647 h 44"/>
              <a:gd name="T30" fmla="*/ 2147483647 w 44"/>
              <a:gd name="T31" fmla="*/ 2147483647 h 44"/>
              <a:gd name="T32" fmla="*/ 2147483647 w 44"/>
              <a:gd name="T33" fmla="*/ 2147483647 h 44"/>
              <a:gd name="T34" fmla="*/ 2147483647 w 44"/>
              <a:gd name="T35" fmla="*/ 2147483647 h 44"/>
              <a:gd name="T36" fmla="*/ 2147483647 w 44"/>
              <a:gd name="T37" fmla="*/ 2147483647 h 44"/>
              <a:gd name="T38" fmla="*/ 2147483647 w 44"/>
              <a:gd name="T39" fmla="*/ 2147483647 h 44"/>
              <a:gd name="T40" fmla="*/ 2147483647 w 44"/>
              <a:gd name="T41" fmla="*/ 2147483647 h 44"/>
              <a:gd name="T42" fmla="*/ 2147483647 w 44"/>
              <a:gd name="T43" fmla="*/ 2147483647 h 44"/>
              <a:gd name="T44" fmla="*/ 2147483647 w 44"/>
              <a:gd name="T45" fmla="*/ 0 h 44"/>
              <a:gd name="T46" fmla="*/ 2147483647 w 44"/>
              <a:gd name="T47" fmla="*/ 0 h 44"/>
              <a:gd name="T48" fmla="*/ 2147483647 w 44"/>
              <a:gd name="T49" fmla="*/ 0 h 44"/>
              <a:gd name="T50" fmla="*/ 2147483647 w 44"/>
              <a:gd name="T51" fmla="*/ 0 h 44"/>
              <a:gd name="T52" fmla="*/ 2147483647 w 44"/>
              <a:gd name="T53" fmla="*/ 0 h 44"/>
              <a:gd name="T54" fmla="*/ 2147483647 w 44"/>
              <a:gd name="T55" fmla="*/ 2147483647 h 44"/>
              <a:gd name="T56" fmla="*/ 2147483647 w 44"/>
              <a:gd name="T57" fmla="*/ 2147483647 h 44"/>
              <a:gd name="T58" fmla="*/ 2147483647 w 44"/>
              <a:gd name="T59" fmla="*/ 2147483647 h 44"/>
              <a:gd name="T60" fmla="*/ 2147483647 w 44"/>
              <a:gd name="T61" fmla="*/ 2147483647 h 44"/>
              <a:gd name="T62" fmla="*/ 2147483647 w 44"/>
              <a:gd name="T63" fmla="*/ 2147483647 h 44"/>
              <a:gd name="T64" fmla="*/ 2147483647 w 44"/>
              <a:gd name="T65" fmla="*/ 2147483647 h 44"/>
              <a:gd name="T66" fmla="*/ 2147483647 w 44"/>
              <a:gd name="T67" fmla="*/ 2147483647 h 44"/>
              <a:gd name="T68" fmla="*/ 0 w 44"/>
              <a:gd name="T69" fmla="*/ 2147483647 h 44"/>
              <a:gd name="T70" fmla="*/ 0 w 44"/>
              <a:gd name="T71" fmla="*/ 2147483647 h 44"/>
              <a:gd name="T72" fmla="*/ 0 w 44"/>
              <a:gd name="T73" fmla="*/ 2147483647 h 44"/>
              <a:gd name="T74" fmla="*/ 0 w 44"/>
              <a:gd name="T75" fmla="*/ 2147483647 h 44"/>
              <a:gd name="T76" fmla="*/ 0 w 44"/>
              <a:gd name="T77" fmla="*/ 2147483647 h 44"/>
              <a:gd name="T78" fmla="*/ 2147483647 w 44"/>
              <a:gd name="T79" fmla="*/ 2147483647 h 44"/>
              <a:gd name="T80" fmla="*/ 2147483647 w 44"/>
              <a:gd name="T81" fmla="*/ 2147483647 h 44"/>
              <a:gd name="T82" fmla="*/ 2147483647 w 44"/>
              <a:gd name="T83" fmla="*/ 2147483647 h 44"/>
              <a:gd name="T84" fmla="*/ 2147483647 w 44"/>
              <a:gd name="T85" fmla="*/ 2147483647 h 44"/>
              <a:gd name="T86" fmla="*/ 2147483647 w 44"/>
              <a:gd name="T87" fmla="*/ 2147483647 h 44"/>
              <a:gd name="T88" fmla="*/ 2147483647 w 44"/>
              <a:gd name="T89" fmla="*/ 2147483647 h 44"/>
              <a:gd name="T90" fmla="*/ 2147483647 w 44"/>
              <a:gd name="T91" fmla="*/ 2147483647 h 44"/>
              <a:gd name="T92" fmla="*/ 2147483647 w 44"/>
              <a:gd name="T93" fmla="*/ 2147483647 h 44"/>
              <a:gd name="T94" fmla="*/ 2147483647 w 44"/>
              <a:gd name="T95" fmla="*/ 2147483647 h 44"/>
              <a:gd name="T96" fmla="*/ 2147483647 w 44"/>
              <a:gd name="T97" fmla="*/ 2147483647 h 44"/>
              <a:gd name="T98" fmla="*/ 2147483647 w 44"/>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4"/>
              <a:gd name="T152" fmla="*/ 44 w 44"/>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4">
                <a:moveTo>
                  <a:pt x="22" y="44"/>
                </a:moveTo>
                <a:lnTo>
                  <a:pt x="24" y="44"/>
                </a:lnTo>
                <a:lnTo>
                  <a:pt x="27" y="44"/>
                </a:lnTo>
                <a:lnTo>
                  <a:pt x="30" y="43"/>
                </a:lnTo>
                <a:lnTo>
                  <a:pt x="32" y="41"/>
                </a:lnTo>
                <a:lnTo>
                  <a:pt x="35" y="39"/>
                </a:lnTo>
                <a:lnTo>
                  <a:pt x="37" y="37"/>
                </a:lnTo>
                <a:lnTo>
                  <a:pt x="39" y="36"/>
                </a:lnTo>
                <a:lnTo>
                  <a:pt x="41" y="33"/>
                </a:lnTo>
                <a:lnTo>
                  <a:pt x="42" y="31"/>
                </a:lnTo>
                <a:lnTo>
                  <a:pt x="43" y="28"/>
                </a:lnTo>
                <a:lnTo>
                  <a:pt x="43" y="26"/>
                </a:lnTo>
                <a:lnTo>
                  <a:pt x="44" y="22"/>
                </a:lnTo>
                <a:lnTo>
                  <a:pt x="43" y="19"/>
                </a:lnTo>
                <a:lnTo>
                  <a:pt x="43" y="17"/>
                </a:lnTo>
                <a:lnTo>
                  <a:pt x="42" y="14"/>
                </a:lnTo>
                <a:lnTo>
                  <a:pt x="41" y="11"/>
                </a:lnTo>
                <a:lnTo>
                  <a:pt x="39" y="9"/>
                </a:lnTo>
                <a:lnTo>
                  <a:pt x="37" y="7"/>
                </a:lnTo>
                <a:lnTo>
                  <a:pt x="35" y="5"/>
                </a:lnTo>
                <a:lnTo>
                  <a:pt x="32" y="3"/>
                </a:lnTo>
                <a:lnTo>
                  <a:pt x="30" y="1"/>
                </a:lnTo>
                <a:lnTo>
                  <a:pt x="27" y="0"/>
                </a:lnTo>
                <a:lnTo>
                  <a:pt x="24" y="0"/>
                </a:lnTo>
                <a:lnTo>
                  <a:pt x="22" y="0"/>
                </a:lnTo>
                <a:lnTo>
                  <a:pt x="18" y="0"/>
                </a:lnTo>
                <a:lnTo>
                  <a:pt x="15" y="0"/>
                </a:lnTo>
                <a:lnTo>
                  <a:pt x="13" y="1"/>
                </a:lnTo>
                <a:lnTo>
                  <a:pt x="10" y="3"/>
                </a:lnTo>
                <a:lnTo>
                  <a:pt x="8" y="5"/>
                </a:lnTo>
                <a:lnTo>
                  <a:pt x="6" y="7"/>
                </a:lnTo>
                <a:lnTo>
                  <a:pt x="4" y="9"/>
                </a:lnTo>
                <a:lnTo>
                  <a:pt x="3" y="11"/>
                </a:lnTo>
                <a:lnTo>
                  <a:pt x="1" y="14"/>
                </a:lnTo>
                <a:lnTo>
                  <a:pt x="0" y="17"/>
                </a:lnTo>
                <a:lnTo>
                  <a:pt x="0" y="19"/>
                </a:lnTo>
                <a:lnTo>
                  <a:pt x="0" y="22"/>
                </a:lnTo>
                <a:lnTo>
                  <a:pt x="0" y="26"/>
                </a:lnTo>
                <a:lnTo>
                  <a:pt x="0" y="28"/>
                </a:lnTo>
                <a:lnTo>
                  <a:pt x="1" y="31"/>
                </a:lnTo>
                <a:lnTo>
                  <a:pt x="3" y="34"/>
                </a:lnTo>
                <a:lnTo>
                  <a:pt x="4" y="36"/>
                </a:lnTo>
                <a:lnTo>
                  <a:pt x="6" y="37"/>
                </a:lnTo>
                <a:lnTo>
                  <a:pt x="8" y="39"/>
                </a:lnTo>
                <a:lnTo>
                  <a:pt x="11" y="41"/>
                </a:lnTo>
                <a:lnTo>
                  <a:pt x="13" y="43"/>
                </a:lnTo>
                <a:lnTo>
                  <a:pt x="15" y="44"/>
                </a:lnTo>
                <a:lnTo>
                  <a:pt x="18"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6" name="Freeform 25"/>
          <xdr:cNvSpPr>
            <a:spLocks/>
          </xdr:cNvSpPr>
        </xdr:nvSpPr>
        <xdr:spPr bwMode="auto">
          <a:xfrm>
            <a:off x="3987" y="4149"/>
            <a:ext cx="72" cy="70"/>
          </a:xfrm>
          <a:custGeom>
            <a:avLst/>
            <a:gdLst>
              <a:gd name="T0" fmla="*/ 2147483647 w 43"/>
              <a:gd name="T1" fmla="*/ 2147483647 h 43"/>
              <a:gd name="T2" fmla="*/ 2147483647 w 43"/>
              <a:gd name="T3" fmla="*/ 2147483647 h 43"/>
              <a:gd name="T4" fmla="*/ 2147483647 w 43"/>
              <a:gd name="T5" fmla="*/ 2147483647 h 43"/>
              <a:gd name="T6" fmla="*/ 2147483647 w 43"/>
              <a:gd name="T7" fmla="*/ 2147483647 h 43"/>
              <a:gd name="T8" fmla="*/ 2147483647 w 43"/>
              <a:gd name="T9" fmla="*/ 2147483647 h 43"/>
              <a:gd name="T10" fmla="*/ 2147483647 w 43"/>
              <a:gd name="T11" fmla="*/ 2147483647 h 43"/>
              <a:gd name="T12" fmla="*/ 2147483647 w 43"/>
              <a:gd name="T13" fmla="*/ 2147483647 h 43"/>
              <a:gd name="T14" fmla="*/ 2147483647 w 43"/>
              <a:gd name="T15" fmla="*/ 2147483647 h 43"/>
              <a:gd name="T16" fmla="*/ 2147483647 w 43"/>
              <a:gd name="T17" fmla="*/ 2147483647 h 43"/>
              <a:gd name="T18" fmla="*/ 2147483647 w 43"/>
              <a:gd name="T19" fmla="*/ 2147483647 h 43"/>
              <a:gd name="T20" fmla="*/ 2147483647 w 43"/>
              <a:gd name="T21" fmla="*/ 2147483647 h 43"/>
              <a:gd name="T22" fmla="*/ 2147483647 w 43"/>
              <a:gd name="T23" fmla="*/ 2147483647 h 43"/>
              <a:gd name="T24" fmla="*/ 2147483647 w 43"/>
              <a:gd name="T25" fmla="*/ 2147483647 h 43"/>
              <a:gd name="T26" fmla="*/ 2147483647 w 43"/>
              <a:gd name="T27" fmla="*/ 2147483647 h 43"/>
              <a:gd name="T28" fmla="*/ 2147483647 w 43"/>
              <a:gd name="T29" fmla="*/ 2147483647 h 43"/>
              <a:gd name="T30" fmla="*/ 2147483647 w 43"/>
              <a:gd name="T31" fmla="*/ 2147483647 h 43"/>
              <a:gd name="T32" fmla="*/ 2147483647 w 43"/>
              <a:gd name="T33" fmla="*/ 2147483647 h 43"/>
              <a:gd name="T34" fmla="*/ 2147483647 w 43"/>
              <a:gd name="T35" fmla="*/ 2147483647 h 43"/>
              <a:gd name="T36" fmla="*/ 2147483647 w 43"/>
              <a:gd name="T37" fmla="*/ 2147483647 h 43"/>
              <a:gd name="T38" fmla="*/ 2147483647 w 43"/>
              <a:gd name="T39" fmla="*/ 2147483647 h 43"/>
              <a:gd name="T40" fmla="*/ 2147483647 w 43"/>
              <a:gd name="T41" fmla="*/ 2147483647 h 43"/>
              <a:gd name="T42" fmla="*/ 2147483647 w 43"/>
              <a:gd name="T43" fmla="*/ 2147483647 h 43"/>
              <a:gd name="T44" fmla="*/ 2147483647 w 43"/>
              <a:gd name="T45" fmla="*/ 2147483647 h 43"/>
              <a:gd name="T46" fmla="*/ 2147483647 w 43"/>
              <a:gd name="T47" fmla="*/ 2147483647 h 43"/>
              <a:gd name="T48" fmla="*/ 2147483647 w 43"/>
              <a:gd name="T49" fmla="*/ 0 h 43"/>
              <a:gd name="T50" fmla="*/ 2147483647 w 43"/>
              <a:gd name="T51" fmla="*/ 2147483647 h 43"/>
              <a:gd name="T52" fmla="*/ 2147483647 w 43"/>
              <a:gd name="T53" fmla="*/ 2147483647 h 43"/>
              <a:gd name="T54" fmla="*/ 2147483647 w 43"/>
              <a:gd name="T55" fmla="*/ 2147483647 h 43"/>
              <a:gd name="T56" fmla="*/ 2147483647 w 43"/>
              <a:gd name="T57" fmla="*/ 2147483647 h 43"/>
              <a:gd name="T58" fmla="*/ 2147483647 w 43"/>
              <a:gd name="T59" fmla="*/ 2147483647 h 43"/>
              <a:gd name="T60" fmla="*/ 2147483647 w 43"/>
              <a:gd name="T61" fmla="*/ 2147483647 h 43"/>
              <a:gd name="T62" fmla="*/ 2147483647 w 43"/>
              <a:gd name="T63" fmla="*/ 2147483647 h 43"/>
              <a:gd name="T64" fmla="*/ 2147483647 w 43"/>
              <a:gd name="T65" fmla="*/ 2147483647 h 43"/>
              <a:gd name="T66" fmla="*/ 2147483647 w 43"/>
              <a:gd name="T67" fmla="*/ 2147483647 h 43"/>
              <a:gd name="T68" fmla="*/ 0 w 43"/>
              <a:gd name="T69" fmla="*/ 2147483647 h 43"/>
              <a:gd name="T70" fmla="*/ 0 w 43"/>
              <a:gd name="T71" fmla="*/ 2147483647 h 43"/>
              <a:gd name="T72" fmla="*/ 0 w 43"/>
              <a:gd name="T73" fmla="*/ 2147483647 h 43"/>
              <a:gd name="T74" fmla="*/ 0 w 43"/>
              <a:gd name="T75" fmla="*/ 2147483647 h 43"/>
              <a:gd name="T76" fmla="*/ 0 w 43"/>
              <a:gd name="T77" fmla="*/ 2147483647 h 43"/>
              <a:gd name="T78" fmla="*/ 2147483647 w 43"/>
              <a:gd name="T79" fmla="*/ 2147483647 h 43"/>
              <a:gd name="T80" fmla="*/ 2147483647 w 43"/>
              <a:gd name="T81" fmla="*/ 2147483647 h 43"/>
              <a:gd name="T82" fmla="*/ 2147483647 w 43"/>
              <a:gd name="T83" fmla="*/ 2147483647 h 43"/>
              <a:gd name="T84" fmla="*/ 2147483647 w 43"/>
              <a:gd name="T85" fmla="*/ 2147483647 h 43"/>
              <a:gd name="T86" fmla="*/ 2147483647 w 43"/>
              <a:gd name="T87" fmla="*/ 2147483647 h 43"/>
              <a:gd name="T88" fmla="*/ 2147483647 w 43"/>
              <a:gd name="T89" fmla="*/ 2147483647 h 43"/>
              <a:gd name="T90" fmla="*/ 2147483647 w 43"/>
              <a:gd name="T91" fmla="*/ 2147483647 h 43"/>
              <a:gd name="T92" fmla="*/ 2147483647 w 43"/>
              <a:gd name="T93" fmla="*/ 2147483647 h 43"/>
              <a:gd name="T94" fmla="*/ 2147483647 w 43"/>
              <a:gd name="T95" fmla="*/ 2147483647 h 43"/>
              <a:gd name="T96" fmla="*/ 2147483647 w 43"/>
              <a:gd name="T97" fmla="*/ 2147483647 h 43"/>
              <a:gd name="T98" fmla="*/ 2147483647 w 43"/>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3"/>
              <a:gd name="T151" fmla="*/ 0 h 43"/>
              <a:gd name="T152" fmla="*/ 43 w 43"/>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3" h="43">
                <a:moveTo>
                  <a:pt x="21" y="43"/>
                </a:moveTo>
                <a:lnTo>
                  <a:pt x="24" y="43"/>
                </a:lnTo>
                <a:lnTo>
                  <a:pt x="27" y="43"/>
                </a:lnTo>
                <a:lnTo>
                  <a:pt x="30" y="42"/>
                </a:lnTo>
                <a:lnTo>
                  <a:pt x="32" y="40"/>
                </a:lnTo>
                <a:lnTo>
                  <a:pt x="34" y="38"/>
                </a:lnTo>
                <a:lnTo>
                  <a:pt x="37" y="37"/>
                </a:lnTo>
                <a:lnTo>
                  <a:pt x="39" y="35"/>
                </a:lnTo>
                <a:lnTo>
                  <a:pt x="39" y="32"/>
                </a:lnTo>
                <a:lnTo>
                  <a:pt x="41" y="30"/>
                </a:lnTo>
                <a:lnTo>
                  <a:pt x="42" y="28"/>
                </a:lnTo>
                <a:lnTo>
                  <a:pt x="42" y="25"/>
                </a:lnTo>
                <a:lnTo>
                  <a:pt x="43" y="21"/>
                </a:lnTo>
                <a:lnTo>
                  <a:pt x="42" y="19"/>
                </a:lnTo>
                <a:lnTo>
                  <a:pt x="42" y="16"/>
                </a:lnTo>
                <a:lnTo>
                  <a:pt x="41" y="13"/>
                </a:lnTo>
                <a:lnTo>
                  <a:pt x="39" y="10"/>
                </a:lnTo>
                <a:lnTo>
                  <a:pt x="39" y="9"/>
                </a:lnTo>
                <a:lnTo>
                  <a:pt x="37" y="6"/>
                </a:lnTo>
                <a:lnTo>
                  <a:pt x="34" y="4"/>
                </a:lnTo>
                <a:lnTo>
                  <a:pt x="32" y="3"/>
                </a:lnTo>
                <a:lnTo>
                  <a:pt x="30" y="1"/>
                </a:lnTo>
                <a:lnTo>
                  <a:pt x="27" y="1"/>
                </a:lnTo>
                <a:lnTo>
                  <a:pt x="24" y="1"/>
                </a:lnTo>
                <a:lnTo>
                  <a:pt x="21" y="0"/>
                </a:lnTo>
                <a:lnTo>
                  <a:pt x="18" y="1"/>
                </a:lnTo>
                <a:lnTo>
                  <a:pt x="15" y="1"/>
                </a:lnTo>
                <a:lnTo>
                  <a:pt x="12" y="1"/>
                </a:lnTo>
                <a:lnTo>
                  <a:pt x="10" y="3"/>
                </a:lnTo>
                <a:lnTo>
                  <a:pt x="8" y="4"/>
                </a:lnTo>
                <a:lnTo>
                  <a:pt x="6" y="6"/>
                </a:lnTo>
                <a:lnTo>
                  <a:pt x="4" y="9"/>
                </a:lnTo>
                <a:lnTo>
                  <a:pt x="3" y="10"/>
                </a:lnTo>
                <a:lnTo>
                  <a:pt x="1" y="13"/>
                </a:lnTo>
                <a:lnTo>
                  <a:pt x="0" y="16"/>
                </a:lnTo>
                <a:lnTo>
                  <a:pt x="0" y="19"/>
                </a:lnTo>
                <a:lnTo>
                  <a:pt x="0" y="21"/>
                </a:lnTo>
                <a:lnTo>
                  <a:pt x="0" y="25"/>
                </a:lnTo>
                <a:lnTo>
                  <a:pt x="0" y="28"/>
                </a:lnTo>
                <a:lnTo>
                  <a:pt x="1" y="30"/>
                </a:lnTo>
                <a:lnTo>
                  <a:pt x="3" y="33"/>
                </a:lnTo>
                <a:lnTo>
                  <a:pt x="4" y="35"/>
                </a:lnTo>
                <a:lnTo>
                  <a:pt x="6" y="37"/>
                </a:lnTo>
                <a:lnTo>
                  <a:pt x="8" y="38"/>
                </a:lnTo>
                <a:lnTo>
                  <a:pt x="11" y="40"/>
                </a:lnTo>
                <a:lnTo>
                  <a:pt x="12" y="42"/>
                </a:lnTo>
                <a:lnTo>
                  <a:pt x="15" y="43"/>
                </a:lnTo>
                <a:lnTo>
                  <a:pt x="18" y="43"/>
                </a:lnTo>
                <a:lnTo>
                  <a:pt x="21"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7" name="Freeform 26"/>
          <xdr:cNvSpPr>
            <a:spLocks/>
          </xdr:cNvSpPr>
        </xdr:nvSpPr>
        <xdr:spPr bwMode="auto">
          <a:xfrm>
            <a:off x="4127" y="4388"/>
            <a:ext cx="72" cy="72"/>
          </a:xfrm>
          <a:custGeom>
            <a:avLst/>
            <a:gdLst>
              <a:gd name="T0" fmla="*/ 2147483647 w 43"/>
              <a:gd name="T1" fmla="*/ 2147483647 h 44"/>
              <a:gd name="T2" fmla="*/ 2147483647 w 43"/>
              <a:gd name="T3" fmla="*/ 2147483647 h 44"/>
              <a:gd name="T4" fmla="*/ 2147483647 w 43"/>
              <a:gd name="T5" fmla="*/ 2147483647 h 44"/>
              <a:gd name="T6" fmla="*/ 2147483647 w 43"/>
              <a:gd name="T7" fmla="*/ 2147483647 h 44"/>
              <a:gd name="T8" fmla="*/ 2147483647 w 43"/>
              <a:gd name="T9" fmla="*/ 2147483647 h 44"/>
              <a:gd name="T10" fmla="*/ 2147483647 w 43"/>
              <a:gd name="T11" fmla="*/ 2147483647 h 44"/>
              <a:gd name="T12" fmla="*/ 2147483647 w 43"/>
              <a:gd name="T13" fmla="*/ 2147483647 h 44"/>
              <a:gd name="T14" fmla="*/ 2147483647 w 43"/>
              <a:gd name="T15" fmla="*/ 2147483647 h 44"/>
              <a:gd name="T16" fmla="*/ 2147483647 w 43"/>
              <a:gd name="T17" fmla="*/ 2147483647 h 44"/>
              <a:gd name="T18" fmla="*/ 2147483647 w 43"/>
              <a:gd name="T19" fmla="*/ 2147483647 h 44"/>
              <a:gd name="T20" fmla="*/ 2147483647 w 43"/>
              <a:gd name="T21" fmla="*/ 2147483647 h 44"/>
              <a:gd name="T22" fmla="*/ 2147483647 w 43"/>
              <a:gd name="T23" fmla="*/ 2147483647 h 44"/>
              <a:gd name="T24" fmla="*/ 2147483647 w 43"/>
              <a:gd name="T25" fmla="*/ 2147483647 h 44"/>
              <a:gd name="T26" fmla="*/ 2147483647 w 43"/>
              <a:gd name="T27" fmla="*/ 2147483647 h 44"/>
              <a:gd name="T28" fmla="*/ 2147483647 w 43"/>
              <a:gd name="T29" fmla="*/ 2147483647 h 44"/>
              <a:gd name="T30" fmla="*/ 2147483647 w 43"/>
              <a:gd name="T31" fmla="*/ 2147483647 h 44"/>
              <a:gd name="T32" fmla="*/ 2147483647 w 43"/>
              <a:gd name="T33" fmla="*/ 2147483647 h 44"/>
              <a:gd name="T34" fmla="*/ 2147483647 w 43"/>
              <a:gd name="T35" fmla="*/ 2147483647 h 44"/>
              <a:gd name="T36" fmla="*/ 2147483647 w 43"/>
              <a:gd name="T37" fmla="*/ 2147483647 h 44"/>
              <a:gd name="T38" fmla="*/ 2147483647 w 43"/>
              <a:gd name="T39" fmla="*/ 2147483647 h 44"/>
              <a:gd name="T40" fmla="*/ 2147483647 w 43"/>
              <a:gd name="T41" fmla="*/ 2147483647 h 44"/>
              <a:gd name="T42" fmla="*/ 2147483647 w 43"/>
              <a:gd name="T43" fmla="*/ 2147483647 h 44"/>
              <a:gd name="T44" fmla="*/ 2147483647 w 43"/>
              <a:gd name="T45" fmla="*/ 2147483647 h 44"/>
              <a:gd name="T46" fmla="*/ 2147483647 w 43"/>
              <a:gd name="T47" fmla="*/ 2147483647 h 44"/>
              <a:gd name="T48" fmla="*/ 2147483647 w 43"/>
              <a:gd name="T49" fmla="*/ 0 h 44"/>
              <a:gd name="T50" fmla="*/ 2147483647 w 43"/>
              <a:gd name="T51" fmla="*/ 2147483647 h 44"/>
              <a:gd name="T52" fmla="*/ 2147483647 w 43"/>
              <a:gd name="T53" fmla="*/ 2147483647 h 44"/>
              <a:gd name="T54" fmla="*/ 2147483647 w 43"/>
              <a:gd name="T55" fmla="*/ 2147483647 h 44"/>
              <a:gd name="T56" fmla="*/ 2147483647 w 43"/>
              <a:gd name="T57" fmla="*/ 2147483647 h 44"/>
              <a:gd name="T58" fmla="*/ 2147483647 w 43"/>
              <a:gd name="T59" fmla="*/ 2147483647 h 44"/>
              <a:gd name="T60" fmla="*/ 2147483647 w 43"/>
              <a:gd name="T61" fmla="*/ 2147483647 h 44"/>
              <a:gd name="T62" fmla="*/ 2147483647 w 43"/>
              <a:gd name="T63" fmla="*/ 2147483647 h 44"/>
              <a:gd name="T64" fmla="*/ 2147483647 w 43"/>
              <a:gd name="T65" fmla="*/ 2147483647 h 44"/>
              <a:gd name="T66" fmla="*/ 2147483647 w 43"/>
              <a:gd name="T67" fmla="*/ 2147483647 h 44"/>
              <a:gd name="T68" fmla="*/ 0 w 43"/>
              <a:gd name="T69" fmla="*/ 2147483647 h 44"/>
              <a:gd name="T70" fmla="*/ 0 w 43"/>
              <a:gd name="T71" fmla="*/ 2147483647 h 44"/>
              <a:gd name="T72" fmla="*/ 0 w 43"/>
              <a:gd name="T73" fmla="*/ 2147483647 h 44"/>
              <a:gd name="T74" fmla="*/ 0 w 43"/>
              <a:gd name="T75" fmla="*/ 2147483647 h 44"/>
              <a:gd name="T76" fmla="*/ 0 w 43"/>
              <a:gd name="T77" fmla="*/ 2147483647 h 44"/>
              <a:gd name="T78" fmla="*/ 2147483647 w 43"/>
              <a:gd name="T79" fmla="*/ 2147483647 h 44"/>
              <a:gd name="T80" fmla="*/ 2147483647 w 43"/>
              <a:gd name="T81" fmla="*/ 2147483647 h 44"/>
              <a:gd name="T82" fmla="*/ 2147483647 w 43"/>
              <a:gd name="T83" fmla="*/ 2147483647 h 44"/>
              <a:gd name="T84" fmla="*/ 2147483647 w 43"/>
              <a:gd name="T85" fmla="*/ 2147483647 h 44"/>
              <a:gd name="T86" fmla="*/ 2147483647 w 43"/>
              <a:gd name="T87" fmla="*/ 2147483647 h 44"/>
              <a:gd name="T88" fmla="*/ 2147483647 w 43"/>
              <a:gd name="T89" fmla="*/ 2147483647 h 44"/>
              <a:gd name="T90" fmla="*/ 2147483647 w 43"/>
              <a:gd name="T91" fmla="*/ 2147483647 h 44"/>
              <a:gd name="T92" fmla="*/ 2147483647 w 43"/>
              <a:gd name="T93" fmla="*/ 2147483647 h 44"/>
              <a:gd name="T94" fmla="*/ 2147483647 w 43"/>
              <a:gd name="T95" fmla="*/ 2147483647 h 44"/>
              <a:gd name="T96" fmla="*/ 2147483647 w 43"/>
              <a:gd name="T97" fmla="*/ 2147483647 h 44"/>
              <a:gd name="T98" fmla="*/ 2147483647 w 43"/>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3"/>
              <a:gd name="T151" fmla="*/ 0 h 44"/>
              <a:gd name="T152" fmla="*/ 43 w 43"/>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3" h="44">
                <a:moveTo>
                  <a:pt x="21" y="44"/>
                </a:moveTo>
                <a:lnTo>
                  <a:pt x="24" y="44"/>
                </a:lnTo>
                <a:lnTo>
                  <a:pt x="27" y="44"/>
                </a:lnTo>
                <a:lnTo>
                  <a:pt x="29" y="43"/>
                </a:lnTo>
                <a:lnTo>
                  <a:pt x="31" y="41"/>
                </a:lnTo>
                <a:lnTo>
                  <a:pt x="34" y="39"/>
                </a:lnTo>
                <a:lnTo>
                  <a:pt x="36" y="37"/>
                </a:lnTo>
                <a:lnTo>
                  <a:pt x="38" y="36"/>
                </a:lnTo>
                <a:lnTo>
                  <a:pt x="39" y="33"/>
                </a:lnTo>
                <a:lnTo>
                  <a:pt x="41" y="31"/>
                </a:lnTo>
                <a:lnTo>
                  <a:pt x="42" y="28"/>
                </a:lnTo>
                <a:lnTo>
                  <a:pt x="42" y="26"/>
                </a:lnTo>
                <a:lnTo>
                  <a:pt x="43" y="22"/>
                </a:lnTo>
                <a:lnTo>
                  <a:pt x="42" y="19"/>
                </a:lnTo>
                <a:lnTo>
                  <a:pt x="42" y="17"/>
                </a:lnTo>
                <a:lnTo>
                  <a:pt x="41" y="14"/>
                </a:lnTo>
                <a:lnTo>
                  <a:pt x="39" y="12"/>
                </a:lnTo>
                <a:lnTo>
                  <a:pt x="38" y="9"/>
                </a:lnTo>
                <a:lnTo>
                  <a:pt x="36" y="8"/>
                </a:lnTo>
                <a:lnTo>
                  <a:pt x="34" y="6"/>
                </a:lnTo>
                <a:lnTo>
                  <a:pt x="31" y="4"/>
                </a:lnTo>
                <a:lnTo>
                  <a:pt x="29" y="2"/>
                </a:lnTo>
                <a:lnTo>
                  <a:pt x="27" y="1"/>
                </a:lnTo>
                <a:lnTo>
                  <a:pt x="24" y="1"/>
                </a:lnTo>
                <a:lnTo>
                  <a:pt x="21" y="0"/>
                </a:lnTo>
                <a:lnTo>
                  <a:pt x="18" y="1"/>
                </a:lnTo>
                <a:lnTo>
                  <a:pt x="15" y="1"/>
                </a:lnTo>
                <a:lnTo>
                  <a:pt x="12" y="2"/>
                </a:lnTo>
                <a:lnTo>
                  <a:pt x="10" y="4"/>
                </a:lnTo>
                <a:lnTo>
                  <a:pt x="8" y="6"/>
                </a:lnTo>
                <a:lnTo>
                  <a:pt x="5" y="8"/>
                </a:lnTo>
                <a:lnTo>
                  <a:pt x="3" y="9"/>
                </a:lnTo>
                <a:lnTo>
                  <a:pt x="2" y="12"/>
                </a:lnTo>
                <a:lnTo>
                  <a:pt x="1" y="14"/>
                </a:lnTo>
                <a:lnTo>
                  <a:pt x="0" y="17"/>
                </a:lnTo>
                <a:lnTo>
                  <a:pt x="0" y="19"/>
                </a:lnTo>
                <a:lnTo>
                  <a:pt x="0" y="22"/>
                </a:lnTo>
                <a:lnTo>
                  <a:pt x="0" y="26"/>
                </a:lnTo>
                <a:lnTo>
                  <a:pt x="0" y="28"/>
                </a:lnTo>
                <a:lnTo>
                  <a:pt x="1" y="31"/>
                </a:lnTo>
                <a:lnTo>
                  <a:pt x="2" y="34"/>
                </a:lnTo>
                <a:lnTo>
                  <a:pt x="3" y="36"/>
                </a:lnTo>
                <a:lnTo>
                  <a:pt x="5" y="37"/>
                </a:lnTo>
                <a:lnTo>
                  <a:pt x="8" y="39"/>
                </a:lnTo>
                <a:lnTo>
                  <a:pt x="10" y="41"/>
                </a:lnTo>
                <a:lnTo>
                  <a:pt x="12" y="43"/>
                </a:lnTo>
                <a:lnTo>
                  <a:pt x="15" y="44"/>
                </a:lnTo>
                <a:lnTo>
                  <a:pt x="18" y="44"/>
                </a:lnTo>
                <a:lnTo>
                  <a:pt x="21"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8" name="Freeform 27"/>
          <xdr:cNvSpPr>
            <a:spLocks/>
          </xdr:cNvSpPr>
        </xdr:nvSpPr>
        <xdr:spPr bwMode="auto">
          <a:xfrm>
            <a:off x="4115" y="4239"/>
            <a:ext cx="73" cy="70"/>
          </a:xfrm>
          <a:custGeom>
            <a:avLst/>
            <a:gdLst>
              <a:gd name="T0" fmla="*/ 2147483647 w 44"/>
              <a:gd name="T1" fmla="*/ 2147483647 h 43"/>
              <a:gd name="T2" fmla="*/ 2147483647 w 44"/>
              <a:gd name="T3" fmla="*/ 2147483647 h 43"/>
              <a:gd name="T4" fmla="*/ 2147483647 w 44"/>
              <a:gd name="T5" fmla="*/ 2147483647 h 43"/>
              <a:gd name="T6" fmla="*/ 2147483647 w 44"/>
              <a:gd name="T7" fmla="*/ 2147483647 h 43"/>
              <a:gd name="T8" fmla="*/ 2147483647 w 44"/>
              <a:gd name="T9" fmla="*/ 2147483647 h 43"/>
              <a:gd name="T10" fmla="*/ 2147483647 w 44"/>
              <a:gd name="T11" fmla="*/ 2147483647 h 43"/>
              <a:gd name="T12" fmla="*/ 2147483647 w 44"/>
              <a:gd name="T13" fmla="*/ 2147483647 h 43"/>
              <a:gd name="T14" fmla="*/ 2147483647 w 44"/>
              <a:gd name="T15" fmla="*/ 2147483647 h 43"/>
              <a:gd name="T16" fmla="*/ 2147483647 w 44"/>
              <a:gd name="T17" fmla="*/ 2147483647 h 43"/>
              <a:gd name="T18" fmla="*/ 2147483647 w 44"/>
              <a:gd name="T19" fmla="*/ 2147483647 h 43"/>
              <a:gd name="T20" fmla="*/ 2147483647 w 44"/>
              <a:gd name="T21" fmla="*/ 2147483647 h 43"/>
              <a:gd name="T22" fmla="*/ 2147483647 w 44"/>
              <a:gd name="T23" fmla="*/ 2147483647 h 43"/>
              <a:gd name="T24" fmla="*/ 2147483647 w 44"/>
              <a:gd name="T25" fmla="*/ 2147483647 h 43"/>
              <a:gd name="T26" fmla="*/ 2147483647 w 44"/>
              <a:gd name="T27" fmla="*/ 2147483647 h 43"/>
              <a:gd name="T28" fmla="*/ 2147483647 w 44"/>
              <a:gd name="T29" fmla="*/ 2147483647 h 43"/>
              <a:gd name="T30" fmla="*/ 2147483647 w 44"/>
              <a:gd name="T31" fmla="*/ 2147483647 h 43"/>
              <a:gd name="T32" fmla="*/ 2147483647 w 44"/>
              <a:gd name="T33" fmla="*/ 2147483647 h 43"/>
              <a:gd name="T34" fmla="*/ 2147483647 w 44"/>
              <a:gd name="T35" fmla="*/ 2147483647 h 43"/>
              <a:gd name="T36" fmla="*/ 2147483647 w 44"/>
              <a:gd name="T37" fmla="*/ 2147483647 h 43"/>
              <a:gd name="T38" fmla="*/ 2147483647 w 44"/>
              <a:gd name="T39" fmla="*/ 2147483647 h 43"/>
              <a:gd name="T40" fmla="*/ 2147483647 w 44"/>
              <a:gd name="T41" fmla="*/ 2147483647 h 43"/>
              <a:gd name="T42" fmla="*/ 2147483647 w 44"/>
              <a:gd name="T43" fmla="*/ 2147483647 h 43"/>
              <a:gd name="T44" fmla="*/ 2147483647 w 44"/>
              <a:gd name="T45" fmla="*/ 0 h 43"/>
              <a:gd name="T46" fmla="*/ 2147483647 w 44"/>
              <a:gd name="T47" fmla="*/ 0 h 43"/>
              <a:gd name="T48" fmla="*/ 2147483647 w 44"/>
              <a:gd name="T49" fmla="*/ 0 h 43"/>
              <a:gd name="T50" fmla="*/ 2147483647 w 44"/>
              <a:gd name="T51" fmla="*/ 0 h 43"/>
              <a:gd name="T52" fmla="*/ 2147483647 w 44"/>
              <a:gd name="T53" fmla="*/ 0 h 43"/>
              <a:gd name="T54" fmla="*/ 2147483647 w 44"/>
              <a:gd name="T55" fmla="*/ 2147483647 h 43"/>
              <a:gd name="T56" fmla="*/ 2147483647 w 44"/>
              <a:gd name="T57" fmla="*/ 2147483647 h 43"/>
              <a:gd name="T58" fmla="*/ 2147483647 w 44"/>
              <a:gd name="T59" fmla="*/ 2147483647 h 43"/>
              <a:gd name="T60" fmla="*/ 2147483647 w 44"/>
              <a:gd name="T61" fmla="*/ 2147483647 h 43"/>
              <a:gd name="T62" fmla="*/ 2147483647 w 44"/>
              <a:gd name="T63" fmla="*/ 2147483647 h 43"/>
              <a:gd name="T64" fmla="*/ 2147483647 w 44"/>
              <a:gd name="T65" fmla="*/ 2147483647 h 43"/>
              <a:gd name="T66" fmla="*/ 2147483647 w 44"/>
              <a:gd name="T67" fmla="*/ 2147483647 h 43"/>
              <a:gd name="T68" fmla="*/ 0 w 44"/>
              <a:gd name="T69" fmla="*/ 2147483647 h 43"/>
              <a:gd name="T70" fmla="*/ 0 w 44"/>
              <a:gd name="T71" fmla="*/ 2147483647 h 43"/>
              <a:gd name="T72" fmla="*/ 0 w 44"/>
              <a:gd name="T73" fmla="*/ 2147483647 h 43"/>
              <a:gd name="T74" fmla="*/ 0 w 44"/>
              <a:gd name="T75" fmla="*/ 2147483647 h 43"/>
              <a:gd name="T76" fmla="*/ 0 w 44"/>
              <a:gd name="T77" fmla="*/ 2147483647 h 43"/>
              <a:gd name="T78" fmla="*/ 2147483647 w 44"/>
              <a:gd name="T79" fmla="*/ 2147483647 h 43"/>
              <a:gd name="T80" fmla="*/ 2147483647 w 44"/>
              <a:gd name="T81" fmla="*/ 2147483647 h 43"/>
              <a:gd name="T82" fmla="*/ 2147483647 w 44"/>
              <a:gd name="T83" fmla="*/ 2147483647 h 43"/>
              <a:gd name="T84" fmla="*/ 2147483647 w 44"/>
              <a:gd name="T85" fmla="*/ 2147483647 h 43"/>
              <a:gd name="T86" fmla="*/ 2147483647 w 44"/>
              <a:gd name="T87" fmla="*/ 2147483647 h 43"/>
              <a:gd name="T88" fmla="*/ 2147483647 w 44"/>
              <a:gd name="T89" fmla="*/ 2147483647 h 43"/>
              <a:gd name="T90" fmla="*/ 2147483647 w 44"/>
              <a:gd name="T91" fmla="*/ 2147483647 h 43"/>
              <a:gd name="T92" fmla="*/ 2147483647 w 44"/>
              <a:gd name="T93" fmla="*/ 2147483647 h 43"/>
              <a:gd name="T94" fmla="*/ 2147483647 w 44"/>
              <a:gd name="T95" fmla="*/ 2147483647 h 43"/>
              <a:gd name="T96" fmla="*/ 2147483647 w 44"/>
              <a:gd name="T97" fmla="*/ 2147483647 h 43"/>
              <a:gd name="T98" fmla="*/ 2147483647 w 44"/>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3"/>
              <a:gd name="T152" fmla="*/ 44 w 44"/>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3">
                <a:moveTo>
                  <a:pt x="22" y="43"/>
                </a:moveTo>
                <a:lnTo>
                  <a:pt x="25" y="43"/>
                </a:lnTo>
                <a:lnTo>
                  <a:pt x="27" y="43"/>
                </a:lnTo>
                <a:lnTo>
                  <a:pt x="30" y="42"/>
                </a:lnTo>
                <a:lnTo>
                  <a:pt x="32" y="40"/>
                </a:lnTo>
                <a:lnTo>
                  <a:pt x="35" y="38"/>
                </a:lnTo>
                <a:lnTo>
                  <a:pt x="36" y="36"/>
                </a:lnTo>
                <a:lnTo>
                  <a:pt x="38" y="35"/>
                </a:lnTo>
                <a:lnTo>
                  <a:pt x="40" y="32"/>
                </a:lnTo>
                <a:lnTo>
                  <a:pt x="42" y="30"/>
                </a:lnTo>
                <a:lnTo>
                  <a:pt x="43" y="27"/>
                </a:lnTo>
                <a:lnTo>
                  <a:pt x="43" y="25"/>
                </a:lnTo>
                <a:lnTo>
                  <a:pt x="44" y="21"/>
                </a:lnTo>
                <a:lnTo>
                  <a:pt x="43" y="18"/>
                </a:lnTo>
                <a:lnTo>
                  <a:pt x="43" y="16"/>
                </a:lnTo>
                <a:lnTo>
                  <a:pt x="42" y="13"/>
                </a:lnTo>
                <a:lnTo>
                  <a:pt x="40" y="11"/>
                </a:lnTo>
                <a:lnTo>
                  <a:pt x="38" y="9"/>
                </a:lnTo>
                <a:lnTo>
                  <a:pt x="36" y="7"/>
                </a:lnTo>
                <a:lnTo>
                  <a:pt x="35" y="5"/>
                </a:lnTo>
                <a:lnTo>
                  <a:pt x="32" y="3"/>
                </a:lnTo>
                <a:lnTo>
                  <a:pt x="30" y="1"/>
                </a:lnTo>
                <a:lnTo>
                  <a:pt x="27" y="0"/>
                </a:lnTo>
                <a:lnTo>
                  <a:pt x="25" y="0"/>
                </a:lnTo>
                <a:lnTo>
                  <a:pt x="22" y="0"/>
                </a:lnTo>
                <a:lnTo>
                  <a:pt x="18" y="0"/>
                </a:lnTo>
                <a:lnTo>
                  <a:pt x="16" y="0"/>
                </a:lnTo>
                <a:lnTo>
                  <a:pt x="13" y="1"/>
                </a:lnTo>
                <a:lnTo>
                  <a:pt x="10" y="3"/>
                </a:lnTo>
                <a:lnTo>
                  <a:pt x="9" y="5"/>
                </a:lnTo>
                <a:lnTo>
                  <a:pt x="7" y="7"/>
                </a:lnTo>
                <a:lnTo>
                  <a:pt x="5" y="9"/>
                </a:lnTo>
                <a:lnTo>
                  <a:pt x="3" y="11"/>
                </a:lnTo>
                <a:lnTo>
                  <a:pt x="1" y="13"/>
                </a:lnTo>
                <a:lnTo>
                  <a:pt x="0" y="16"/>
                </a:lnTo>
                <a:lnTo>
                  <a:pt x="0" y="18"/>
                </a:lnTo>
                <a:lnTo>
                  <a:pt x="0" y="21"/>
                </a:lnTo>
                <a:lnTo>
                  <a:pt x="0" y="25"/>
                </a:lnTo>
                <a:lnTo>
                  <a:pt x="0" y="27"/>
                </a:lnTo>
                <a:lnTo>
                  <a:pt x="1" y="30"/>
                </a:lnTo>
                <a:lnTo>
                  <a:pt x="3" y="33"/>
                </a:lnTo>
                <a:lnTo>
                  <a:pt x="5" y="35"/>
                </a:lnTo>
                <a:lnTo>
                  <a:pt x="7" y="36"/>
                </a:lnTo>
                <a:lnTo>
                  <a:pt x="9" y="38"/>
                </a:lnTo>
                <a:lnTo>
                  <a:pt x="11" y="40"/>
                </a:lnTo>
                <a:lnTo>
                  <a:pt x="13" y="42"/>
                </a:lnTo>
                <a:lnTo>
                  <a:pt x="16" y="43"/>
                </a:lnTo>
                <a:lnTo>
                  <a:pt x="18" y="43"/>
                </a:lnTo>
                <a:lnTo>
                  <a:pt x="22"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29" name="Freeform 28"/>
          <xdr:cNvSpPr>
            <a:spLocks/>
          </xdr:cNvSpPr>
        </xdr:nvSpPr>
        <xdr:spPr bwMode="auto">
          <a:xfrm>
            <a:off x="3906" y="4151"/>
            <a:ext cx="74" cy="72"/>
          </a:xfrm>
          <a:custGeom>
            <a:avLst/>
            <a:gdLst>
              <a:gd name="T0" fmla="*/ 2147483647 w 44"/>
              <a:gd name="T1" fmla="*/ 2147483647 h 44"/>
              <a:gd name="T2" fmla="*/ 2147483647 w 44"/>
              <a:gd name="T3" fmla="*/ 2147483647 h 44"/>
              <a:gd name="T4" fmla="*/ 2147483647 w 44"/>
              <a:gd name="T5" fmla="*/ 2147483647 h 44"/>
              <a:gd name="T6" fmla="*/ 2147483647 w 44"/>
              <a:gd name="T7" fmla="*/ 2147483647 h 44"/>
              <a:gd name="T8" fmla="*/ 2147483647 w 44"/>
              <a:gd name="T9" fmla="*/ 2147483647 h 44"/>
              <a:gd name="T10" fmla="*/ 2147483647 w 44"/>
              <a:gd name="T11" fmla="*/ 2147483647 h 44"/>
              <a:gd name="T12" fmla="*/ 2147483647 w 44"/>
              <a:gd name="T13" fmla="*/ 2147483647 h 44"/>
              <a:gd name="T14" fmla="*/ 2147483647 w 44"/>
              <a:gd name="T15" fmla="*/ 2147483647 h 44"/>
              <a:gd name="T16" fmla="*/ 2147483647 w 44"/>
              <a:gd name="T17" fmla="*/ 2147483647 h 44"/>
              <a:gd name="T18" fmla="*/ 2147483647 w 44"/>
              <a:gd name="T19" fmla="*/ 2147483647 h 44"/>
              <a:gd name="T20" fmla="*/ 2147483647 w 44"/>
              <a:gd name="T21" fmla="*/ 2147483647 h 44"/>
              <a:gd name="T22" fmla="*/ 2147483647 w 44"/>
              <a:gd name="T23" fmla="*/ 2147483647 h 44"/>
              <a:gd name="T24" fmla="*/ 2147483647 w 44"/>
              <a:gd name="T25" fmla="*/ 2147483647 h 44"/>
              <a:gd name="T26" fmla="*/ 2147483647 w 44"/>
              <a:gd name="T27" fmla="*/ 2147483647 h 44"/>
              <a:gd name="T28" fmla="*/ 2147483647 w 44"/>
              <a:gd name="T29" fmla="*/ 2147483647 h 44"/>
              <a:gd name="T30" fmla="*/ 2147483647 w 44"/>
              <a:gd name="T31" fmla="*/ 2147483647 h 44"/>
              <a:gd name="T32" fmla="*/ 2147483647 w 44"/>
              <a:gd name="T33" fmla="*/ 2147483647 h 44"/>
              <a:gd name="T34" fmla="*/ 2147483647 w 44"/>
              <a:gd name="T35" fmla="*/ 2147483647 h 44"/>
              <a:gd name="T36" fmla="*/ 2147483647 w 44"/>
              <a:gd name="T37" fmla="*/ 2147483647 h 44"/>
              <a:gd name="T38" fmla="*/ 2147483647 w 44"/>
              <a:gd name="T39" fmla="*/ 2147483647 h 44"/>
              <a:gd name="T40" fmla="*/ 2147483647 w 44"/>
              <a:gd name="T41" fmla="*/ 2147483647 h 44"/>
              <a:gd name="T42" fmla="*/ 2147483647 w 44"/>
              <a:gd name="T43" fmla="*/ 2147483647 h 44"/>
              <a:gd name="T44" fmla="*/ 2147483647 w 44"/>
              <a:gd name="T45" fmla="*/ 2147483647 h 44"/>
              <a:gd name="T46" fmla="*/ 2147483647 w 44"/>
              <a:gd name="T47" fmla="*/ 2147483647 h 44"/>
              <a:gd name="T48" fmla="*/ 2147483647 w 44"/>
              <a:gd name="T49" fmla="*/ 0 h 44"/>
              <a:gd name="T50" fmla="*/ 2147483647 w 44"/>
              <a:gd name="T51" fmla="*/ 2147483647 h 44"/>
              <a:gd name="T52" fmla="*/ 2147483647 w 44"/>
              <a:gd name="T53" fmla="*/ 2147483647 h 44"/>
              <a:gd name="T54" fmla="*/ 2147483647 w 44"/>
              <a:gd name="T55" fmla="*/ 2147483647 h 44"/>
              <a:gd name="T56" fmla="*/ 2147483647 w 44"/>
              <a:gd name="T57" fmla="*/ 2147483647 h 44"/>
              <a:gd name="T58" fmla="*/ 2147483647 w 44"/>
              <a:gd name="T59" fmla="*/ 2147483647 h 44"/>
              <a:gd name="T60" fmla="*/ 2147483647 w 44"/>
              <a:gd name="T61" fmla="*/ 2147483647 h 44"/>
              <a:gd name="T62" fmla="*/ 2147483647 w 44"/>
              <a:gd name="T63" fmla="*/ 2147483647 h 44"/>
              <a:gd name="T64" fmla="*/ 2147483647 w 44"/>
              <a:gd name="T65" fmla="*/ 2147483647 h 44"/>
              <a:gd name="T66" fmla="*/ 2147483647 w 44"/>
              <a:gd name="T67" fmla="*/ 2147483647 h 44"/>
              <a:gd name="T68" fmla="*/ 2147483647 w 44"/>
              <a:gd name="T69" fmla="*/ 2147483647 h 44"/>
              <a:gd name="T70" fmla="*/ 2147483647 w 44"/>
              <a:gd name="T71" fmla="*/ 2147483647 h 44"/>
              <a:gd name="T72" fmla="*/ 0 w 44"/>
              <a:gd name="T73" fmla="*/ 2147483647 h 44"/>
              <a:gd name="T74" fmla="*/ 2147483647 w 44"/>
              <a:gd name="T75" fmla="*/ 2147483647 h 44"/>
              <a:gd name="T76" fmla="*/ 2147483647 w 44"/>
              <a:gd name="T77" fmla="*/ 2147483647 h 44"/>
              <a:gd name="T78" fmla="*/ 2147483647 w 44"/>
              <a:gd name="T79" fmla="*/ 2147483647 h 44"/>
              <a:gd name="T80" fmla="*/ 2147483647 w 44"/>
              <a:gd name="T81" fmla="*/ 2147483647 h 44"/>
              <a:gd name="T82" fmla="*/ 2147483647 w 44"/>
              <a:gd name="T83" fmla="*/ 2147483647 h 44"/>
              <a:gd name="T84" fmla="*/ 2147483647 w 44"/>
              <a:gd name="T85" fmla="*/ 2147483647 h 44"/>
              <a:gd name="T86" fmla="*/ 2147483647 w 44"/>
              <a:gd name="T87" fmla="*/ 2147483647 h 44"/>
              <a:gd name="T88" fmla="*/ 2147483647 w 44"/>
              <a:gd name="T89" fmla="*/ 2147483647 h 44"/>
              <a:gd name="T90" fmla="*/ 2147483647 w 44"/>
              <a:gd name="T91" fmla="*/ 2147483647 h 44"/>
              <a:gd name="T92" fmla="*/ 2147483647 w 44"/>
              <a:gd name="T93" fmla="*/ 2147483647 h 44"/>
              <a:gd name="T94" fmla="*/ 2147483647 w 44"/>
              <a:gd name="T95" fmla="*/ 2147483647 h 44"/>
              <a:gd name="T96" fmla="*/ 2147483647 w 44"/>
              <a:gd name="T97" fmla="*/ 2147483647 h 44"/>
              <a:gd name="T98" fmla="*/ 2147483647 w 44"/>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4"/>
              <a:gd name="T152" fmla="*/ 44 w 44"/>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4">
                <a:moveTo>
                  <a:pt x="22" y="44"/>
                </a:moveTo>
                <a:lnTo>
                  <a:pt x="25" y="44"/>
                </a:lnTo>
                <a:lnTo>
                  <a:pt x="28" y="44"/>
                </a:lnTo>
                <a:lnTo>
                  <a:pt x="31" y="43"/>
                </a:lnTo>
                <a:lnTo>
                  <a:pt x="33" y="41"/>
                </a:lnTo>
                <a:lnTo>
                  <a:pt x="36" y="39"/>
                </a:lnTo>
                <a:lnTo>
                  <a:pt x="38" y="37"/>
                </a:lnTo>
                <a:lnTo>
                  <a:pt x="40" y="36"/>
                </a:lnTo>
                <a:lnTo>
                  <a:pt x="42" y="33"/>
                </a:lnTo>
                <a:lnTo>
                  <a:pt x="43" y="31"/>
                </a:lnTo>
                <a:lnTo>
                  <a:pt x="44" y="28"/>
                </a:lnTo>
                <a:lnTo>
                  <a:pt x="44" y="26"/>
                </a:lnTo>
                <a:lnTo>
                  <a:pt x="44" y="22"/>
                </a:lnTo>
                <a:lnTo>
                  <a:pt x="44" y="19"/>
                </a:lnTo>
                <a:lnTo>
                  <a:pt x="44" y="17"/>
                </a:lnTo>
                <a:lnTo>
                  <a:pt x="43" y="14"/>
                </a:lnTo>
                <a:lnTo>
                  <a:pt x="42" y="12"/>
                </a:lnTo>
                <a:lnTo>
                  <a:pt x="40" y="9"/>
                </a:lnTo>
                <a:lnTo>
                  <a:pt x="38" y="8"/>
                </a:lnTo>
                <a:lnTo>
                  <a:pt x="36" y="6"/>
                </a:lnTo>
                <a:lnTo>
                  <a:pt x="33" y="4"/>
                </a:lnTo>
                <a:lnTo>
                  <a:pt x="31" y="2"/>
                </a:lnTo>
                <a:lnTo>
                  <a:pt x="28" y="1"/>
                </a:lnTo>
                <a:lnTo>
                  <a:pt x="25" y="1"/>
                </a:lnTo>
                <a:lnTo>
                  <a:pt x="22" y="0"/>
                </a:lnTo>
                <a:lnTo>
                  <a:pt x="19" y="1"/>
                </a:lnTo>
                <a:lnTo>
                  <a:pt x="16" y="1"/>
                </a:lnTo>
                <a:lnTo>
                  <a:pt x="14" y="2"/>
                </a:lnTo>
                <a:lnTo>
                  <a:pt x="12" y="4"/>
                </a:lnTo>
                <a:lnTo>
                  <a:pt x="9" y="6"/>
                </a:lnTo>
                <a:lnTo>
                  <a:pt x="7" y="8"/>
                </a:lnTo>
                <a:lnTo>
                  <a:pt x="6" y="9"/>
                </a:lnTo>
                <a:lnTo>
                  <a:pt x="4" y="12"/>
                </a:lnTo>
                <a:lnTo>
                  <a:pt x="2" y="14"/>
                </a:lnTo>
                <a:lnTo>
                  <a:pt x="1" y="17"/>
                </a:lnTo>
                <a:lnTo>
                  <a:pt x="1" y="19"/>
                </a:lnTo>
                <a:lnTo>
                  <a:pt x="0" y="22"/>
                </a:lnTo>
                <a:lnTo>
                  <a:pt x="1" y="26"/>
                </a:lnTo>
                <a:lnTo>
                  <a:pt x="1" y="28"/>
                </a:lnTo>
                <a:lnTo>
                  <a:pt x="2" y="31"/>
                </a:lnTo>
                <a:lnTo>
                  <a:pt x="4" y="34"/>
                </a:lnTo>
                <a:lnTo>
                  <a:pt x="6" y="36"/>
                </a:lnTo>
                <a:lnTo>
                  <a:pt x="7" y="37"/>
                </a:lnTo>
                <a:lnTo>
                  <a:pt x="9" y="39"/>
                </a:lnTo>
                <a:lnTo>
                  <a:pt x="12" y="41"/>
                </a:lnTo>
                <a:lnTo>
                  <a:pt x="14" y="43"/>
                </a:lnTo>
                <a:lnTo>
                  <a:pt x="16" y="44"/>
                </a:lnTo>
                <a:lnTo>
                  <a:pt x="19"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0" name="Freeform 29"/>
          <xdr:cNvSpPr>
            <a:spLocks/>
          </xdr:cNvSpPr>
        </xdr:nvSpPr>
        <xdr:spPr bwMode="auto">
          <a:xfrm>
            <a:off x="3834" y="4188"/>
            <a:ext cx="74" cy="72"/>
          </a:xfrm>
          <a:custGeom>
            <a:avLst/>
            <a:gdLst>
              <a:gd name="T0" fmla="*/ 2147483647 w 44"/>
              <a:gd name="T1" fmla="*/ 2147483647 h 44"/>
              <a:gd name="T2" fmla="*/ 2147483647 w 44"/>
              <a:gd name="T3" fmla="*/ 2147483647 h 44"/>
              <a:gd name="T4" fmla="*/ 2147483647 w 44"/>
              <a:gd name="T5" fmla="*/ 2147483647 h 44"/>
              <a:gd name="T6" fmla="*/ 2147483647 w 44"/>
              <a:gd name="T7" fmla="*/ 2147483647 h 44"/>
              <a:gd name="T8" fmla="*/ 2147483647 w 44"/>
              <a:gd name="T9" fmla="*/ 2147483647 h 44"/>
              <a:gd name="T10" fmla="*/ 2147483647 w 44"/>
              <a:gd name="T11" fmla="*/ 2147483647 h 44"/>
              <a:gd name="T12" fmla="*/ 2147483647 w 44"/>
              <a:gd name="T13" fmla="*/ 2147483647 h 44"/>
              <a:gd name="T14" fmla="*/ 2147483647 w 44"/>
              <a:gd name="T15" fmla="*/ 2147483647 h 44"/>
              <a:gd name="T16" fmla="*/ 2147483647 w 44"/>
              <a:gd name="T17" fmla="*/ 2147483647 h 44"/>
              <a:gd name="T18" fmla="*/ 2147483647 w 44"/>
              <a:gd name="T19" fmla="*/ 2147483647 h 44"/>
              <a:gd name="T20" fmla="*/ 2147483647 w 44"/>
              <a:gd name="T21" fmla="*/ 2147483647 h 44"/>
              <a:gd name="T22" fmla="*/ 2147483647 w 44"/>
              <a:gd name="T23" fmla="*/ 2147483647 h 44"/>
              <a:gd name="T24" fmla="*/ 2147483647 w 44"/>
              <a:gd name="T25" fmla="*/ 2147483647 h 44"/>
              <a:gd name="T26" fmla="*/ 2147483647 w 44"/>
              <a:gd name="T27" fmla="*/ 2147483647 h 44"/>
              <a:gd name="T28" fmla="*/ 2147483647 w 44"/>
              <a:gd name="T29" fmla="*/ 2147483647 h 44"/>
              <a:gd name="T30" fmla="*/ 2147483647 w 44"/>
              <a:gd name="T31" fmla="*/ 2147483647 h 44"/>
              <a:gd name="T32" fmla="*/ 2147483647 w 44"/>
              <a:gd name="T33" fmla="*/ 2147483647 h 44"/>
              <a:gd name="T34" fmla="*/ 2147483647 w 44"/>
              <a:gd name="T35" fmla="*/ 2147483647 h 44"/>
              <a:gd name="T36" fmla="*/ 2147483647 w 44"/>
              <a:gd name="T37" fmla="*/ 2147483647 h 44"/>
              <a:gd name="T38" fmla="*/ 2147483647 w 44"/>
              <a:gd name="T39" fmla="*/ 2147483647 h 44"/>
              <a:gd name="T40" fmla="*/ 2147483647 w 44"/>
              <a:gd name="T41" fmla="*/ 2147483647 h 44"/>
              <a:gd name="T42" fmla="*/ 2147483647 w 44"/>
              <a:gd name="T43" fmla="*/ 2147483647 h 44"/>
              <a:gd name="T44" fmla="*/ 2147483647 w 44"/>
              <a:gd name="T45" fmla="*/ 2147483647 h 44"/>
              <a:gd name="T46" fmla="*/ 2147483647 w 44"/>
              <a:gd name="T47" fmla="*/ 2147483647 h 44"/>
              <a:gd name="T48" fmla="*/ 2147483647 w 44"/>
              <a:gd name="T49" fmla="*/ 0 h 44"/>
              <a:gd name="T50" fmla="*/ 2147483647 w 44"/>
              <a:gd name="T51" fmla="*/ 2147483647 h 44"/>
              <a:gd name="T52" fmla="*/ 2147483647 w 44"/>
              <a:gd name="T53" fmla="*/ 2147483647 h 44"/>
              <a:gd name="T54" fmla="*/ 2147483647 w 44"/>
              <a:gd name="T55" fmla="*/ 2147483647 h 44"/>
              <a:gd name="T56" fmla="*/ 2147483647 w 44"/>
              <a:gd name="T57" fmla="*/ 2147483647 h 44"/>
              <a:gd name="T58" fmla="*/ 2147483647 w 44"/>
              <a:gd name="T59" fmla="*/ 2147483647 h 44"/>
              <a:gd name="T60" fmla="*/ 2147483647 w 44"/>
              <a:gd name="T61" fmla="*/ 2147483647 h 44"/>
              <a:gd name="T62" fmla="*/ 2147483647 w 44"/>
              <a:gd name="T63" fmla="*/ 2147483647 h 44"/>
              <a:gd name="T64" fmla="*/ 2147483647 w 44"/>
              <a:gd name="T65" fmla="*/ 2147483647 h 44"/>
              <a:gd name="T66" fmla="*/ 2147483647 w 44"/>
              <a:gd name="T67" fmla="*/ 2147483647 h 44"/>
              <a:gd name="T68" fmla="*/ 2147483647 w 44"/>
              <a:gd name="T69" fmla="*/ 2147483647 h 44"/>
              <a:gd name="T70" fmla="*/ 2147483647 w 44"/>
              <a:gd name="T71" fmla="*/ 2147483647 h 44"/>
              <a:gd name="T72" fmla="*/ 0 w 44"/>
              <a:gd name="T73" fmla="*/ 2147483647 h 44"/>
              <a:gd name="T74" fmla="*/ 2147483647 w 44"/>
              <a:gd name="T75" fmla="*/ 2147483647 h 44"/>
              <a:gd name="T76" fmla="*/ 2147483647 w 44"/>
              <a:gd name="T77" fmla="*/ 2147483647 h 44"/>
              <a:gd name="T78" fmla="*/ 2147483647 w 44"/>
              <a:gd name="T79" fmla="*/ 2147483647 h 44"/>
              <a:gd name="T80" fmla="*/ 2147483647 w 44"/>
              <a:gd name="T81" fmla="*/ 2147483647 h 44"/>
              <a:gd name="T82" fmla="*/ 2147483647 w 44"/>
              <a:gd name="T83" fmla="*/ 2147483647 h 44"/>
              <a:gd name="T84" fmla="*/ 2147483647 w 44"/>
              <a:gd name="T85" fmla="*/ 2147483647 h 44"/>
              <a:gd name="T86" fmla="*/ 2147483647 w 44"/>
              <a:gd name="T87" fmla="*/ 2147483647 h 44"/>
              <a:gd name="T88" fmla="*/ 2147483647 w 44"/>
              <a:gd name="T89" fmla="*/ 2147483647 h 44"/>
              <a:gd name="T90" fmla="*/ 2147483647 w 44"/>
              <a:gd name="T91" fmla="*/ 2147483647 h 44"/>
              <a:gd name="T92" fmla="*/ 2147483647 w 44"/>
              <a:gd name="T93" fmla="*/ 2147483647 h 44"/>
              <a:gd name="T94" fmla="*/ 2147483647 w 44"/>
              <a:gd name="T95" fmla="*/ 2147483647 h 44"/>
              <a:gd name="T96" fmla="*/ 2147483647 w 44"/>
              <a:gd name="T97" fmla="*/ 2147483647 h 44"/>
              <a:gd name="T98" fmla="*/ 2147483647 w 44"/>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4"/>
              <a:gd name="T152" fmla="*/ 44 w 44"/>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4">
                <a:moveTo>
                  <a:pt x="22" y="44"/>
                </a:moveTo>
                <a:lnTo>
                  <a:pt x="25" y="44"/>
                </a:lnTo>
                <a:lnTo>
                  <a:pt x="28" y="44"/>
                </a:lnTo>
                <a:lnTo>
                  <a:pt x="31" y="43"/>
                </a:lnTo>
                <a:lnTo>
                  <a:pt x="33" y="41"/>
                </a:lnTo>
                <a:lnTo>
                  <a:pt x="36" y="40"/>
                </a:lnTo>
                <a:lnTo>
                  <a:pt x="38" y="38"/>
                </a:lnTo>
                <a:lnTo>
                  <a:pt x="40" y="36"/>
                </a:lnTo>
                <a:lnTo>
                  <a:pt x="41" y="33"/>
                </a:lnTo>
                <a:lnTo>
                  <a:pt x="43" y="31"/>
                </a:lnTo>
                <a:lnTo>
                  <a:pt x="44" y="28"/>
                </a:lnTo>
                <a:lnTo>
                  <a:pt x="44" y="25"/>
                </a:lnTo>
                <a:lnTo>
                  <a:pt x="44" y="22"/>
                </a:lnTo>
                <a:lnTo>
                  <a:pt x="44" y="19"/>
                </a:lnTo>
                <a:lnTo>
                  <a:pt x="44" y="16"/>
                </a:lnTo>
                <a:lnTo>
                  <a:pt x="43" y="13"/>
                </a:lnTo>
                <a:lnTo>
                  <a:pt x="41" y="12"/>
                </a:lnTo>
                <a:lnTo>
                  <a:pt x="40" y="9"/>
                </a:lnTo>
                <a:lnTo>
                  <a:pt x="38" y="7"/>
                </a:lnTo>
                <a:lnTo>
                  <a:pt x="36" y="5"/>
                </a:lnTo>
                <a:lnTo>
                  <a:pt x="33" y="4"/>
                </a:lnTo>
                <a:lnTo>
                  <a:pt x="31" y="2"/>
                </a:lnTo>
                <a:lnTo>
                  <a:pt x="28" y="1"/>
                </a:lnTo>
                <a:lnTo>
                  <a:pt x="25" y="1"/>
                </a:lnTo>
                <a:lnTo>
                  <a:pt x="22" y="0"/>
                </a:lnTo>
                <a:lnTo>
                  <a:pt x="19" y="1"/>
                </a:lnTo>
                <a:lnTo>
                  <a:pt x="16" y="1"/>
                </a:lnTo>
                <a:lnTo>
                  <a:pt x="13" y="2"/>
                </a:lnTo>
                <a:lnTo>
                  <a:pt x="12" y="4"/>
                </a:lnTo>
                <a:lnTo>
                  <a:pt x="9" y="5"/>
                </a:lnTo>
                <a:lnTo>
                  <a:pt x="7" y="7"/>
                </a:lnTo>
                <a:lnTo>
                  <a:pt x="5" y="9"/>
                </a:lnTo>
                <a:lnTo>
                  <a:pt x="4" y="12"/>
                </a:lnTo>
                <a:lnTo>
                  <a:pt x="2" y="13"/>
                </a:lnTo>
                <a:lnTo>
                  <a:pt x="1" y="16"/>
                </a:lnTo>
                <a:lnTo>
                  <a:pt x="1" y="19"/>
                </a:lnTo>
                <a:lnTo>
                  <a:pt x="0" y="22"/>
                </a:lnTo>
                <a:lnTo>
                  <a:pt x="1" y="25"/>
                </a:lnTo>
                <a:lnTo>
                  <a:pt x="1" y="28"/>
                </a:lnTo>
                <a:lnTo>
                  <a:pt x="2" y="31"/>
                </a:lnTo>
                <a:lnTo>
                  <a:pt x="4" y="33"/>
                </a:lnTo>
                <a:lnTo>
                  <a:pt x="5" y="36"/>
                </a:lnTo>
                <a:lnTo>
                  <a:pt x="7" y="38"/>
                </a:lnTo>
                <a:lnTo>
                  <a:pt x="9" y="40"/>
                </a:lnTo>
                <a:lnTo>
                  <a:pt x="12" y="41"/>
                </a:lnTo>
                <a:lnTo>
                  <a:pt x="13" y="43"/>
                </a:lnTo>
                <a:lnTo>
                  <a:pt x="16" y="44"/>
                </a:lnTo>
                <a:lnTo>
                  <a:pt x="19"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1" name="Freeform 30"/>
          <xdr:cNvSpPr>
            <a:spLocks/>
          </xdr:cNvSpPr>
        </xdr:nvSpPr>
        <xdr:spPr bwMode="auto">
          <a:xfrm>
            <a:off x="3787" y="4254"/>
            <a:ext cx="74" cy="70"/>
          </a:xfrm>
          <a:custGeom>
            <a:avLst/>
            <a:gdLst>
              <a:gd name="T0" fmla="*/ 2147483647 w 44"/>
              <a:gd name="T1" fmla="*/ 2147483647 h 43"/>
              <a:gd name="T2" fmla="*/ 2147483647 w 44"/>
              <a:gd name="T3" fmla="*/ 2147483647 h 43"/>
              <a:gd name="T4" fmla="*/ 2147483647 w 44"/>
              <a:gd name="T5" fmla="*/ 2147483647 h 43"/>
              <a:gd name="T6" fmla="*/ 2147483647 w 44"/>
              <a:gd name="T7" fmla="*/ 2147483647 h 43"/>
              <a:gd name="T8" fmla="*/ 2147483647 w 44"/>
              <a:gd name="T9" fmla="*/ 2147483647 h 43"/>
              <a:gd name="T10" fmla="*/ 2147483647 w 44"/>
              <a:gd name="T11" fmla="*/ 2147483647 h 43"/>
              <a:gd name="T12" fmla="*/ 2147483647 w 44"/>
              <a:gd name="T13" fmla="*/ 2147483647 h 43"/>
              <a:gd name="T14" fmla="*/ 2147483647 w 44"/>
              <a:gd name="T15" fmla="*/ 2147483647 h 43"/>
              <a:gd name="T16" fmla="*/ 2147483647 w 44"/>
              <a:gd name="T17" fmla="*/ 2147483647 h 43"/>
              <a:gd name="T18" fmla="*/ 2147483647 w 44"/>
              <a:gd name="T19" fmla="*/ 2147483647 h 43"/>
              <a:gd name="T20" fmla="*/ 2147483647 w 44"/>
              <a:gd name="T21" fmla="*/ 2147483647 h 43"/>
              <a:gd name="T22" fmla="*/ 2147483647 w 44"/>
              <a:gd name="T23" fmla="*/ 2147483647 h 43"/>
              <a:gd name="T24" fmla="*/ 2147483647 w 44"/>
              <a:gd name="T25" fmla="*/ 2147483647 h 43"/>
              <a:gd name="T26" fmla="*/ 2147483647 w 44"/>
              <a:gd name="T27" fmla="*/ 2147483647 h 43"/>
              <a:gd name="T28" fmla="*/ 2147483647 w 44"/>
              <a:gd name="T29" fmla="*/ 2147483647 h 43"/>
              <a:gd name="T30" fmla="*/ 2147483647 w 44"/>
              <a:gd name="T31" fmla="*/ 2147483647 h 43"/>
              <a:gd name="T32" fmla="*/ 2147483647 w 44"/>
              <a:gd name="T33" fmla="*/ 2147483647 h 43"/>
              <a:gd name="T34" fmla="*/ 2147483647 w 44"/>
              <a:gd name="T35" fmla="*/ 2147483647 h 43"/>
              <a:gd name="T36" fmla="*/ 2147483647 w 44"/>
              <a:gd name="T37" fmla="*/ 2147483647 h 43"/>
              <a:gd name="T38" fmla="*/ 2147483647 w 44"/>
              <a:gd name="T39" fmla="*/ 2147483647 h 43"/>
              <a:gd name="T40" fmla="*/ 2147483647 w 44"/>
              <a:gd name="T41" fmla="*/ 2147483647 h 43"/>
              <a:gd name="T42" fmla="*/ 2147483647 w 44"/>
              <a:gd name="T43" fmla="*/ 2147483647 h 43"/>
              <a:gd name="T44" fmla="*/ 2147483647 w 44"/>
              <a:gd name="T45" fmla="*/ 0 h 43"/>
              <a:gd name="T46" fmla="*/ 2147483647 w 44"/>
              <a:gd name="T47" fmla="*/ 0 h 43"/>
              <a:gd name="T48" fmla="*/ 2147483647 w 44"/>
              <a:gd name="T49" fmla="*/ 0 h 43"/>
              <a:gd name="T50" fmla="*/ 2147483647 w 44"/>
              <a:gd name="T51" fmla="*/ 0 h 43"/>
              <a:gd name="T52" fmla="*/ 2147483647 w 44"/>
              <a:gd name="T53" fmla="*/ 0 h 43"/>
              <a:gd name="T54" fmla="*/ 2147483647 w 44"/>
              <a:gd name="T55" fmla="*/ 2147483647 h 43"/>
              <a:gd name="T56" fmla="*/ 2147483647 w 44"/>
              <a:gd name="T57" fmla="*/ 2147483647 h 43"/>
              <a:gd name="T58" fmla="*/ 2147483647 w 44"/>
              <a:gd name="T59" fmla="*/ 2147483647 h 43"/>
              <a:gd name="T60" fmla="*/ 2147483647 w 44"/>
              <a:gd name="T61" fmla="*/ 2147483647 h 43"/>
              <a:gd name="T62" fmla="*/ 2147483647 w 44"/>
              <a:gd name="T63" fmla="*/ 2147483647 h 43"/>
              <a:gd name="T64" fmla="*/ 2147483647 w 44"/>
              <a:gd name="T65" fmla="*/ 2147483647 h 43"/>
              <a:gd name="T66" fmla="*/ 2147483647 w 44"/>
              <a:gd name="T67" fmla="*/ 2147483647 h 43"/>
              <a:gd name="T68" fmla="*/ 2147483647 w 44"/>
              <a:gd name="T69" fmla="*/ 2147483647 h 43"/>
              <a:gd name="T70" fmla="*/ 2147483647 w 44"/>
              <a:gd name="T71" fmla="*/ 2147483647 h 43"/>
              <a:gd name="T72" fmla="*/ 0 w 44"/>
              <a:gd name="T73" fmla="*/ 2147483647 h 43"/>
              <a:gd name="T74" fmla="*/ 2147483647 w 44"/>
              <a:gd name="T75" fmla="*/ 2147483647 h 43"/>
              <a:gd name="T76" fmla="*/ 2147483647 w 44"/>
              <a:gd name="T77" fmla="*/ 2147483647 h 43"/>
              <a:gd name="T78" fmla="*/ 2147483647 w 44"/>
              <a:gd name="T79" fmla="*/ 2147483647 h 43"/>
              <a:gd name="T80" fmla="*/ 2147483647 w 44"/>
              <a:gd name="T81" fmla="*/ 2147483647 h 43"/>
              <a:gd name="T82" fmla="*/ 2147483647 w 44"/>
              <a:gd name="T83" fmla="*/ 2147483647 h 43"/>
              <a:gd name="T84" fmla="*/ 2147483647 w 44"/>
              <a:gd name="T85" fmla="*/ 2147483647 h 43"/>
              <a:gd name="T86" fmla="*/ 2147483647 w 44"/>
              <a:gd name="T87" fmla="*/ 2147483647 h 43"/>
              <a:gd name="T88" fmla="*/ 2147483647 w 44"/>
              <a:gd name="T89" fmla="*/ 2147483647 h 43"/>
              <a:gd name="T90" fmla="*/ 2147483647 w 44"/>
              <a:gd name="T91" fmla="*/ 2147483647 h 43"/>
              <a:gd name="T92" fmla="*/ 2147483647 w 44"/>
              <a:gd name="T93" fmla="*/ 2147483647 h 43"/>
              <a:gd name="T94" fmla="*/ 2147483647 w 44"/>
              <a:gd name="T95" fmla="*/ 2147483647 h 43"/>
              <a:gd name="T96" fmla="*/ 2147483647 w 44"/>
              <a:gd name="T97" fmla="*/ 2147483647 h 43"/>
              <a:gd name="T98" fmla="*/ 2147483647 w 44"/>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3"/>
              <a:gd name="T152" fmla="*/ 44 w 44"/>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3">
                <a:moveTo>
                  <a:pt x="23" y="43"/>
                </a:moveTo>
                <a:lnTo>
                  <a:pt x="26" y="43"/>
                </a:lnTo>
                <a:lnTo>
                  <a:pt x="29" y="43"/>
                </a:lnTo>
                <a:lnTo>
                  <a:pt x="32" y="42"/>
                </a:lnTo>
                <a:lnTo>
                  <a:pt x="34" y="40"/>
                </a:lnTo>
                <a:lnTo>
                  <a:pt x="36" y="39"/>
                </a:lnTo>
                <a:lnTo>
                  <a:pt x="38" y="37"/>
                </a:lnTo>
                <a:lnTo>
                  <a:pt x="40" y="35"/>
                </a:lnTo>
                <a:lnTo>
                  <a:pt x="41" y="33"/>
                </a:lnTo>
                <a:lnTo>
                  <a:pt x="43" y="30"/>
                </a:lnTo>
                <a:lnTo>
                  <a:pt x="44" y="27"/>
                </a:lnTo>
                <a:lnTo>
                  <a:pt x="44" y="25"/>
                </a:lnTo>
                <a:lnTo>
                  <a:pt x="44" y="21"/>
                </a:lnTo>
                <a:lnTo>
                  <a:pt x="44" y="18"/>
                </a:lnTo>
                <a:lnTo>
                  <a:pt x="44" y="16"/>
                </a:lnTo>
                <a:lnTo>
                  <a:pt x="43" y="13"/>
                </a:lnTo>
                <a:lnTo>
                  <a:pt x="41" y="11"/>
                </a:lnTo>
                <a:lnTo>
                  <a:pt x="40" y="9"/>
                </a:lnTo>
                <a:lnTo>
                  <a:pt x="38" y="7"/>
                </a:lnTo>
                <a:lnTo>
                  <a:pt x="36" y="5"/>
                </a:lnTo>
                <a:lnTo>
                  <a:pt x="33" y="3"/>
                </a:lnTo>
                <a:lnTo>
                  <a:pt x="32" y="1"/>
                </a:lnTo>
                <a:lnTo>
                  <a:pt x="29" y="0"/>
                </a:lnTo>
                <a:lnTo>
                  <a:pt x="26" y="0"/>
                </a:lnTo>
                <a:lnTo>
                  <a:pt x="23" y="0"/>
                </a:lnTo>
                <a:lnTo>
                  <a:pt x="20" y="0"/>
                </a:lnTo>
                <a:lnTo>
                  <a:pt x="17" y="0"/>
                </a:lnTo>
                <a:lnTo>
                  <a:pt x="14" y="1"/>
                </a:lnTo>
                <a:lnTo>
                  <a:pt x="12" y="3"/>
                </a:lnTo>
                <a:lnTo>
                  <a:pt x="9" y="5"/>
                </a:lnTo>
                <a:lnTo>
                  <a:pt x="7" y="7"/>
                </a:lnTo>
                <a:lnTo>
                  <a:pt x="5" y="9"/>
                </a:lnTo>
                <a:lnTo>
                  <a:pt x="4" y="11"/>
                </a:lnTo>
                <a:lnTo>
                  <a:pt x="2" y="13"/>
                </a:lnTo>
                <a:lnTo>
                  <a:pt x="1" y="16"/>
                </a:lnTo>
                <a:lnTo>
                  <a:pt x="1" y="18"/>
                </a:lnTo>
                <a:lnTo>
                  <a:pt x="0" y="21"/>
                </a:lnTo>
                <a:lnTo>
                  <a:pt x="1" y="25"/>
                </a:lnTo>
                <a:lnTo>
                  <a:pt x="1" y="27"/>
                </a:lnTo>
                <a:lnTo>
                  <a:pt x="2" y="30"/>
                </a:lnTo>
                <a:lnTo>
                  <a:pt x="4" y="33"/>
                </a:lnTo>
                <a:lnTo>
                  <a:pt x="5" y="35"/>
                </a:lnTo>
                <a:lnTo>
                  <a:pt x="7" y="37"/>
                </a:lnTo>
                <a:lnTo>
                  <a:pt x="9" y="39"/>
                </a:lnTo>
                <a:lnTo>
                  <a:pt x="12" y="40"/>
                </a:lnTo>
                <a:lnTo>
                  <a:pt x="14" y="42"/>
                </a:lnTo>
                <a:lnTo>
                  <a:pt x="17" y="43"/>
                </a:lnTo>
                <a:lnTo>
                  <a:pt x="20" y="43"/>
                </a:lnTo>
                <a:lnTo>
                  <a:pt x="23"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2" name="Freeform 31"/>
          <xdr:cNvSpPr>
            <a:spLocks/>
          </xdr:cNvSpPr>
        </xdr:nvSpPr>
        <xdr:spPr bwMode="auto">
          <a:xfrm>
            <a:off x="3770" y="4335"/>
            <a:ext cx="74" cy="70"/>
          </a:xfrm>
          <a:custGeom>
            <a:avLst/>
            <a:gdLst>
              <a:gd name="T0" fmla="*/ 2147483647 w 44"/>
              <a:gd name="T1" fmla="*/ 2147483647 h 43"/>
              <a:gd name="T2" fmla="*/ 2147483647 w 44"/>
              <a:gd name="T3" fmla="*/ 2147483647 h 43"/>
              <a:gd name="T4" fmla="*/ 2147483647 w 44"/>
              <a:gd name="T5" fmla="*/ 2147483647 h 43"/>
              <a:gd name="T6" fmla="*/ 2147483647 w 44"/>
              <a:gd name="T7" fmla="*/ 2147483647 h 43"/>
              <a:gd name="T8" fmla="*/ 2147483647 w 44"/>
              <a:gd name="T9" fmla="*/ 2147483647 h 43"/>
              <a:gd name="T10" fmla="*/ 2147483647 w 44"/>
              <a:gd name="T11" fmla="*/ 2147483647 h 43"/>
              <a:gd name="T12" fmla="*/ 2147483647 w 44"/>
              <a:gd name="T13" fmla="*/ 2147483647 h 43"/>
              <a:gd name="T14" fmla="*/ 2147483647 w 44"/>
              <a:gd name="T15" fmla="*/ 2147483647 h 43"/>
              <a:gd name="T16" fmla="*/ 2147483647 w 44"/>
              <a:gd name="T17" fmla="*/ 2147483647 h 43"/>
              <a:gd name="T18" fmla="*/ 2147483647 w 44"/>
              <a:gd name="T19" fmla="*/ 2147483647 h 43"/>
              <a:gd name="T20" fmla="*/ 2147483647 w 44"/>
              <a:gd name="T21" fmla="*/ 2147483647 h 43"/>
              <a:gd name="T22" fmla="*/ 2147483647 w 44"/>
              <a:gd name="T23" fmla="*/ 2147483647 h 43"/>
              <a:gd name="T24" fmla="*/ 2147483647 w 44"/>
              <a:gd name="T25" fmla="*/ 2147483647 h 43"/>
              <a:gd name="T26" fmla="*/ 2147483647 w 44"/>
              <a:gd name="T27" fmla="*/ 2147483647 h 43"/>
              <a:gd name="T28" fmla="*/ 2147483647 w 44"/>
              <a:gd name="T29" fmla="*/ 2147483647 h 43"/>
              <a:gd name="T30" fmla="*/ 2147483647 w 44"/>
              <a:gd name="T31" fmla="*/ 2147483647 h 43"/>
              <a:gd name="T32" fmla="*/ 2147483647 w 44"/>
              <a:gd name="T33" fmla="*/ 2147483647 h 43"/>
              <a:gd name="T34" fmla="*/ 2147483647 w 44"/>
              <a:gd name="T35" fmla="*/ 2147483647 h 43"/>
              <a:gd name="T36" fmla="*/ 2147483647 w 44"/>
              <a:gd name="T37" fmla="*/ 2147483647 h 43"/>
              <a:gd name="T38" fmla="*/ 2147483647 w 44"/>
              <a:gd name="T39" fmla="*/ 2147483647 h 43"/>
              <a:gd name="T40" fmla="*/ 2147483647 w 44"/>
              <a:gd name="T41" fmla="*/ 2147483647 h 43"/>
              <a:gd name="T42" fmla="*/ 2147483647 w 44"/>
              <a:gd name="T43" fmla="*/ 2147483647 h 43"/>
              <a:gd name="T44" fmla="*/ 2147483647 w 44"/>
              <a:gd name="T45" fmla="*/ 2147483647 h 43"/>
              <a:gd name="T46" fmla="*/ 2147483647 w 44"/>
              <a:gd name="T47" fmla="*/ 2147483647 h 43"/>
              <a:gd name="T48" fmla="*/ 2147483647 w 44"/>
              <a:gd name="T49" fmla="*/ 0 h 43"/>
              <a:gd name="T50" fmla="*/ 2147483647 w 44"/>
              <a:gd name="T51" fmla="*/ 2147483647 h 43"/>
              <a:gd name="T52" fmla="*/ 2147483647 w 44"/>
              <a:gd name="T53" fmla="*/ 2147483647 h 43"/>
              <a:gd name="T54" fmla="*/ 2147483647 w 44"/>
              <a:gd name="T55" fmla="*/ 2147483647 h 43"/>
              <a:gd name="T56" fmla="*/ 2147483647 w 44"/>
              <a:gd name="T57" fmla="*/ 2147483647 h 43"/>
              <a:gd name="T58" fmla="*/ 2147483647 w 44"/>
              <a:gd name="T59" fmla="*/ 2147483647 h 43"/>
              <a:gd name="T60" fmla="*/ 2147483647 w 44"/>
              <a:gd name="T61" fmla="*/ 2147483647 h 43"/>
              <a:gd name="T62" fmla="*/ 2147483647 w 44"/>
              <a:gd name="T63" fmla="*/ 2147483647 h 43"/>
              <a:gd name="T64" fmla="*/ 2147483647 w 44"/>
              <a:gd name="T65" fmla="*/ 2147483647 h 43"/>
              <a:gd name="T66" fmla="*/ 2147483647 w 44"/>
              <a:gd name="T67" fmla="*/ 2147483647 h 43"/>
              <a:gd name="T68" fmla="*/ 2147483647 w 44"/>
              <a:gd name="T69" fmla="*/ 2147483647 h 43"/>
              <a:gd name="T70" fmla="*/ 2147483647 w 44"/>
              <a:gd name="T71" fmla="*/ 2147483647 h 43"/>
              <a:gd name="T72" fmla="*/ 0 w 44"/>
              <a:gd name="T73" fmla="*/ 2147483647 h 43"/>
              <a:gd name="T74" fmla="*/ 2147483647 w 44"/>
              <a:gd name="T75" fmla="*/ 2147483647 h 43"/>
              <a:gd name="T76" fmla="*/ 2147483647 w 44"/>
              <a:gd name="T77" fmla="*/ 2147483647 h 43"/>
              <a:gd name="T78" fmla="*/ 2147483647 w 44"/>
              <a:gd name="T79" fmla="*/ 2147483647 h 43"/>
              <a:gd name="T80" fmla="*/ 2147483647 w 44"/>
              <a:gd name="T81" fmla="*/ 2147483647 h 43"/>
              <a:gd name="T82" fmla="*/ 2147483647 w 44"/>
              <a:gd name="T83" fmla="*/ 2147483647 h 43"/>
              <a:gd name="T84" fmla="*/ 2147483647 w 44"/>
              <a:gd name="T85" fmla="*/ 2147483647 h 43"/>
              <a:gd name="T86" fmla="*/ 2147483647 w 44"/>
              <a:gd name="T87" fmla="*/ 2147483647 h 43"/>
              <a:gd name="T88" fmla="*/ 2147483647 w 44"/>
              <a:gd name="T89" fmla="*/ 2147483647 h 43"/>
              <a:gd name="T90" fmla="*/ 2147483647 w 44"/>
              <a:gd name="T91" fmla="*/ 2147483647 h 43"/>
              <a:gd name="T92" fmla="*/ 2147483647 w 44"/>
              <a:gd name="T93" fmla="*/ 2147483647 h 43"/>
              <a:gd name="T94" fmla="*/ 2147483647 w 44"/>
              <a:gd name="T95" fmla="*/ 2147483647 h 43"/>
              <a:gd name="T96" fmla="*/ 2147483647 w 44"/>
              <a:gd name="T97" fmla="*/ 2147483647 h 43"/>
              <a:gd name="T98" fmla="*/ 2147483647 w 44"/>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3"/>
              <a:gd name="T152" fmla="*/ 44 w 44"/>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3">
                <a:moveTo>
                  <a:pt x="23" y="43"/>
                </a:moveTo>
                <a:lnTo>
                  <a:pt x="26" y="43"/>
                </a:lnTo>
                <a:lnTo>
                  <a:pt x="29" y="43"/>
                </a:lnTo>
                <a:lnTo>
                  <a:pt x="32" y="42"/>
                </a:lnTo>
                <a:lnTo>
                  <a:pt x="34" y="41"/>
                </a:lnTo>
                <a:lnTo>
                  <a:pt x="36" y="39"/>
                </a:lnTo>
                <a:lnTo>
                  <a:pt x="38" y="37"/>
                </a:lnTo>
                <a:lnTo>
                  <a:pt x="40" y="35"/>
                </a:lnTo>
                <a:lnTo>
                  <a:pt x="42" y="32"/>
                </a:lnTo>
                <a:lnTo>
                  <a:pt x="43" y="31"/>
                </a:lnTo>
                <a:lnTo>
                  <a:pt x="44" y="28"/>
                </a:lnTo>
                <a:lnTo>
                  <a:pt x="44" y="25"/>
                </a:lnTo>
                <a:lnTo>
                  <a:pt x="44" y="22"/>
                </a:lnTo>
                <a:lnTo>
                  <a:pt x="44" y="19"/>
                </a:lnTo>
                <a:lnTo>
                  <a:pt x="44" y="16"/>
                </a:lnTo>
                <a:lnTo>
                  <a:pt x="43" y="13"/>
                </a:lnTo>
                <a:lnTo>
                  <a:pt x="42" y="11"/>
                </a:lnTo>
                <a:lnTo>
                  <a:pt x="40" y="9"/>
                </a:lnTo>
                <a:lnTo>
                  <a:pt x="38" y="6"/>
                </a:lnTo>
                <a:lnTo>
                  <a:pt x="36" y="4"/>
                </a:lnTo>
                <a:lnTo>
                  <a:pt x="33" y="4"/>
                </a:lnTo>
                <a:lnTo>
                  <a:pt x="32" y="2"/>
                </a:lnTo>
                <a:lnTo>
                  <a:pt x="29" y="1"/>
                </a:lnTo>
                <a:lnTo>
                  <a:pt x="26" y="1"/>
                </a:lnTo>
                <a:lnTo>
                  <a:pt x="23" y="0"/>
                </a:lnTo>
                <a:lnTo>
                  <a:pt x="20" y="1"/>
                </a:lnTo>
                <a:lnTo>
                  <a:pt x="17" y="1"/>
                </a:lnTo>
                <a:lnTo>
                  <a:pt x="15" y="2"/>
                </a:lnTo>
                <a:lnTo>
                  <a:pt x="12" y="4"/>
                </a:lnTo>
                <a:lnTo>
                  <a:pt x="9" y="4"/>
                </a:lnTo>
                <a:lnTo>
                  <a:pt x="7" y="6"/>
                </a:lnTo>
                <a:lnTo>
                  <a:pt x="6" y="9"/>
                </a:lnTo>
                <a:lnTo>
                  <a:pt x="4" y="11"/>
                </a:lnTo>
                <a:lnTo>
                  <a:pt x="2" y="13"/>
                </a:lnTo>
                <a:lnTo>
                  <a:pt x="1" y="16"/>
                </a:lnTo>
                <a:lnTo>
                  <a:pt x="1" y="19"/>
                </a:lnTo>
                <a:lnTo>
                  <a:pt x="0" y="22"/>
                </a:lnTo>
                <a:lnTo>
                  <a:pt x="1" y="25"/>
                </a:lnTo>
                <a:lnTo>
                  <a:pt x="1" y="28"/>
                </a:lnTo>
                <a:lnTo>
                  <a:pt x="2" y="31"/>
                </a:lnTo>
                <a:lnTo>
                  <a:pt x="4" y="33"/>
                </a:lnTo>
                <a:lnTo>
                  <a:pt x="6" y="35"/>
                </a:lnTo>
                <a:lnTo>
                  <a:pt x="7" y="37"/>
                </a:lnTo>
                <a:lnTo>
                  <a:pt x="9" y="39"/>
                </a:lnTo>
                <a:lnTo>
                  <a:pt x="12" y="41"/>
                </a:lnTo>
                <a:lnTo>
                  <a:pt x="15" y="42"/>
                </a:lnTo>
                <a:lnTo>
                  <a:pt x="17" y="43"/>
                </a:lnTo>
                <a:lnTo>
                  <a:pt x="20" y="43"/>
                </a:lnTo>
                <a:lnTo>
                  <a:pt x="23"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3" name="Freeform 32"/>
          <xdr:cNvSpPr>
            <a:spLocks/>
          </xdr:cNvSpPr>
        </xdr:nvSpPr>
        <xdr:spPr bwMode="auto">
          <a:xfrm>
            <a:off x="3796" y="4416"/>
            <a:ext cx="75" cy="71"/>
          </a:xfrm>
          <a:custGeom>
            <a:avLst/>
            <a:gdLst>
              <a:gd name="T0" fmla="*/ 2147483647 w 45"/>
              <a:gd name="T1" fmla="*/ 2147483647 h 44"/>
              <a:gd name="T2" fmla="*/ 2147483647 w 45"/>
              <a:gd name="T3" fmla="*/ 2147483647 h 44"/>
              <a:gd name="T4" fmla="*/ 2147483647 w 45"/>
              <a:gd name="T5" fmla="*/ 2147483647 h 44"/>
              <a:gd name="T6" fmla="*/ 2147483647 w 45"/>
              <a:gd name="T7" fmla="*/ 2147483647 h 44"/>
              <a:gd name="T8" fmla="*/ 2147483647 w 45"/>
              <a:gd name="T9" fmla="*/ 2147483647 h 44"/>
              <a:gd name="T10" fmla="*/ 2147483647 w 45"/>
              <a:gd name="T11" fmla="*/ 2147483647 h 44"/>
              <a:gd name="T12" fmla="*/ 2147483647 w 45"/>
              <a:gd name="T13" fmla="*/ 2147483647 h 44"/>
              <a:gd name="T14" fmla="*/ 2147483647 w 45"/>
              <a:gd name="T15" fmla="*/ 2147483647 h 44"/>
              <a:gd name="T16" fmla="*/ 2147483647 w 45"/>
              <a:gd name="T17" fmla="*/ 2147483647 h 44"/>
              <a:gd name="T18" fmla="*/ 2147483647 w 45"/>
              <a:gd name="T19" fmla="*/ 2147483647 h 44"/>
              <a:gd name="T20" fmla="*/ 2147483647 w 45"/>
              <a:gd name="T21" fmla="*/ 2147483647 h 44"/>
              <a:gd name="T22" fmla="*/ 2147483647 w 45"/>
              <a:gd name="T23" fmla="*/ 2147483647 h 44"/>
              <a:gd name="T24" fmla="*/ 2147483647 w 45"/>
              <a:gd name="T25" fmla="*/ 2147483647 h 44"/>
              <a:gd name="T26" fmla="*/ 2147483647 w 45"/>
              <a:gd name="T27" fmla="*/ 2147483647 h 44"/>
              <a:gd name="T28" fmla="*/ 2147483647 w 45"/>
              <a:gd name="T29" fmla="*/ 2147483647 h 44"/>
              <a:gd name="T30" fmla="*/ 2147483647 w 45"/>
              <a:gd name="T31" fmla="*/ 2147483647 h 44"/>
              <a:gd name="T32" fmla="*/ 2147483647 w 45"/>
              <a:gd name="T33" fmla="*/ 2147483647 h 44"/>
              <a:gd name="T34" fmla="*/ 2147483647 w 45"/>
              <a:gd name="T35" fmla="*/ 2147483647 h 44"/>
              <a:gd name="T36" fmla="*/ 2147483647 w 45"/>
              <a:gd name="T37" fmla="*/ 2147483647 h 44"/>
              <a:gd name="T38" fmla="*/ 2147483647 w 45"/>
              <a:gd name="T39" fmla="*/ 2147483647 h 44"/>
              <a:gd name="T40" fmla="*/ 2147483647 w 45"/>
              <a:gd name="T41" fmla="*/ 2147483647 h 44"/>
              <a:gd name="T42" fmla="*/ 2147483647 w 45"/>
              <a:gd name="T43" fmla="*/ 2147483647 h 44"/>
              <a:gd name="T44" fmla="*/ 2147483647 w 45"/>
              <a:gd name="T45" fmla="*/ 2147483647 h 44"/>
              <a:gd name="T46" fmla="*/ 2147483647 w 45"/>
              <a:gd name="T47" fmla="*/ 2147483647 h 44"/>
              <a:gd name="T48" fmla="*/ 2147483647 w 45"/>
              <a:gd name="T49" fmla="*/ 0 h 44"/>
              <a:gd name="T50" fmla="*/ 2147483647 w 45"/>
              <a:gd name="T51" fmla="*/ 2147483647 h 44"/>
              <a:gd name="T52" fmla="*/ 2147483647 w 45"/>
              <a:gd name="T53" fmla="*/ 2147483647 h 44"/>
              <a:gd name="T54" fmla="*/ 2147483647 w 45"/>
              <a:gd name="T55" fmla="*/ 2147483647 h 44"/>
              <a:gd name="T56" fmla="*/ 2147483647 w 45"/>
              <a:gd name="T57" fmla="*/ 2147483647 h 44"/>
              <a:gd name="T58" fmla="*/ 2147483647 w 45"/>
              <a:gd name="T59" fmla="*/ 2147483647 h 44"/>
              <a:gd name="T60" fmla="*/ 2147483647 w 45"/>
              <a:gd name="T61" fmla="*/ 2147483647 h 44"/>
              <a:gd name="T62" fmla="*/ 2147483647 w 45"/>
              <a:gd name="T63" fmla="*/ 2147483647 h 44"/>
              <a:gd name="T64" fmla="*/ 2147483647 w 45"/>
              <a:gd name="T65" fmla="*/ 2147483647 h 44"/>
              <a:gd name="T66" fmla="*/ 2147483647 w 45"/>
              <a:gd name="T67" fmla="*/ 2147483647 h 44"/>
              <a:gd name="T68" fmla="*/ 2147483647 w 45"/>
              <a:gd name="T69" fmla="*/ 2147483647 h 44"/>
              <a:gd name="T70" fmla="*/ 2147483647 w 45"/>
              <a:gd name="T71" fmla="*/ 2147483647 h 44"/>
              <a:gd name="T72" fmla="*/ 0 w 45"/>
              <a:gd name="T73" fmla="*/ 2147483647 h 44"/>
              <a:gd name="T74" fmla="*/ 2147483647 w 45"/>
              <a:gd name="T75" fmla="*/ 2147483647 h 44"/>
              <a:gd name="T76" fmla="*/ 2147483647 w 45"/>
              <a:gd name="T77" fmla="*/ 2147483647 h 44"/>
              <a:gd name="T78" fmla="*/ 2147483647 w 45"/>
              <a:gd name="T79" fmla="*/ 2147483647 h 44"/>
              <a:gd name="T80" fmla="*/ 2147483647 w 45"/>
              <a:gd name="T81" fmla="*/ 2147483647 h 44"/>
              <a:gd name="T82" fmla="*/ 2147483647 w 45"/>
              <a:gd name="T83" fmla="*/ 2147483647 h 44"/>
              <a:gd name="T84" fmla="*/ 2147483647 w 45"/>
              <a:gd name="T85" fmla="*/ 2147483647 h 44"/>
              <a:gd name="T86" fmla="*/ 2147483647 w 45"/>
              <a:gd name="T87" fmla="*/ 2147483647 h 44"/>
              <a:gd name="T88" fmla="*/ 2147483647 w 45"/>
              <a:gd name="T89" fmla="*/ 2147483647 h 44"/>
              <a:gd name="T90" fmla="*/ 2147483647 w 45"/>
              <a:gd name="T91" fmla="*/ 2147483647 h 44"/>
              <a:gd name="T92" fmla="*/ 2147483647 w 45"/>
              <a:gd name="T93" fmla="*/ 2147483647 h 44"/>
              <a:gd name="T94" fmla="*/ 2147483647 w 45"/>
              <a:gd name="T95" fmla="*/ 2147483647 h 44"/>
              <a:gd name="T96" fmla="*/ 2147483647 w 45"/>
              <a:gd name="T97" fmla="*/ 2147483647 h 44"/>
              <a:gd name="T98" fmla="*/ 2147483647 w 45"/>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5"/>
              <a:gd name="T151" fmla="*/ 0 h 44"/>
              <a:gd name="T152" fmla="*/ 45 w 45"/>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5" h="44">
                <a:moveTo>
                  <a:pt x="23" y="44"/>
                </a:moveTo>
                <a:lnTo>
                  <a:pt x="27" y="44"/>
                </a:lnTo>
                <a:lnTo>
                  <a:pt x="29" y="44"/>
                </a:lnTo>
                <a:lnTo>
                  <a:pt x="32" y="43"/>
                </a:lnTo>
                <a:lnTo>
                  <a:pt x="35" y="41"/>
                </a:lnTo>
                <a:lnTo>
                  <a:pt x="36" y="39"/>
                </a:lnTo>
                <a:lnTo>
                  <a:pt x="38" y="37"/>
                </a:lnTo>
                <a:lnTo>
                  <a:pt x="40" y="36"/>
                </a:lnTo>
                <a:lnTo>
                  <a:pt x="42" y="33"/>
                </a:lnTo>
                <a:lnTo>
                  <a:pt x="44" y="30"/>
                </a:lnTo>
                <a:lnTo>
                  <a:pt x="45" y="28"/>
                </a:lnTo>
                <a:lnTo>
                  <a:pt x="45" y="25"/>
                </a:lnTo>
                <a:lnTo>
                  <a:pt x="45" y="21"/>
                </a:lnTo>
                <a:lnTo>
                  <a:pt x="45" y="19"/>
                </a:lnTo>
                <a:lnTo>
                  <a:pt x="45" y="16"/>
                </a:lnTo>
                <a:lnTo>
                  <a:pt x="44" y="13"/>
                </a:lnTo>
                <a:lnTo>
                  <a:pt x="42" y="11"/>
                </a:lnTo>
                <a:lnTo>
                  <a:pt x="40" y="9"/>
                </a:lnTo>
                <a:lnTo>
                  <a:pt x="38" y="7"/>
                </a:lnTo>
                <a:lnTo>
                  <a:pt x="36" y="5"/>
                </a:lnTo>
                <a:lnTo>
                  <a:pt x="34" y="3"/>
                </a:lnTo>
                <a:lnTo>
                  <a:pt x="32" y="1"/>
                </a:lnTo>
                <a:lnTo>
                  <a:pt x="29" y="1"/>
                </a:lnTo>
                <a:lnTo>
                  <a:pt x="27" y="1"/>
                </a:lnTo>
                <a:lnTo>
                  <a:pt x="23" y="0"/>
                </a:lnTo>
                <a:lnTo>
                  <a:pt x="20" y="1"/>
                </a:lnTo>
                <a:lnTo>
                  <a:pt x="18" y="1"/>
                </a:lnTo>
                <a:lnTo>
                  <a:pt x="15" y="1"/>
                </a:lnTo>
                <a:lnTo>
                  <a:pt x="12" y="3"/>
                </a:lnTo>
                <a:lnTo>
                  <a:pt x="9" y="5"/>
                </a:lnTo>
                <a:lnTo>
                  <a:pt x="8" y="7"/>
                </a:lnTo>
                <a:lnTo>
                  <a:pt x="6" y="9"/>
                </a:lnTo>
                <a:lnTo>
                  <a:pt x="4" y="11"/>
                </a:lnTo>
                <a:lnTo>
                  <a:pt x="2" y="13"/>
                </a:lnTo>
                <a:lnTo>
                  <a:pt x="1" y="16"/>
                </a:lnTo>
                <a:lnTo>
                  <a:pt x="1" y="19"/>
                </a:lnTo>
                <a:lnTo>
                  <a:pt x="0" y="21"/>
                </a:lnTo>
                <a:lnTo>
                  <a:pt x="1" y="25"/>
                </a:lnTo>
                <a:lnTo>
                  <a:pt x="1" y="28"/>
                </a:lnTo>
                <a:lnTo>
                  <a:pt x="2" y="30"/>
                </a:lnTo>
                <a:lnTo>
                  <a:pt x="4" y="33"/>
                </a:lnTo>
                <a:lnTo>
                  <a:pt x="6" y="36"/>
                </a:lnTo>
                <a:lnTo>
                  <a:pt x="8" y="37"/>
                </a:lnTo>
                <a:lnTo>
                  <a:pt x="9" y="39"/>
                </a:lnTo>
                <a:lnTo>
                  <a:pt x="12" y="41"/>
                </a:lnTo>
                <a:lnTo>
                  <a:pt x="15" y="43"/>
                </a:lnTo>
                <a:lnTo>
                  <a:pt x="18" y="44"/>
                </a:lnTo>
                <a:lnTo>
                  <a:pt x="20" y="44"/>
                </a:lnTo>
                <a:lnTo>
                  <a:pt x="23"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4" name="Freeform 33"/>
          <xdr:cNvSpPr>
            <a:spLocks/>
          </xdr:cNvSpPr>
        </xdr:nvSpPr>
        <xdr:spPr bwMode="auto">
          <a:xfrm>
            <a:off x="3856" y="4474"/>
            <a:ext cx="74" cy="71"/>
          </a:xfrm>
          <a:custGeom>
            <a:avLst/>
            <a:gdLst>
              <a:gd name="T0" fmla="*/ 2147483647 w 44"/>
              <a:gd name="T1" fmla="*/ 2147483647 h 43"/>
              <a:gd name="T2" fmla="*/ 2147483647 w 44"/>
              <a:gd name="T3" fmla="*/ 2147483647 h 43"/>
              <a:gd name="T4" fmla="*/ 2147483647 w 44"/>
              <a:gd name="T5" fmla="*/ 2147483647 h 43"/>
              <a:gd name="T6" fmla="*/ 2147483647 w 44"/>
              <a:gd name="T7" fmla="*/ 2147483647 h 43"/>
              <a:gd name="T8" fmla="*/ 2147483647 w 44"/>
              <a:gd name="T9" fmla="*/ 2147483647 h 43"/>
              <a:gd name="T10" fmla="*/ 2147483647 w 44"/>
              <a:gd name="T11" fmla="*/ 2147483647 h 43"/>
              <a:gd name="T12" fmla="*/ 2147483647 w 44"/>
              <a:gd name="T13" fmla="*/ 2147483647 h 43"/>
              <a:gd name="T14" fmla="*/ 2147483647 w 44"/>
              <a:gd name="T15" fmla="*/ 2147483647 h 43"/>
              <a:gd name="T16" fmla="*/ 2147483647 w 44"/>
              <a:gd name="T17" fmla="*/ 2147483647 h 43"/>
              <a:gd name="T18" fmla="*/ 2147483647 w 44"/>
              <a:gd name="T19" fmla="*/ 2147483647 h 43"/>
              <a:gd name="T20" fmla="*/ 2147483647 w 44"/>
              <a:gd name="T21" fmla="*/ 2147483647 h 43"/>
              <a:gd name="T22" fmla="*/ 2147483647 w 44"/>
              <a:gd name="T23" fmla="*/ 2147483647 h 43"/>
              <a:gd name="T24" fmla="*/ 2147483647 w 44"/>
              <a:gd name="T25" fmla="*/ 2147483647 h 43"/>
              <a:gd name="T26" fmla="*/ 2147483647 w 44"/>
              <a:gd name="T27" fmla="*/ 2147483647 h 43"/>
              <a:gd name="T28" fmla="*/ 2147483647 w 44"/>
              <a:gd name="T29" fmla="*/ 2147483647 h 43"/>
              <a:gd name="T30" fmla="*/ 2147483647 w 44"/>
              <a:gd name="T31" fmla="*/ 2147483647 h 43"/>
              <a:gd name="T32" fmla="*/ 2147483647 w 44"/>
              <a:gd name="T33" fmla="*/ 2147483647 h 43"/>
              <a:gd name="T34" fmla="*/ 2147483647 w 44"/>
              <a:gd name="T35" fmla="*/ 2147483647 h 43"/>
              <a:gd name="T36" fmla="*/ 2147483647 w 44"/>
              <a:gd name="T37" fmla="*/ 2147483647 h 43"/>
              <a:gd name="T38" fmla="*/ 2147483647 w 44"/>
              <a:gd name="T39" fmla="*/ 2147483647 h 43"/>
              <a:gd name="T40" fmla="*/ 2147483647 w 44"/>
              <a:gd name="T41" fmla="*/ 2147483647 h 43"/>
              <a:gd name="T42" fmla="*/ 2147483647 w 44"/>
              <a:gd name="T43" fmla="*/ 2147483647 h 43"/>
              <a:gd name="T44" fmla="*/ 2147483647 w 44"/>
              <a:gd name="T45" fmla="*/ 2147483647 h 43"/>
              <a:gd name="T46" fmla="*/ 2147483647 w 44"/>
              <a:gd name="T47" fmla="*/ 2147483647 h 43"/>
              <a:gd name="T48" fmla="*/ 2147483647 w 44"/>
              <a:gd name="T49" fmla="*/ 0 h 43"/>
              <a:gd name="T50" fmla="*/ 2147483647 w 44"/>
              <a:gd name="T51" fmla="*/ 2147483647 h 43"/>
              <a:gd name="T52" fmla="*/ 2147483647 w 44"/>
              <a:gd name="T53" fmla="*/ 2147483647 h 43"/>
              <a:gd name="T54" fmla="*/ 2147483647 w 44"/>
              <a:gd name="T55" fmla="*/ 2147483647 h 43"/>
              <a:gd name="T56" fmla="*/ 2147483647 w 44"/>
              <a:gd name="T57" fmla="*/ 2147483647 h 43"/>
              <a:gd name="T58" fmla="*/ 2147483647 w 44"/>
              <a:gd name="T59" fmla="*/ 2147483647 h 43"/>
              <a:gd name="T60" fmla="*/ 2147483647 w 44"/>
              <a:gd name="T61" fmla="*/ 2147483647 h 43"/>
              <a:gd name="T62" fmla="*/ 2147483647 w 44"/>
              <a:gd name="T63" fmla="*/ 2147483647 h 43"/>
              <a:gd name="T64" fmla="*/ 2147483647 w 44"/>
              <a:gd name="T65" fmla="*/ 2147483647 h 43"/>
              <a:gd name="T66" fmla="*/ 2147483647 w 44"/>
              <a:gd name="T67" fmla="*/ 2147483647 h 43"/>
              <a:gd name="T68" fmla="*/ 2147483647 w 44"/>
              <a:gd name="T69" fmla="*/ 2147483647 h 43"/>
              <a:gd name="T70" fmla="*/ 2147483647 w 44"/>
              <a:gd name="T71" fmla="*/ 2147483647 h 43"/>
              <a:gd name="T72" fmla="*/ 0 w 44"/>
              <a:gd name="T73" fmla="*/ 2147483647 h 43"/>
              <a:gd name="T74" fmla="*/ 2147483647 w 44"/>
              <a:gd name="T75" fmla="*/ 2147483647 h 43"/>
              <a:gd name="T76" fmla="*/ 2147483647 w 44"/>
              <a:gd name="T77" fmla="*/ 2147483647 h 43"/>
              <a:gd name="T78" fmla="*/ 2147483647 w 44"/>
              <a:gd name="T79" fmla="*/ 2147483647 h 43"/>
              <a:gd name="T80" fmla="*/ 2147483647 w 44"/>
              <a:gd name="T81" fmla="*/ 2147483647 h 43"/>
              <a:gd name="T82" fmla="*/ 2147483647 w 44"/>
              <a:gd name="T83" fmla="*/ 2147483647 h 43"/>
              <a:gd name="T84" fmla="*/ 2147483647 w 44"/>
              <a:gd name="T85" fmla="*/ 2147483647 h 43"/>
              <a:gd name="T86" fmla="*/ 2147483647 w 44"/>
              <a:gd name="T87" fmla="*/ 2147483647 h 43"/>
              <a:gd name="T88" fmla="*/ 2147483647 w 44"/>
              <a:gd name="T89" fmla="*/ 2147483647 h 43"/>
              <a:gd name="T90" fmla="*/ 2147483647 w 44"/>
              <a:gd name="T91" fmla="*/ 2147483647 h 43"/>
              <a:gd name="T92" fmla="*/ 2147483647 w 44"/>
              <a:gd name="T93" fmla="*/ 2147483647 h 43"/>
              <a:gd name="T94" fmla="*/ 2147483647 w 44"/>
              <a:gd name="T95" fmla="*/ 2147483647 h 43"/>
              <a:gd name="T96" fmla="*/ 2147483647 w 44"/>
              <a:gd name="T97" fmla="*/ 2147483647 h 43"/>
              <a:gd name="T98" fmla="*/ 2147483647 w 44"/>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3"/>
              <a:gd name="T152" fmla="*/ 44 w 44"/>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3">
                <a:moveTo>
                  <a:pt x="22" y="43"/>
                </a:moveTo>
                <a:lnTo>
                  <a:pt x="26" y="43"/>
                </a:lnTo>
                <a:lnTo>
                  <a:pt x="28" y="43"/>
                </a:lnTo>
                <a:lnTo>
                  <a:pt x="31" y="42"/>
                </a:lnTo>
                <a:lnTo>
                  <a:pt x="34" y="40"/>
                </a:lnTo>
                <a:lnTo>
                  <a:pt x="36" y="38"/>
                </a:lnTo>
                <a:lnTo>
                  <a:pt x="37" y="37"/>
                </a:lnTo>
                <a:lnTo>
                  <a:pt x="39" y="35"/>
                </a:lnTo>
                <a:lnTo>
                  <a:pt x="41" y="32"/>
                </a:lnTo>
                <a:lnTo>
                  <a:pt x="43" y="30"/>
                </a:lnTo>
                <a:lnTo>
                  <a:pt x="44" y="28"/>
                </a:lnTo>
                <a:lnTo>
                  <a:pt x="44" y="25"/>
                </a:lnTo>
                <a:lnTo>
                  <a:pt x="44" y="21"/>
                </a:lnTo>
                <a:lnTo>
                  <a:pt x="44" y="19"/>
                </a:lnTo>
                <a:lnTo>
                  <a:pt x="44" y="16"/>
                </a:lnTo>
                <a:lnTo>
                  <a:pt x="43" y="13"/>
                </a:lnTo>
                <a:lnTo>
                  <a:pt x="41" y="11"/>
                </a:lnTo>
                <a:lnTo>
                  <a:pt x="39" y="9"/>
                </a:lnTo>
                <a:lnTo>
                  <a:pt x="37" y="7"/>
                </a:lnTo>
                <a:lnTo>
                  <a:pt x="36" y="5"/>
                </a:lnTo>
                <a:lnTo>
                  <a:pt x="33" y="3"/>
                </a:lnTo>
                <a:lnTo>
                  <a:pt x="31" y="1"/>
                </a:lnTo>
                <a:lnTo>
                  <a:pt x="28" y="1"/>
                </a:lnTo>
                <a:lnTo>
                  <a:pt x="26" y="1"/>
                </a:lnTo>
                <a:lnTo>
                  <a:pt x="22" y="0"/>
                </a:lnTo>
                <a:lnTo>
                  <a:pt x="19" y="1"/>
                </a:lnTo>
                <a:lnTo>
                  <a:pt x="17" y="1"/>
                </a:lnTo>
                <a:lnTo>
                  <a:pt x="14" y="1"/>
                </a:lnTo>
                <a:lnTo>
                  <a:pt x="12" y="3"/>
                </a:lnTo>
                <a:lnTo>
                  <a:pt x="9" y="5"/>
                </a:lnTo>
                <a:lnTo>
                  <a:pt x="8" y="7"/>
                </a:lnTo>
                <a:lnTo>
                  <a:pt x="6" y="9"/>
                </a:lnTo>
                <a:lnTo>
                  <a:pt x="4" y="11"/>
                </a:lnTo>
                <a:lnTo>
                  <a:pt x="2" y="13"/>
                </a:lnTo>
                <a:lnTo>
                  <a:pt x="1" y="16"/>
                </a:lnTo>
                <a:lnTo>
                  <a:pt x="1" y="19"/>
                </a:lnTo>
                <a:lnTo>
                  <a:pt x="0" y="21"/>
                </a:lnTo>
                <a:lnTo>
                  <a:pt x="1" y="25"/>
                </a:lnTo>
                <a:lnTo>
                  <a:pt x="1" y="28"/>
                </a:lnTo>
                <a:lnTo>
                  <a:pt x="2" y="30"/>
                </a:lnTo>
                <a:lnTo>
                  <a:pt x="4" y="33"/>
                </a:lnTo>
                <a:lnTo>
                  <a:pt x="6" y="35"/>
                </a:lnTo>
                <a:lnTo>
                  <a:pt x="8" y="37"/>
                </a:lnTo>
                <a:lnTo>
                  <a:pt x="9" y="38"/>
                </a:lnTo>
                <a:lnTo>
                  <a:pt x="12" y="40"/>
                </a:lnTo>
                <a:lnTo>
                  <a:pt x="14" y="42"/>
                </a:lnTo>
                <a:lnTo>
                  <a:pt x="17" y="43"/>
                </a:lnTo>
                <a:lnTo>
                  <a:pt x="19" y="43"/>
                </a:lnTo>
                <a:lnTo>
                  <a:pt x="22"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5" name="Freeform 34"/>
          <xdr:cNvSpPr>
            <a:spLocks/>
          </xdr:cNvSpPr>
        </xdr:nvSpPr>
        <xdr:spPr bwMode="auto">
          <a:xfrm>
            <a:off x="3931" y="4501"/>
            <a:ext cx="73" cy="71"/>
          </a:xfrm>
          <a:custGeom>
            <a:avLst/>
            <a:gdLst>
              <a:gd name="T0" fmla="*/ 2147483647 w 43"/>
              <a:gd name="T1" fmla="*/ 2147483647 h 44"/>
              <a:gd name="T2" fmla="*/ 2147483647 w 43"/>
              <a:gd name="T3" fmla="*/ 2147483647 h 44"/>
              <a:gd name="T4" fmla="*/ 2147483647 w 43"/>
              <a:gd name="T5" fmla="*/ 2147483647 h 44"/>
              <a:gd name="T6" fmla="*/ 2147483647 w 43"/>
              <a:gd name="T7" fmla="*/ 2147483647 h 44"/>
              <a:gd name="T8" fmla="*/ 2147483647 w 43"/>
              <a:gd name="T9" fmla="*/ 2147483647 h 44"/>
              <a:gd name="T10" fmla="*/ 2147483647 w 43"/>
              <a:gd name="T11" fmla="*/ 2147483647 h 44"/>
              <a:gd name="T12" fmla="*/ 2147483647 w 43"/>
              <a:gd name="T13" fmla="*/ 2147483647 h 44"/>
              <a:gd name="T14" fmla="*/ 2147483647 w 43"/>
              <a:gd name="T15" fmla="*/ 2147483647 h 44"/>
              <a:gd name="T16" fmla="*/ 2147483647 w 43"/>
              <a:gd name="T17" fmla="*/ 2147483647 h 44"/>
              <a:gd name="T18" fmla="*/ 2147483647 w 43"/>
              <a:gd name="T19" fmla="*/ 2147483647 h 44"/>
              <a:gd name="T20" fmla="*/ 2147483647 w 43"/>
              <a:gd name="T21" fmla="*/ 2147483647 h 44"/>
              <a:gd name="T22" fmla="*/ 2147483647 w 43"/>
              <a:gd name="T23" fmla="*/ 2147483647 h 44"/>
              <a:gd name="T24" fmla="*/ 2147483647 w 43"/>
              <a:gd name="T25" fmla="*/ 2147483647 h 44"/>
              <a:gd name="T26" fmla="*/ 2147483647 w 43"/>
              <a:gd name="T27" fmla="*/ 2147483647 h 44"/>
              <a:gd name="T28" fmla="*/ 2147483647 w 43"/>
              <a:gd name="T29" fmla="*/ 2147483647 h 44"/>
              <a:gd name="T30" fmla="*/ 2147483647 w 43"/>
              <a:gd name="T31" fmla="*/ 2147483647 h 44"/>
              <a:gd name="T32" fmla="*/ 2147483647 w 43"/>
              <a:gd name="T33" fmla="*/ 2147483647 h 44"/>
              <a:gd name="T34" fmla="*/ 2147483647 w 43"/>
              <a:gd name="T35" fmla="*/ 2147483647 h 44"/>
              <a:gd name="T36" fmla="*/ 2147483647 w 43"/>
              <a:gd name="T37" fmla="*/ 2147483647 h 44"/>
              <a:gd name="T38" fmla="*/ 2147483647 w 43"/>
              <a:gd name="T39" fmla="*/ 2147483647 h 44"/>
              <a:gd name="T40" fmla="*/ 2147483647 w 43"/>
              <a:gd name="T41" fmla="*/ 2147483647 h 44"/>
              <a:gd name="T42" fmla="*/ 2147483647 w 43"/>
              <a:gd name="T43" fmla="*/ 2147483647 h 44"/>
              <a:gd name="T44" fmla="*/ 2147483647 w 43"/>
              <a:gd name="T45" fmla="*/ 2147483647 h 44"/>
              <a:gd name="T46" fmla="*/ 2147483647 w 43"/>
              <a:gd name="T47" fmla="*/ 2147483647 h 44"/>
              <a:gd name="T48" fmla="*/ 2147483647 w 43"/>
              <a:gd name="T49" fmla="*/ 0 h 44"/>
              <a:gd name="T50" fmla="*/ 2147483647 w 43"/>
              <a:gd name="T51" fmla="*/ 2147483647 h 44"/>
              <a:gd name="T52" fmla="*/ 2147483647 w 43"/>
              <a:gd name="T53" fmla="*/ 2147483647 h 44"/>
              <a:gd name="T54" fmla="*/ 2147483647 w 43"/>
              <a:gd name="T55" fmla="*/ 2147483647 h 44"/>
              <a:gd name="T56" fmla="*/ 2147483647 w 43"/>
              <a:gd name="T57" fmla="*/ 2147483647 h 44"/>
              <a:gd name="T58" fmla="*/ 2147483647 w 43"/>
              <a:gd name="T59" fmla="*/ 2147483647 h 44"/>
              <a:gd name="T60" fmla="*/ 2147483647 w 43"/>
              <a:gd name="T61" fmla="*/ 2147483647 h 44"/>
              <a:gd name="T62" fmla="*/ 2147483647 w 43"/>
              <a:gd name="T63" fmla="*/ 2147483647 h 44"/>
              <a:gd name="T64" fmla="*/ 2147483647 w 43"/>
              <a:gd name="T65" fmla="*/ 2147483647 h 44"/>
              <a:gd name="T66" fmla="*/ 2147483647 w 43"/>
              <a:gd name="T67" fmla="*/ 2147483647 h 44"/>
              <a:gd name="T68" fmla="*/ 2147483647 w 43"/>
              <a:gd name="T69" fmla="*/ 2147483647 h 44"/>
              <a:gd name="T70" fmla="*/ 2147483647 w 43"/>
              <a:gd name="T71" fmla="*/ 2147483647 h 44"/>
              <a:gd name="T72" fmla="*/ 0 w 43"/>
              <a:gd name="T73" fmla="*/ 2147483647 h 44"/>
              <a:gd name="T74" fmla="*/ 2147483647 w 43"/>
              <a:gd name="T75" fmla="*/ 2147483647 h 44"/>
              <a:gd name="T76" fmla="*/ 2147483647 w 43"/>
              <a:gd name="T77" fmla="*/ 2147483647 h 44"/>
              <a:gd name="T78" fmla="*/ 2147483647 w 43"/>
              <a:gd name="T79" fmla="*/ 2147483647 h 44"/>
              <a:gd name="T80" fmla="*/ 2147483647 w 43"/>
              <a:gd name="T81" fmla="*/ 2147483647 h 44"/>
              <a:gd name="T82" fmla="*/ 2147483647 w 43"/>
              <a:gd name="T83" fmla="*/ 2147483647 h 44"/>
              <a:gd name="T84" fmla="*/ 2147483647 w 43"/>
              <a:gd name="T85" fmla="*/ 2147483647 h 44"/>
              <a:gd name="T86" fmla="*/ 2147483647 w 43"/>
              <a:gd name="T87" fmla="*/ 2147483647 h 44"/>
              <a:gd name="T88" fmla="*/ 2147483647 w 43"/>
              <a:gd name="T89" fmla="*/ 2147483647 h 44"/>
              <a:gd name="T90" fmla="*/ 2147483647 w 43"/>
              <a:gd name="T91" fmla="*/ 2147483647 h 44"/>
              <a:gd name="T92" fmla="*/ 2147483647 w 43"/>
              <a:gd name="T93" fmla="*/ 2147483647 h 44"/>
              <a:gd name="T94" fmla="*/ 2147483647 w 43"/>
              <a:gd name="T95" fmla="*/ 2147483647 h 44"/>
              <a:gd name="T96" fmla="*/ 2147483647 w 43"/>
              <a:gd name="T97" fmla="*/ 2147483647 h 44"/>
              <a:gd name="T98" fmla="*/ 2147483647 w 43"/>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3"/>
              <a:gd name="T151" fmla="*/ 0 h 44"/>
              <a:gd name="T152" fmla="*/ 43 w 43"/>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3" h="44">
                <a:moveTo>
                  <a:pt x="22" y="44"/>
                </a:moveTo>
                <a:lnTo>
                  <a:pt x="26" y="44"/>
                </a:lnTo>
                <a:lnTo>
                  <a:pt x="28" y="44"/>
                </a:lnTo>
                <a:lnTo>
                  <a:pt x="31" y="43"/>
                </a:lnTo>
                <a:lnTo>
                  <a:pt x="32" y="41"/>
                </a:lnTo>
                <a:lnTo>
                  <a:pt x="35" y="39"/>
                </a:lnTo>
                <a:lnTo>
                  <a:pt x="36" y="38"/>
                </a:lnTo>
                <a:lnTo>
                  <a:pt x="38" y="36"/>
                </a:lnTo>
                <a:lnTo>
                  <a:pt x="39" y="33"/>
                </a:lnTo>
                <a:lnTo>
                  <a:pt x="41" y="30"/>
                </a:lnTo>
                <a:lnTo>
                  <a:pt x="42" y="28"/>
                </a:lnTo>
                <a:lnTo>
                  <a:pt x="42" y="25"/>
                </a:lnTo>
                <a:lnTo>
                  <a:pt x="43" y="21"/>
                </a:lnTo>
                <a:lnTo>
                  <a:pt x="42" y="19"/>
                </a:lnTo>
                <a:lnTo>
                  <a:pt x="42" y="16"/>
                </a:lnTo>
                <a:lnTo>
                  <a:pt x="41" y="13"/>
                </a:lnTo>
                <a:lnTo>
                  <a:pt x="39" y="12"/>
                </a:lnTo>
                <a:lnTo>
                  <a:pt x="38" y="9"/>
                </a:lnTo>
                <a:lnTo>
                  <a:pt x="36" y="7"/>
                </a:lnTo>
                <a:lnTo>
                  <a:pt x="35" y="5"/>
                </a:lnTo>
                <a:lnTo>
                  <a:pt x="32" y="3"/>
                </a:lnTo>
                <a:lnTo>
                  <a:pt x="31" y="2"/>
                </a:lnTo>
                <a:lnTo>
                  <a:pt x="28" y="1"/>
                </a:lnTo>
                <a:lnTo>
                  <a:pt x="26" y="1"/>
                </a:lnTo>
                <a:lnTo>
                  <a:pt x="22" y="0"/>
                </a:lnTo>
                <a:lnTo>
                  <a:pt x="19" y="1"/>
                </a:lnTo>
                <a:lnTo>
                  <a:pt x="17" y="1"/>
                </a:lnTo>
                <a:lnTo>
                  <a:pt x="14" y="2"/>
                </a:lnTo>
                <a:lnTo>
                  <a:pt x="12" y="3"/>
                </a:lnTo>
                <a:lnTo>
                  <a:pt x="9" y="5"/>
                </a:lnTo>
                <a:lnTo>
                  <a:pt x="8" y="7"/>
                </a:lnTo>
                <a:lnTo>
                  <a:pt x="6" y="9"/>
                </a:lnTo>
                <a:lnTo>
                  <a:pt x="4" y="12"/>
                </a:lnTo>
                <a:lnTo>
                  <a:pt x="2" y="13"/>
                </a:lnTo>
                <a:lnTo>
                  <a:pt x="1" y="16"/>
                </a:lnTo>
                <a:lnTo>
                  <a:pt x="1" y="19"/>
                </a:lnTo>
                <a:lnTo>
                  <a:pt x="0" y="21"/>
                </a:lnTo>
                <a:lnTo>
                  <a:pt x="1" y="25"/>
                </a:lnTo>
                <a:lnTo>
                  <a:pt x="1" y="28"/>
                </a:lnTo>
                <a:lnTo>
                  <a:pt x="2" y="30"/>
                </a:lnTo>
                <a:lnTo>
                  <a:pt x="4" y="33"/>
                </a:lnTo>
                <a:lnTo>
                  <a:pt x="6" y="36"/>
                </a:lnTo>
                <a:lnTo>
                  <a:pt x="8" y="38"/>
                </a:lnTo>
                <a:lnTo>
                  <a:pt x="9" y="39"/>
                </a:lnTo>
                <a:lnTo>
                  <a:pt x="12" y="41"/>
                </a:lnTo>
                <a:lnTo>
                  <a:pt x="14" y="43"/>
                </a:lnTo>
                <a:lnTo>
                  <a:pt x="17" y="44"/>
                </a:lnTo>
                <a:lnTo>
                  <a:pt x="19"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6" name="Freeform 35"/>
          <xdr:cNvSpPr>
            <a:spLocks/>
          </xdr:cNvSpPr>
        </xdr:nvSpPr>
        <xdr:spPr bwMode="auto">
          <a:xfrm>
            <a:off x="4012" y="4492"/>
            <a:ext cx="74" cy="72"/>
          </a:xfrm>
          <a:custGeom>
            <a:avLst/>
            <a:gdLst>
              <a:gd name="T0" fmla="*/ 2147483647 w 44"/>
              <a:gd name="T1" fmla="*/ 2147483647 h 44"/>
              <a:gd name="T2" fmla="*/ 2147483647 w 44"/>
              <a:gd name="T3" fmla="*/ 2147483647 h 44"/>
              <a:gd name="T4" fmla="*/ 2147483647 w 44"/>
              <a:gd name="T5" fmla="*/ 2147483647 h 44"/>
              <a:gd name="T6" fmla="*/ 2147483647 w 44"/>
              <a:gd name="T7" fmla="*/ 2147483647 h 44"/>
              <a:gd name="T8" fmla="*/ 2147483647 w 44"/>
              <a:gd name="T9" fmla="*/ 2147483647 h 44"/>
              <a:gd name="T10" fmla="*/ 2147483647 w 44"/>
              <a:gd name="T11" fmla="*/ 2147483647 h 44"/>
              <a:gd name="T12" fmla="*/ 2147483647 w 44"/>
              <a:gd name="T13" fmla="*/ 2147483647 h 44"/>
              <a:gd name="T14" fmla="*/ 2147483647 w 44"/>
              <a:gd name="T15" fmla="*/ 2147483647 h 44"/>
              <a:gd name="T16" fmla="*/ 2147483647 w 44"/>
              <a:gd name="T17" fmla="*/ 2147483647 h 44"/>
              <a:gd name="T18" fmla="*/ 2147483647 w 44"/>
              <a:gd name="T19" fmla="*/ 2147483647 h 44"/>
              <a:gd name="T20" fmla="*/ 2147483647 w 44"/>
              <a:gd name="T21" fmla="*/ 2147483647 h 44"/>
              <a:gd name="T22" fmla="*/ 2147483647 w 44"/>
              <a:gd name="T23" fmla="*/ 2147483647 h 44"/>
              <a:gd name="T24" fmla="*/ 2147483647 w 44"/>
              <a:gd name="T25" fmla="*/ 2147483647 h 44"/>
              <a:gd name="T26" fmla="*/ 2147483647 w 44"/>
              <a:gd name="T27" fmla="*/ 2147483647 h 44"/>
              <a:gd name="T28" fmla="*/ 2147483647 w 44"/>
              <a:gd name="T29" fmla="*/ 2147483647 h 44"/>
              <a:gd name="T30" fmla="*/ 2147483647 w 44"/>
              <a:gd name="T31" fmla="*/ 2147483647 h 44"/>
              <a:gd name="T32" fmla="*/ 2147483647 w 44"/>
              <a:gd name="T33" fmla="*/ 2147483647 h 44"/>
              <a:gd name="T34" fmla="*/ 2147483647 w 44"/>
              <a:gd name="T35" fmla="*/ 2147483647 h 44"/>
              <a:gd name="T36" fmla="*/ 2147483647 w 44"/>
              <a:gd name="T37" fmla="*/ 2147483647 h 44"/>
              <a:gd name="T38" fmla="*/ 2147483647 w 44"/>
              <a:gd name="T39" fmla="*/ 2147483647 h 44"/>
              <a:gd name="T40" fmla="*/ 2147483647 w 44"/>
              <a:gd name="T41" fmla="*/ 2147483647 h 44"/>
              <a:gd name="T42" fmla="*/ 2147483647 w 44"/>
              <a:gd name="T43" fmla="*/ 2147483647 h 44"/>
              <a:gd name="T44" fmla="*/ 2147483647 w 44"/>
              <a:gd name="T45" fmla="*/ 2147483647 h 44"/>
              <a:gd name="T46" fmla="*/ 2147483647 w 44"/>
              <a:gd name="T47" fmla="*/ 2147483647 h 44"/>
              <a:gd name="T48" fmla="*/ 2147483647 w 44"/>
              <a:gd name="T49" fmla="*/ 0 h 44"/>
              <a:gd name="T50" fmla="*/ 2147483647 w 44"/>
              <a:gd name="T51" fmla="*/ 2147483647 h 44"/>
              <a:gd name="T52" fmla="*/ 2147483647 w 44"/>
              <a:gd name="T53" fmla="*/ 2147483647 h 44"/>
              <a:gd name="T54" fmla="*/ 2147483647 w 44"/>
              <a:gd name="T55" fmla="*/ 2147483647 h 44"/>
              <a:gd name="T56" fmla="*/ 2147483647 w 44"/>
              <a:gd name="T57" fmla="*/ 2147483647 h 44"/>
              <a:gd name="T58" fmla="*/ 2147483647 w 44"/>
              <a:gd name="T59" fmla="*/ 2147483647 h 44"/>
              <a:gd name="T60" fmla="*/ 2147483647 w 44"/>
              <a:gd name="T61" fmla="*/ 2147483647 h 44"/>
              <a:gd name="T62" fmla="*/ 2147483647 w 44"/>
              <a:gd name="T63" fmla="*/ 2147483647 h 44"/>
              <a:gd name="T64" fmla="*/ 2147483647 w 44"/>
              <a:gd name="T65" fmla="*/ 2147483647 h 44"/>
              <a:gd name="T66" fmla="*/ 2147483647 w 44"/>
              <a:gd name="T67" fmla="*/ 2147483647 h 44"/>
              <a:gd name="T68" fmla="*/ 0 w 44"/>
              <a:gd name="T69" fmla="*/ 2147483647 h 44"/>
              <a:gd name="T70" fmla="*/ 0 w 44"/>
              <a:gd name="T71" fmla="*/ 2147483647 h 44"/>
              <a:gd name="T72" fmla="*/ 0 w 44"/>
              <a:gd name="T73" fmla="*/ 2147483647 h 44"/>
              <a:gd name="T74" fmla="*/ 0 w 44"/>
              <a:gd name="T75" fmla="*/ 2147483647 h 44"/>
              <a:gd name="T76" fmla="*/ 0 w 44"/>
              <a:gd name="T77" fmla="*/ 2147483647 h 44"/>
              <a:gd name="T78" fmla="*/ 2147483647 w 44"/>
              <a:gd name="T79" fmla="*/ 2147483647 h 44"/>
              <a:gd name="T80" fmla="*/ 2147483647 w 44"/>
              <a:gd name="T81" fmla="*/ 2147483647 h 44"/>
              <a:gd name="T82" fmla="*/ 2147483647 w 44"/>
              <a:gd name="T83" fmla="*/ 2147483647 h 44"/>
              <a:gd name="T84" fmla="*/ 2147483647 w 44"/>
              <a:gd name="T85" fmla="*/ 2147483647 h 44"/>
              <a:gd name="T86" fmla="*/ 2147483647 w 44"/>
              <a:gd name="T87" fmla="*/ 2147483647 h 44"/>
              <a:gd name="T88" fmla="*/ 2147483647 w 44"/>
              <a:gd name="T89" fmla="*/ 2147483647 h 44"/>
              <a:gd name="T90" fmla="*/ 2147483647 w 44"/>
              <a:gd name="T91" fmla="*/ 2147483647 h 44"/>
              <a:gd name="T92" fmla="*/ 2147483647 w 44"/>
              <a:gd name="T93" fmla="*/ 2147483647 h 44"/>
              <a:gd name="T94" fmla="*/ 2147483647 w 44"/>
              <a:gd name="T95" fmla="*/ 2147483647 h 44"/>
              <a:gd name="T96" fmla="*/ 2147483647 w 44"/>
              <a:gd name="T97" fmla="*/ 2147483647 h 44"/>
              <a:gd name="T98" fmla="*/ 2147483647 w 44"/>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4"/>
              <a:gd name="T152" fmla="*/ 44 w 44"/>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4">
                <a:moveTo>
                  <a:pt x="22" y="44"/>
                </a:moveTo>
                <a:lnTo>
                  <a:pt x="24" y="44"/>
                </a:lnTo>
                <a:lnTo>
                  <a:pt x="27" y="44"/>
                </a:lnTo>
                <a:lnTo>
                  <a:pt x="30" y="43"/>
                </a:lnTo>
                <a:lnTo>
                  <a:pt x="33" y="41"/>
                </a:lnTo>
                <a:lnTo>
                  <a:pt x="35" y="40"/>
                </a:lnTo>
                <a:lnTo>
                  <a:pt x="37" y="38"/>
                </a:lnTo>
                <a:lnTo>
                  <a:pt x="39" y="35"/>
                </a:lnTo>
                <a:lnTo>
                  <a:pt x="41" y="34"/>
                </a:lnTo>
                <a:lnTo>
                  <a:pt x="42" y="31"/>
                </a:lnTo>
                <a:lnTo>
                  <a:pt x="43" y="28"/>
                </a:lnTo>
                <a:lnTo>
                  <a:pt x="43" y="26"/>
                </a:lnTo>
                <a:lnTo>
                  <a:pt x="44" y="22"/>
                </a:lnTo>
                <a:lnTo>
                  <a:pt x="43" y="19"/>
                </a:lnTo>
                <a:lnTo>
                  <a:pt x="43" y="17"/>
                </a:lnTo>
                <a:lnTo>
                  <a:pt x="42" y="14"/>
                </a:lnTo>
                <a:lnTo>
                  <a:pt x="41" y="12"/>
                </a:lnTo>
                <a:lnTo>
                  <a:pt x="39" y="9"/>
                </a:lnTo>
                <a:lnTo>
                  <a:pt x="37" y="8"/>
                </a:lnTo>
                <a:lnTo>
                  <a:pt x="35" y="6"/>
                </a:lnTo>
                <a:lnTo>
                  <a:pt x="33" y="4"/>
                </a:lnTo>
                <a:lnTo>
                  <a:pt x="30" y="2"/>
                </a:lnTo>
                <a:lnTo>
                  <a:pt x="27" y="1"/>
                </a:lnTo>
                <a:lnTo>
                  <a:pt x="24" y="1"/>
                </a:lnTo>
                <a:lnTo>
                  <a:pt x="22" y="0"/>
                </a:lnTo>
                <a:lnTo>
                  <a:pt x="18" y="1"/>
                </a:lnTo>
                <a:lnTo>
                  <a:pt x="15" y="1"/>
                </a:lnTo>
                <a:lnTo>
                  <a:pt x="13" y="2"/>
                </a:lnTo>
                <a:lnTo>
                  <a:pt x="10" y="4"/>
                </a:lnTo>
                <a:lnTo>
                  <a:pt x="8" y="6"/>
                </a:lnTo>
                <a:lnTo>
                  <a:pt x="6" y="8"/>
                </a:lnTo>
                <a:lnTo>
                  <a:pt x="5" y="9"/>
                </a:lnTo>
                <a:lnTo>
                  <a:pt x="3" y="12"/>
                </a:lnTo>
                <a:lnTo>
                  <a:pt x="1" y="14"/>
                </a:lnTo>
                <a:lnTo>
                  <a:pt x="0" y="17"/>
                </a:lnTo>
                <a:lnTo>
                  <a:pt x="0" y="19"/>
                </a:lnTo>
                <a:lnTo>
                  <a:pt x="0" y="22"/>
                </a:lnTo>
                <a:lnTo>
                  <a:pt x="0" y="26"/>
                </a:lnTo>
                <a:lnTo>
                  <a:pt x="0" y="28"/>
                </a:lnTo>
                <a:lnTo>
                  <a:pt x="1" y="31"/>
                </a:lnTo>
                <a:lnTo>
                  <a:pt x="3" y="34"/>
                </a:lnTo>
                <a:lnTo>
                  <a:pt x="5" y="35"/>
                </a:lnTo>
                <a:lnTo>
                  <a:pt x="6" y="38"/>
                </a:lnTo>
                <a:lnTo>
                  <a:pt x="8" y="40"/>
                </a:lnTo>
                <a:lnTo>
                  <a:pt x="11" y="41"/>
                </a:lnTo>
                <a:lnTo>
                  <a:pt x="13" y="43"/>
                </a:lnTo>
                <a:lnTo>
                  <a:pt x="15" y="44"/>
                </a:lnTo>
                <a:lnTo>
                  <a:pt x="18"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7" name="Freeform 36"/>
          <xdr:cNvSpPr>
            <a:spLocks/>
          </xdr:cNvSpPr>
        </xdr:nvSpPr>
        <xdr:spPr bwMode="auto">
          <a:xfrm>
            <a:off x="4081" y="4453"/>
            <a:ext cx="73" cy="70"/>
          </a:xfrm>
          <a:custGeom>
            <a:avLst/>
            <a:gdLst>
              <a:gd name="T0" fmla="*/ 2147483647 w 43"/>
              <a:gd name="T1" fmla="*/ 2147483647 h 43"/>
              <a:gd name="T2" fmla="*/ 2147483647 w 43"/>
              <a:gd name="T3" fmla="*/ 2147483647 h 43"/>
              <a:gd name="T4" fmla="*/ 2147483647 w 43"/>
              <a:gd name="T5" fmla="*/ 2147483647 h 43"/>
              <a:gd name="T6" fmla="*/ 2147483647 w 43"/>
              <a:gd name="T7" fmla="*/ 2147483647 h 43"/>
              <a:gd name="T8" fmla="*/ 2147483647 w 43"/>
              <a:gd name="T9" fmla="*/ 2147483647 h 43"/>
              <a:gd name="T10" fmla="*/ 2147483647 w 43"/>
              <a:gd name="T11" fmla="*/ 2147483647 h 43"/>
              <a:gd name="T12" fmla="*/ 2147483647 w 43"/>
              <a:gd name="T13" fmla="*/ 2147483647 h 43"/>
              <a:gd name="T14" fmla="*/ 2147483647 w 43"/>
              <a:gd name="T15" fmla="*/ 2147483647 h 43"/>
              <a:gd name="T16" fmla="*/ 2147483647 w 43"/>
              <a:gd name="T17" fmla="*/ 2147483647 h 43"/>
              <a:gd name="T18" fmla="*/ 2147483647 w 43"/>
              <a:gd name="T19" fmla="*/ 2147483647 h 43"/>
              <a:gd name="T20" fmla="*/ 2147483647 w 43"/>
              <a:gd name="T21" fmla="*/ 2147483647 h 43"/>
              <a:gd name="T22" fmla="*/ 2147483647 w 43"/>
              <a:gd name="T23" fmla="*/ 2147483647 h 43"/>
              <a:gd name="T24" fmla="*/ 2147483647 w 43"/>
              <a:gd name="T25" fmla="*/ 2147483647 h 43"/>
              <a:gd name="T26" fmla="*/ 2147483647 w 43"/>
              <a:gd name="T27" fmla="*/ 2147483647 h 43"/>
              <a:gd name="T28" fmla="*/ 2147483647 w 43"/>
              <a:gd name="T29" fmla="*/ 2147483647 h 43"/>
              <a:gd name="T30" fmla="*/ 2147483647 w 43"/>
              <a:gd name="T31" fmla="*/ 2147483647 h 43"/>
              <a:gd name="T32" fmla="*/ 2147483647 w 43"/>
              <a:gd name="T33" fmla="*/ 2147483647 h 43"/>
              <a:gd name="T34" fmla="*/ 2147483647 w 43"/>
              <a:gd name="T35" fmla="*/ 2147483647 h 43"/>
              <a:gd name="T36" fmla="*/ 2147483647 w 43"/>
              <a:gd name="T37" fmla="*/ 2147483647 h 43"/>
              <a:gd name="T38" fmla="*/ 2147483647 w 43"/>
              <a:gd name="T39" fmla="*/ 2147483647 h 43"/>
              <a:gd name="T40" fmla="*/ 2147483647 w 43"/>
              <a:gd name="T41" fmla="*/ 2147483647 h 43"/>
              <a:gd name="T42" fmla="*/ 2147483647 w 43"/>
              <a:gd name="T43" fmla="*/ 2147483647 h 43"/>
              <a:gd name="T44" fmla="*/ 2147483647 w 43"/>
              <a:gd name="T45" fmla="*/ 2147483647 h 43"/>
              <a:gd name="T46" fmla="*/ 2147483647 w 43"/>
              <a:gd name="T47" fmla="*/ 2147483647 h 43"/>
              <a:gd name="T48" fmla="*/ 2147483647 w 43"/>
              <a:gd name="T49" fmla="*/ 0 h 43"/>
              <a:gd name="T50" fmla="*/ 2147483647 w 43"/>
              <a:gd name="T51" fmla="*/ 2147483647 h 43"/>
              <a:gd name="T52" fmla="*/ 2147483647 w 43"/>
              <a:gd name="T53" fmla="*/ 2147483647 h 43"/>
              <a:gd name="T54" fmla="*/ 2147483647 w 43"/>
              <a:gd name="T55" fmla="*/ 2147483647 h 43"/>
              <a:gd name="T56" fmla="*/ 2147483647 w 43"/>
              <a:gd name="T57" fmla="*/ 2147483647 h 43"/>
              <a:gd name="T58" fmla="*/ 2147483647 w 43"/>
              <a:gd name="T59" fmla="*/ 2147483647 h 43"/>
              <a:gd name="T60" fmla="*/ 2147483647 w 43"/>
              <a:gd name="T61" fmla="*/ 2147483647 h 43"/>
              <a:gd name="T62" fmla="*/ 2147483647 w 43"/>
              <a:gd name="T63" fmla="*/ 2147483647 h 43"/>
              <a:gd name="T64" fmla="*/ 2147483647 w 43"/>
              <a:gd name="T65" fmla="*/ 2147483647 h 43"/>
              <a:gd name="T66" fmla="*/ 2147483647 w 43"/>
              <a:gd name="T67" fmla="*/ 2147483647 h 43"/>
              <a:gd name="T68" fmla="*/ 0 w 43"/>
              <a:gd name="T69" fmla="*/ 2147483647 h 43"/>
              <a:gd name="T70" fmla="*/ 0 w 43"/>
              <a:gd name="T71" fmla="*/ 2147483647 h 43"/>
              <a:gd name="T72" fmla="*/ 0 w 43"/>
              <a:gd name="T73" fmla="*/ 2147483647 h 43"/>
              <a:gd name="T74" fmla="*/ 0 w 43"/>
              <a:gd name="T75" fmla="*/ 2147483647 h 43"/>
              <a:gd name="T76" fmla="*/ 0 w 43"/>
              <a:gd name="T77" fmla="*/ 2147483647 h 43"/>
              <a:gd name="T78" fmla="*/ 2147483647 w 43"/>
              <a:gd name="T79" fmla="*/ 2147483647 h 43"/>
              <a:gd name="T80" fmla="*/ 2147483647 w 43"/>
              <a:gd name="T81" fmla="*/ 2147483647 h 43"/>
              <a:gd name="T82" fmla="*/ 2147483647 w 43"/>
              <a:gd name="T83" fmla="*/ 2147483647 h 43"/>
              <a:gd name="T84" fmla="*/ 2147483647 w 43"/>
              <a:gd name="T85" fmla="*/ 2147483647 h 43"/>
              <a:gd name="T86" fmla="*/ 2147483647 w 43"/>
              <a:gd name="T87" fmla="*/ 2147483647 h 43"/>
              <a:gd name="T88" fmla="*/ 2147483647 w 43"/>
              <a:gd name="T89" fmla="*/ 2147483647 h 43"/>
              <a:gd name="T90" fmla="*/ 2147483647 w 43"/>
              <a:gd name="T91" fmla="*/ 2147483647 h 43"/>
              <a:gd name="T92" fmla="*/ 2147483647 w 43"/>
              <a:gd name="T93" fmla="*/ 2147483647 h 43"/>
              <a:gd name="T94" fmla="*/ 2147483647 w 43"/>
              <a:gd name="T95" fmla="*/ 2147483647 h 43"/>
              <a:gd name="T96" fmla="*/ 2147483647 w 43"/>
              <a:gd name="T97" fmla="*/ 2147483647 h 43"/>
              <a:gd name="T98" fmla="*/ 2147483647 w 43"/>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3"/>
              <a:gd name="T151" fmla="*/ 0 h 43"/>
              <a:gd name="T152" fmla="*/ 43 w 43"/>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3" h="43">
                <a:moveTo>
                  <a:pt x="21" y="43"/>
                </a:moveTo>
                <a:lnTo>
                  <a:pt x="24" y="43"/>
                </a:lnTo>
                <a:lnTo>
                  <a:pt x="27" y="43"/>
                </a:lnTo>
                <a:lnTo>
                  <a:pt x="29" y="42"/>
                </a:lnTo>
                <a:lnTo>
                  <a:pt x="32" y="41"/>
                </a:lnTo>
                <a:lnTo>
                  <a:pt x="34" y="40"/>
                </a:lnTo>
                <a:lnTo>
                  <a:pt x="37" y="38"/>
                </a:lnTo>
                <a:lnTo>
                  <a:pt x="38" y="35"/>
                </a:lnTo>
                <a:lnTo>
                  <a:pt x="39" y="33"/>
                </a:lnTo>
                <a:lnTo>
                  <a:pt x="41" y="31"/>
                </a:lnTo>
                <a:lnTo>
                  <a:pt x="42" y="28"/>
                </a:lnTo>
                <a:lnTo>
                  <a:pt x="42" y="25"/>
                </a:lnTo>
                <a:lnTo>
                  <a:pt x="43" y="22"/>
                </a:lnTo>
                <a:lnTo>
                  <a:pt x="42" y="19"/>
                </a:lnTo>
                <a:lnTo>
                  <a:pt x="42" y="16"/>
                </a:lnTo>
                <a:lnTo>
                  <a:pt x="41" y="14"/>
                </a:lnTo>
                <a:lnTo>
                  <a:pt x="39" y="12"/>
                </a:lnTo>
                <a:lnTo>
                  <a:pt x="38" y="9"/>
                </a:lnTo>
                <a:lnTo>
                  <a:pt x="37" y="7"/>
                </a:lnTo>
                <a:lnTo>
                  <a:pt x="34" y="5"/>
                </a:lnTo>
                <a:lnTo>
                  <a:pt x="32" y="4"/>
                </a:lnTo>
                <a:lnTo>
                  <a:pt x="29" y="2"/>
                </a:lnTo>
                <a:lnTo>
                  <a:pt x="27" y="1"/>
                </a:lnTo>
                <a:lnTo>
                  <a:pt x="24" y="1"/>
                </a:lnTo>
                <a:lnTo>
                  <a:pt x="21" y="0"/>
                </a:lnTo>
                <a:lnTo>
                  <a:pt x="18" y="1"/>
                </a:lnTo>
                <a:lnTo>
                  <a:pt x="15" y="1"/>
                </a:lnTo>
                <a:lnTo>
                  <a:pt x="12" y="2"/>
                </a:lnTo>
                <a:lnTo>
                  <a:pt x="10" y="4"/>
                </a:lnTo>
                <a:lnTo>
                  <a:pt x="8" y="5"/>
                </a:lnTo>
                <a:lnTo>
                  <a:pt x="6" y="7"/>
                </a:lnTo>
                <a:lnTo>
                  <a:pt x="4" y="9"/>
                </a:lnTo>
                <a:lnTo>
                  <a:pt x="2" y="12"/>
                </a:lnTo>
                <a:lnTo>
                  <a:pt x="1" y="14"/>
                </a:lnTo>
                <a:lnTo>
                  <a:pt x="0" y="16"/>
                </a:lnTo>
                <a:lnTo>
                  <a:pt x="0" y="19"/>
                </a:lnTo>
                <a:lnTo>
                  <a:pt x="0" y="22"/>
                </a:lnTo>
                <a:lnTo>
                  <a:pt x="0" y="25"/>
                </a:lnTo>
                <a:lnTo>
                  <a:pt x="0" y="28"/>
                </a:lnTo>
                <a:lnTo>
                  <a:pt x="1" y="31"/>
                </a:lnTo>
                <a:lnTo>
                  <a:pt x="2" y="33"/>
                </a:lnTo>
                <a:lnTo>
                  <a:pt x="4" y="35"/>
                </a:lnTo>
                <a:lnTo>
                  <a:pt x="6" y="38"/>
                </a:lnTo>
                <a:lnTo>
                  <a:pt x="8" y="40"/>
                </a:lnTo>
                <a:lnTo>
                  <a:pt x="10" y="41"/>
                </a:lnTo>
                <a:lnTo>
                  <a:pt x="12" y="42"/>
                </a:lnTo>
                <a:lnTo>
                  <a:pt x="15" y="43"/>
                </a:lnTo>
                <a:lnTo>
                  <a:pt x="18" y="43"/>
                </a:lnTo>
                <a:lnTo>
                  <a:pt x="21"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8" name="Freeform 37"/>
          <xdr:cNvSpPr>
            <a:spLocks/>
          </xdr:cNvSpPr>
        </xdr:nvSpPr>
        <xdr:spPr bwMode="auto">
          <a:xfrm>
            <a:off x="3985" y="4293"/>
            <a:ext cx="44" cy="41"/>
          </a:xfrm>
          <a:custGeom>
            <a:avLst/>
            <a:gdLst>
              <a:gd name="T0" fmla="*/ 2147483647 w 26"/>
              <a:gd name="T1" fmla="*/ 2147483647 h 25"/>
              <a:gd name="T2" fmla="*/ 2147483647 w 26"/>
              <a:gd name="T3" fmla="*/ 2147483647 h 25"/>
              <a:gd name="T4" fmla="*/ 2147483647 w 26"/>
              <a:gd name="T5" fmla="*/ 2147483647 h 25"/>
              <a:gd name="T6" fmla="*/ 2147483647 w 26"/>
              <a:gd name="T7" fmla="*/ 2147483647 h 25"/>
              <a:gd name="T8" fmla="*/ 2147483647 w 26"/>
              <a:gd name="T9" fmla="*/ 2147483647 h 25"/>
              <a:gd name="T10" fmla="*/ 2147483647 w 26"/>
              <a:gd name="T11" fmla="*/ 2147483647 h 25"/>
              <a:gd name="T12" fmla="*/ 2147483647 w 26"/>
              <a:gd name="T13" fmla="*/ 2147483647 h 25"/>
              <a:gd name="T14" fmla="*/ 2147483647 w 26"/>
              <a:gd name="T15" fmla="*/ 2147483647 h 25"/>
              <a:gd name="T16" fmla="*/ 2147483647 w 26"/>
              <a:gd name="T17" fmla="*/ 2147483647 h 25"/>
              <a:gd name="T18" fmla="*/ 2147483647 w 26"/>
              <a:gd name="T19" fmla="*/ 2147483647 h 25"/>
              <a:gd name="T20" fmla="*/ 2147483647 w 26"/>
              <a:gd name="T21" fmla="*/ 2147483647 h 25"/>
              <a:gd name="T22" fmla="*/ 2147483647 w 26"/>
              <a:gd name="T23" fmla="*/ 2147483647 h 25"/>
              <a:gd name="T24" fmla="*/ 2147483647 w 26"/>
              <a:gd name="T25" fmla="*/ 2147483647 h 25"/>
              <a:gd name="T26" fmla="*/ 2147483647 w 26"/>
              <a:gd name="T27" fmla="*/ 2147483647 h 25"/>
              <a:gd name="T28" fmla="*/ 2147483647 w 26"/>
              <a:gd name="T29" fmla="*/ 2147483647 h 25"/>
              <a:gd name="T30" fmla="*/ 2147483647 w 26"/>
              <a:gd name="T31" fmla="*/ 2147483647 h 25"/>
              <a:gd name="T32" fmla="*/ 2147483647 w 26"/>
              <a:gd name="T33" fmla="*/ 2147483647 h 25"/>
              <a:gd name="T34" fmla="*/ 2147483647 w 26"/>
              <a:gd name="T35" fmla="*/ 2147483647 h 25"/>
              <a:gd name="T36" fmla="*/ 2147483647 w 26"/>
              <a:gd name="T37" fmla="*/ 2147483647 h 25"/>
              <a:gd name="T38" fmla="*/ 2147483647 w 26"/>
              <a:gd name="T39" fmla="*/ 2147483647 h 25"/>
              <a:gd name="T40" fmla="*/ 2147483647 w 26"/>
              <a:gd name="T41" fmla="*/ 2147483647 h 25"/>
              <a:gd name="T42" fmla="*/ 2147483647 w 26"/>
              <a:gd name="T43" fmla="*/ 2147483647 h 25"/>
              <a:gd name="T44" fmla="*/ 2147483647 w 26"/>
              <a:gd name="T45" fmla="*/ 2147483647 h 25"/>
              <a:gd name="T46" fmla="*/ 2147483647 w 26"/>
              <a:gd name="T47" fmla="*/ 2147483647 h 25"/>
              <a:gd name="T48" fmla="*/ 2147483647 w 26"/>
              <a:gd name="T49" fmla="*/ 0 h 25"/>
              <a:gd name="T50" fmla="*/ 2147483647 w 26"/>
              <a:gd name="T51" fmla="*/ 2147483647 h 25"/>
              <a:gd name="T52" fmla="*/ 2147483647 w 26"/>
              <a:gd name="T53" fmla="*/ 2147483647 h 25"/>
              <a:gd name="T54" fmla="*/ 2147483647 w 26"/>
              <a:gd name="T55" fmla="*/ 2147483647 h 25"/>
              <a:gd name="T56" fmla="*/ 2147483647 w 26"/>
              <a:gd name="T57" fmla="*/ 2147483647 h 25"/>
              <a:gd name="T58" fmla="*/ 2147483647 w 26"/>
              <a:gd name="T59" fmla="*/ 2147483647 h 25"/>
              <a:gd name="T60" fmla="*/ 2147483647 w 26"/>
              <a:gd name="T61" fmla="*/ 2147483647 h 25"/>
              <a:gd name="T62" fmla="*/ 2147483647 w 26"/>
              <a:gd name="T63" fmla="*/ 2147483647 h 25"/>
              <a:gd name="T64" fmla="*/ 2147483647 w 26"/>
              <a:gd name="T65" fmla="*/ 2147483647 h 25"/>
              <a:gd name="T66" fmla="*/ 2147483647 w 26"/>
              <a:gd name="T67" fmla="*/ 2147483647 h 25"/>
              <a:gd name="T68" fmla="*/ 0 w 26"/>
              <a:gd name="T69" fmla="*/ 2147483647 h 25"/>
              <a:gd name="T70" fmla="*/ 0 w 26"/>
              <a:gd name="T71" fmla="*/ 2147483647 h 25"/>
              <a:gd name="T72" fmla="*/ 0 w 26"/>
              <a:gd name="T73" fmla="*/ 2147483647 h 25"/>
              <a:gd name="T74" fmla="*/ 0 w 26"/>
              <a:gd name="T75" fmla="*/ 2147483647 h 25"/>
              <a:gd name="T76" fmla="*/ 0 w 26"/>
              <a:gd name="T77" fmla="*/ 2147483647 h 25"/>
              <a:gd name="T78" fmla="*/ 2147483647 w 26"/>
              <a:gd name="T79" fmla="*/ 2147483647 h 25"/>
              <a:gd name="T80" fmla="*/ 2147483647 w 26"/>
              <a:gd name="T81" fmla="*/ 2147483647 h 25"/>
              <a:gd name="T82" fmla="*/ 2147483647 w 26"/>
              <a:gd name="T83" fmla="*/ 2147483647 h 25"/>
              <a:gd name="T84" fmla="*/ 2147483647 w 26"/>
              <a:gd name="T85" fmla="*/ 2147483647 h 25"/>
              <a:gd name="T86" fmla="*/ 2147483647 w 26"/>
              <a:gd name="T87" fmla="*/ 2147483647 h 25"/>
              <a:gd name="T88" fmla="*/ 2147483647 w 26"/>
              <a:gd name="T89" fmla="*/ 2147483647 h 25"/>
              <a:gd name="T90" fmla="*/ 2147483647 w 26"/>
              <a:gd name="T91" fmla="*/ 2147483647 h 25"/>
              <a:gd name="T92" fmla="*/ 2147483647 w 26"/>
              <a:gd name="T93" fmla="*/ 2147483647 h 25"/>
              <a:gd name="T94" fmla="*/ 2147483647 w 26"/>
              <a:gd name="T95" fmla="*/ 2147483647 h 25"/>
              <a:gd name="T96" fmla="*/ 2147483647 w 26"/>
              <a:gd name="T97" fmla="*/ 2147483647 h 25"/>
              <a:gd name="T98" fmla="*/ 2147483647 w 26"/>
              <a:gd name="T99" fmla="*/ 2147483647 h 25"/>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6"/>
              <a:gd name="T151" fmla="*/ 0 h 25"/>
              <a:gd name="T152" fmla="*/ 26 w 26"/>
              <a:gd name="T153" fmla="*/ 25 h 25"/>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6" h="25">
                <a:moveTo>
                  <a:pt x="13" y="25"/>
                </a:moveTo>
                <a:lnTo>
                  <a:pt x="14" y="25"/>
                </a:lnTo>
                <a:lnTo>
                  <a:pt x="16" y="25"/>
                </a:lnTo>
                <a:lnTo>
                  <a:pt x="18" y="24"/>
                </a:lnTo>
                <a:lnTo>
                  <a:pt x="19" y="24"/>
                </a:lnTo>
                <a:lnTo>
                  <a:pt x="21" y="23"/>
                </a:lnTo>
                <a:lnTo>
                  <a:pt x="22" y="21"/>
                </a:lnTo>
                <a:lnTo>
                  <a:pt x="23" y="20"/>
                </a:lnTo>
                <a:lnTo>
                  <a:pt x="24" y="18"/>
                </a:lnTo>
                <a:lnTo>
                  <a:pt x="25" y="16"/>
                </a:lnTo>
                <a:lnTo>
                  <a:pt x="25" y="14"/>
                </a:lnTo>
                <a:lnTo>
                  <a:pt x="26" y="12"/>
                </a:lnTo>
                <a:lnTo>
                  <a:pt x="25" y="12"/>
                </a:lnTo>
                <a:lnTo>
                  <a:pt x="25" y="10"/>
                </a:lnTo>
                <a:lnTo>
                  <a:pt x="24" y="8"/>
                </a:lnTo>
                <a:lnTo>
                  <a:pt x="23" y="6"/>
                </a:lnTo>
                <a:lnTo>
                  <a:pt x="22" y="5"/>
                </a:lnTo>
                <a:lnTo>
                  <a:pt x="22" y="3"/>
                </a:lnTo>
                <a:lnTo>
                  <a:pt x="21" y="3"/>
                </a:lnTo>
                <a:lnTo>
                  <a:pt x="19" y="2"/>
                </a:lnTo>
                <a:lnTo>
                  <a:pt x="18" y="2"/>
                </a:lnTo>
                <a:lnTo>
                  <a:pt x="16" y="1"/>
                </a:lnTo>
                <a:lnTo>
                  <a:pt x="14" y="1"/>
                </a:lnTo>
                <a:lnTo>
                  <a:pt x="13" y="0"/>
                </a:lnTo>
                <a:lnTo>
                  <a:pt x="12" y="1"/>
                </a:lnTo>
                <a:lnTo>
                  <a:pt x="10" y="1"/>
                </a:lnTo>
                <a:lnTo>
                  <a:pt x="8" y="2"/>
                </a:lnTo>
                <a:lnTo>
                  <a:pt x="6" y="2"/>
                </a:lnTo>
                <a:lnTo>
                  <a:pt x="4" y="3"/>
                </a:lnTo>
                <a:lnTo>
                  <a:pt x="3" y="5"/>
                </a:lnTo>
                <a:lnTo>
                  <a:pt x="2" y="6"/>
                </a:lnTo>
                <a:lnTo>
                  <a:pt x="1" y="8"/>
                </a:lnTo>
                <a:lnTo>
                  <a:pt x="0" y="10"/>
                </a:lnTo>
                <a:lnTo>
                  <a:pt x="0" y="12"/>
                </a:lnTo>
                <a:lnTo>
                  <a:pt x="0" y="14"/>
                </a:lnTo>
                <a:lnTo>
                  <a:pt x="0" y="16"/>
                </a:lnTo>
                <a:lnTo>
                  <a:pt x="1" y="18"/>
                </a:lnTo>
                <a:lnTo>
                  <a:pt x="2" y="20"/>
                </a:lnTo>
                <a:lnTo>
                  <a:pt x="3" y="21"/>
                </a:lnTo>
                <a:lnTo>
                  <a:pt x="4" y="21"/>
                </a:lnTo>
                <a:lnTo>
                  <a:pt x="4" y="23"/>
                </a:lnTo>
                <a:lnTo>
                  <a:pt x="6" y="24"/>
                </a:lnTo>
                <a:lnTo>
                  <a:pt x="8" y="24"/>
                </a:lnTo>
                <a:lnTo>
                  <a:pt x="10" y="25"/>
                </a:lnTo>
                <a:lnTo>
                  <a:pt x="12" y="25"/>
                </a:lnTo>
                <a:lnTo>
                  <a:pt x="13" y="25"/>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39" name="Freeform 38"/>
          <xdr:cNvSpPr>
            <a:spLocks/>
          </xdr:cNvSpPr>
        </xdr:nvSpPr>
        <xdr:spPr bwMode="auto">
          <a:xfrm>
            <a:off x="3937" y="4300"/>
            <a:ext cx="43" cy="42"/>
          </a:xfrm>
          <a:custGeom>
            <a:avLst/>
            <a:gdLst>
              <a:gd name="T0" fmla="*/ 2147483647 w 26"/>
              <a:gd name="T1" fmla="*/ 2147483647 h 26"/>
              <a:gd name="T2" fmla="*/ 2147483647 w 26"/>
              <a:gd name="T3" fmla="*/ 2147483647 h 26"/>
              <a:gd name="T4" fmla="*/ 2147483647 w 26"/>
              <a:gd name="T5" fmla="*/ 2147483647 h 26"/>
              <a:gd name="T6" fmla="*/ 2147483647 w 26"/>
              <a:gd name="T7" fmla="*/ 2147483647 h 26"/>
              <a:gd name="T8" fmla="*/ 2147483647 w 26"/>
              <a:gd name="T9" fmla="*/ 2147483647 h 26"/>
              <a:gd name="T10" fmla="*/ 2147483647 w 26"/>
              <a:gd name="T11" fmla="*/ 2147483647 h 26"/>
              <a:gd name="T12" fmla="*/ 2147483647 w 26"/>
              <a:gd name="T13" fmla="*/ 2147483647 h 26"/>
              <a:gd name="T14" fmla="*/ 2147483647 w 26"/>
              <a:gd name="T15" fmla="*/ 2147483647 h 26"/>
              <a:gd name="T16" fmla="*/ 2147483647 w 26"/>
              <a:gd name="T17" fmla="*/ 2147483647 h 26"/>
              <a:gd name="T18" fmla="*/ 2147483647 w 26"/>
              <a:gd name="T19" fmla="*/ 2147483647 h 26"/>
              <a:gd name="T20" fmla="*/ 2147483647 w 26"/>
              <a:gd name="T21" fmla="*/ 2147483647 h 26"/>
              <a:gd name="T22" fmla="*/ 2147483647 w 26"/>
              <a:gd name="T23" fmla="*/ 2147483647 h 26"/>
              <a:gd name="T24" fmla="*/ 2147483647 w 26"/>
              <a:gd name="T25" fmla="*/ 2147483647 h 26"/>
              <a:gd name="T26" fmla="*/ 2147483647 w 26"/>
              <a:gd name="T27" fmla="*/ 2147483647 h 26"/>
              <a:gd name="T28" fmla="*/ 2147483647 w 26"/>
              <a:gd name="T29" fmla="*/ 2147483647 h 26"/>
              <a:gd name="T30" fmla="*/ 2147483647 w 26"/>
              <a:gd name="T31" fmla="*/ 2147483647 h 26"/>
              <a:gd name="T32" fmla="*/ 2147483647 w 26"/>
              <a:gd name="T33" fmla="*/ 2147483647 h 26"/>
              <a:gd name="T34" fmla="*/ 2147483647 w 26"/>
              <a:gd name="T35" fmla="*/ 2147483647 h 26"/>
              <a:gd name="T36" fmla="*/ 2147483647 w 26"/>
              <a:gd name="T37" fmla="*/ 2147483647 h 26"/>
              <a:gd name="T38" fmla="*/ 2147483647 w 26"/>
              <a:gd name="T39" fmla="*/ 2147483647 h 26"/>
              <a:gd name="T40" fmla="*/ 2147483647 w 26"/>
              <a:gd name="T41" fmla="*/ 2147483647 h 26"/>
              <a:gd name="T42" fmla="*/ 2147483647 w 26"/>
              <a:gd name="T43" fmla="*/ 2147483647 h 26"/>
              <a:gd name="T44" fmla="*/ 2147483647 w 26"/>
              <a:gd name="T45" fmla="*/ 2147483647 h 26"/>
              <a:gd name="T46" fmla="*/ 2147483647 w 26"/>
              <a:gd name="T47" fmla="*/ 2147483647 h 26"/>
              <a:gd name="T48" fmla="*/ 2147483647 w 26"/>
              <a:gd name="T49" fmla="*/ 0 h 26"/>
              <a:gd name="T50" fmla="*/ 2147483647 w 26"/>
              <a:gd name="T51" fmla="*/ 2147483647 h 26"/>
              <a:gd name="T52" fmla="*/ 2147483647 w 26"/>
              <a:gd name="T53" fmla="*/ 2147483647 h 26"/>
              <a:gd name="T54" fmla="*/ 2147483647 w 26"/>
              <a:gd name="T55" fmla="*/ 2147483647 h 26"/>
              <a:gd name="T56" fmla="*/ 2147483647 w 26"/>
              <a:gd name="T57" fmla="*/ 2147483647 h 26"/>
              <a:gd name="T58" fmla="*/ 2147483647 w 26"/>
              <a:gd name="T59" fmla="*/ 2147483647 h 26"/>
              <a:gd name="T60" fmla="*/ 2147483647 w 26"/>
              <a:gd name="T61" fmla="*/ 2147483647 h 26"/>
              <a:gd name="T62" fmla="*/ 2147483647 w 26"/>
              <a:gd name="T63" fmla="*/ 2147483647 h 26"/>
              <a:gd name="T64" fmla="*/ 2147483647 w 26"/>
              <a:gd name="T65" fmla="*/ 2147483647 h 26"/>
              <a:gd name="T66" fmla="*/ 2147483647 w 26"/>
              <a:gd name="T67" fmla="*/ 2147483647 h 26"/>
              <a:gd name="T68" fmla="*/ 2147483647 w 26"/>
              <a:gd name="T69" fmla="*/ 2147483647 h 26"/>
              <a:gd name="T70" fmla="*/ 2147483647 w 26"/>
              <a:gd name="T71" fmla="*/ 2147483647 h 26"/>
              <a:gd name="T72" fmla="*/ 0 w 26"/>
              <a:gd name="T73" fmla="*/ 2147483647 h 26"/>
              <a:gd name="T74" fmla="*/ 2147483647 w 26"/>
              <a:gd name="T75" fmla="*/ 2147483647 h 26"/>
              <a:gd name="T76" fmla="*/ 2147483647 w 26"/>
              <a:gd name="T77" fmla="*/ 2147483647 h 26"/>
              <a:gd name="T78" fmla="*/ 2147483647 w 26"/>
              <a:gd name="T79" fmla="*/ 2147483647 h 26"/>
              <a:gd name="T80" fmla="*/ 2147483647 w 26"/>
              <a:gd name="T81" fmla="*/ 2147483647 h 26"/>
              <a:gd name="T82" fmla="*/ 2147483647 w 26"/>
              <a:gd name="T83" fmla="*/ 2147483647 h 26"/>
              <a:gd name="T84" fmla="*/ 2147483647 w 26"/>
              <a:gd name="T85" fmla="*/ 2147483647 h 26"/>
              <a:gd name="T86" fmla="*/ 2147483647 w 26"/>
              <a:gd name="T87" fmla="*/ 2147483647 h 26"/>
              <a:gd name="T88" fmla="*/ 2147483647 w 26"/>
              <a:gd name="T89" fmla="*/ 2147483647 h 26"/>
              <a:gd name="T90" fmla="*/ 2147483647 w 26"/>
              <a:gd name="T91" fmla="*/ 2147483647 h 26"/>
              <a:gd name="T92" fmla="*/ 2147483647 w 26"/>
              <a:gd name="T93" fmla="*/ 2147483647 h 26"/>
              <a:gd name="T94" fmla="*/ 2147483647 w 26"/>
              <a:gd name="T95" fmla="*/ 2147483647 h 26"/>
              <a:gd name="T96" fmla="*/ 2147483647 w 26"/>
              <a:gd name="T97" fmla="*/ 2147483647 h 26"/>
              <a:gd name="T98" fmla="*/ 2147483647 w 26"/>
              <a:gd name="T99" fmla="*/ 2147483647 h 2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6"/>
              <a:gd name="T151" fmla="*/ 0 h 26"/>
              <a:gd name="T152" fmla="*/ 26 w 26"/>
              <a:gd name="T153" fmla="*/ 26 h 2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6" h="26">
                <a:moveTo>
                  <a:pt x="13" y="26"/>
                </a:moveTo>
                <a:lnTo>
                  <a:pt x="15" y="26"/>
                </a:lnTo>
                <a:lnTo>
                  <a:pt x="16" y="26"/>
                </a:lnTo>
                <a:lnTo>
                  <a:pt x="18" y="26"/>
                </a:lnTo>
                <a:lnTo>
                  <a:pt x="20" y="26"/>
                </a:lnTo>
                <a:lnTo>
                  <a:pt x="22" y="25"/>
                </a:lnTo>
                <a:lnTo>
                  <a:pt x="23" y="23"/>
                </a:lnTo>
                <a:lnTo>
                  <a:pt x="24" y="22"/>
                </a:lnTo>
                <a:lnTo>
                  <a:pt x="24" y="21"/>
                </a:lnTo>
                <a:lnTo>
                  <a:pt x="25" y="19"/>
                </a:lnTo>
                <a:lnTo>
                  <a:pt x="26" y="17"/>
                </a:lnTo>
                <a:lnTo>
                  <a:pt x="26" y="16"/>
                </a:lnTo>
                <a:lnTo>
                  <a:pt x="26" y="14"/>
                </a:lnTo>
                <a:lnTo>
                  <a:pt x="26" y="13"/>
                </a:lnTo>
                <a:lnTo>
                  <a:pt x="26" y="11"/>
                </a:lnTo>
                <a:lnTo>
                  <a:pt x="25" y="9"/>
                </a:lnTo>
                <a:lnTo>
                  <a:pt x="24" y="8"/>
                </a:lnTo>
                <a:lnTo>
                  <a:pt x="24" y="6"/>
                </a:lnTo>
                <a:lnTo>
                  <a:pt x="23" y="5"/>
                </a:lnTo>
                <a:lnTo>
                  <a:pt x="22" y="4"/>
                </a:lnTo>
                <a:lnTo>
                  <a:pt x="20" y="3"/>
                </a:lnTo>
                <a:lnTo>
                  <a:pt x="18" y="2"/>
                </a:lnTo>
                <a:lnTo>
                  <a:pt x="16" y="1"/>
                </a:lnTo>
                <a:lnTo>
                  <a:pt x="15" y="1"/>
                </a:lnTo>
                <a:lnTo>
                  <a:pt x="13" y="0"/>
                </a:lnTo>
                <a:lnTo>
                  <a:pt x="12" y="1"/>
                </a:lnTo>
                <a:lnTo>
                  <a:pt x="10" y="1"/>
                </a:lnTo>
                <a:lnTo>
                  <a:pt x="8" y="2"/>
                </a:lnTo>
                <a:lnTo>
                  <a:pt x="7" y="3"/>
                </a:lnTo>
                <a:lnTo>
                  <a:pt x="6" y="4"/>
                </a:lnTo>
                <a:lnTo>
                  <a:pt x="5" y="5"/>
                </a:lnTo>
                <a:lnTo>
                  <a:pt x="4" y="6"/>
                </a:lnTo>
                <a:lnTo>
                  <a:pt x="3" y="8"/>
                </a:lnTo>
                <a:lnTo>
                  <a:pt x="2" y="9"/>
                </a:lnTo>
                <a:lnTo>
                  <a:pt x="1" y="11"/>
                </a:lnTo>
                <a:lnTo>
                  <a:pt x="1" y="13"/>
                </a:lnTo>
                <a:lnTo>
                  <a:pt x="0" y="14"/>
                </a:lnTo>
                <a:lnTo>
                  <a:pt x="1" y="16"/>
                </a:lnTo>
                <a:lnTo>
                  <a:pt x="1" y="17"/>
                </a:lnTo>
                <a:lnTo>
                  <a:pt x="2" y="19"/>
                </a:lnTo>
                <a:lnTo>
                  <a:pt x="3" y="21"/>
                </a:lnTo>
                <a:lnTo>
                  <a:pt x="4" y="22"/>
                </a:lnTo>
                <a:lnTo>
                  <a:pt x="5" y="23"/>
                </a:lnTo>
                <a:lnTo>
                  <a:pt x="6" y="25"/>
                </a:lnTo>
                <a:lnTo>
                  <a:pt x="7" y="26"/>
                </a:lnTo>
                <a:lnTo>
                  <a:pt x="8" y="26"/>
                </a:lnTo>
                <a:lnTo>
                  <a:pt x="10" y="26"/>
                </a:lnTo>
                <a:lnTo>
                  <a:pt x="12" y="26"/>
                </a:lnTo>
                <a:lnTo>
                  <a:pt x="13" y="2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0" name="Freeform 39"/>
          <xdr:cNvSpPr>
            <a:spLocks/>
          </xdr:cNvSpPr>
        </xdr:nvSpPr>
        <xdr:spPr bwMode="auto">
          <a:xfrm>
            <a:off x="3921" y="4348"/>
            <a:ext cx="42" cy="43"/>
          </a:xfrm>
          <a:custGeom>
            <a:avLst/>
            <a:gdLst>
              <a:gd name="T0" fmla="*/ 2147483647 w 25"/>
              <a:gd name="T1" fmla="*/ 2147483647 h 26"/>
              <a:gd name="T2" fmla="*/ 2147483647 w 25"/>
              <a:gd name="T3" fmla="*/ 2147483647 h 26"/>
              <a:gd name="T4" fmla="*/ 2147483647 w 25"/>
              <a:gd name="T5" fmla="*/ 2147483647 h 26"/>
              <a:gd name="T6" fmla="*/ 2147483647 w 25"/>
              <a:gd name="T7" fmla="*/ 2147483647 h 26"/>
              <a:gd name="T8" fmla="*/ 2147483647 w 25"/>
              <a:gd name="T9" fmla="*/ 2147483647 h 26"/>
              <a:gd name="T10" fmla="*/ 2147483647 w 25"/>
              <a:gd name="T11" fmla="*/ 2147483647 h 26"/>
              <a:gd name="T12" fmla="*/ 2147483647 w 25"/>
              <a:gd name="T13" fmla="*/ 2147483647 h 26"/>
              <a:gd name="T14" fmla="*/ 2147483647 w 25"/>
              <a:gd name="T15" fmla="*/ 2147483647 h 26"/>
              <a:gd name="T16" fmla="*/ 2147483647 w 25"/>
              <a:gd name="T17" fmla="*/ 2147483647 h 26"/>
              <a:gd name="T18" fmla="*/ 2147483647 w 25"/>
              <a:gd name="T19" fmla="*/ 2147483647 h 26"/>
              <a:gd name="T20" fmla="*/ 2147483647 w 25"/>
              <a:gd name="T21" fmla="*/ 2147483647 h 26"/>
              <a:gd name="T22" fmla="*/ 2147483647 w 25"/>
              <a:gd name="T23" fmla="*/ 2147483647 h 26"/>
              <a:gd name="T24" fmla="*/ 2147483647 w 25"/>
              <a:gd name="T25" fmla="*/ 2147483647 h 26"/>
              <a:gd name="T26" fmla="*/ 2147483647 w 25"/>
              <a:gd name="T27" fmla="*/ 2147483647 h 26"/>
              <a:gd name="T28" fmla="*/ 2147483647 w 25"/>
              <a:gd name="T29" fmla="*/ 2147483647 h 26"/>
              <a:gd name="T30" fmla="*/ 2147483647 w 25"/>
              <a:gd name="T31" fmla="*/ 2147483647 h 26"/>
              <a:gd name="T32" fmla="*/ 2147483647 w 25"/>
              <a:gd name="T33" fmla="*/ 2147483647 h 26"/>
              <a:gd name="T34" fmla="*/ 2147483647 w 25"/>
              <a:gd name="T35" fmla="*/ 2147483647 h 26"/>
              <a:gd name="T36" fmla="*/ 2147483647 w 25"/>
              <a:gd name="T37" fmla="*/ 2147483647 h 26"/>
              <a:gd name="T38" fmla="*/ 2147483647 w 25"/>
              <a:gd name="T39" fmla="*/ 2147483647 h 26"/>
              <a:gd name="T40" fmla="*/ 2147483647 w 25"/>
              <a:gd name="T41" fmla="*/ 2147483647 h 26"/>
              <a:gd name="T42" fmla="*/ 2147483647 w 25"/>
              <a:gd name="T43" fmla="*/ 2147483647 h 26"/>
              <a:gd name="T44" fmla="*/ 2147483647 w 25"/>
              <a:gd name="T45" fmla="*/ 2147483647 h 26"/>
              <a:gd name="T46" fmla="*/ 2147483647 w 25"/>
              <a:gd name="T47" fmla="*/ 2147483647 h 26"/>
              <a:gd name="T48" fmla="*/ 2147483647 w 25"/>
              <a:gd name="T49" fmla="*/ 0 h 26"/>
              <a:gd name="T50" fmla="*/ 2147483647 w 25"/>
              <a:gd name="T51" fmla="*/ 2147483647 h 26"/>
              <a:gd name="T52" fmla="*/ 2147483647 w 25"/>
              <a:gd name="T53" fmla="*/ 2147483647 h 26"/>
              <a:gd name="T54" fmla="*/ 2147483647 w 25"/>
              <a:gd name="T55" fmla="*/ 2147483647 h 26"/>
              <a:gd name="T56" fmla="*/ 2147483647 w 25"/>
              <a:gd name="T57" fmla="*/ 2147483647 h 26"/>
              <a:gd name="T58" fmla="*/ 2147483647 w 25"/>
              <a:gd name="T59" fmla="*/ 2147483647 h 26"/>
              <a:gd name="T60" fmla="*/ 2147483647 w 25"/>
              <a:gd name="T61" fmla="*/ 2147483647 h 26"/>
              <a:gd name="T62" fmla="*/ 2147483647 w 25"/>
              <a:gd name="T63" fmla="*/ 2147483647 h 26"/>
              <a:gd name="T64" fmla="*/ 2147483647 w 25"/>
              <a:gd name="T65" fmla="*/ 2147483647 h 26"/>
              <a:gd name="T66" fmla="*/ 2147483647 w 25"/>
              <a:gd name="T67" fmla="*/ 2147483647 h 26"/>
              <a:gd name="T68" fmla="*/ 2147483647 w 25"/>
              <a:gd name="T69" fmla="*/ 2147483647 h 26"/>
              <a:gd name="T70" fmla="*/ 2147483647 w 25"/>
              <a:gd name="T71" fmla="*/ 2147483647 h 26"/>
              <a:gd name="T72" fmla="*/ 0 w 25"/>
              <a:gd name="T73" fmla="*/ 2147483647 h 26"/>
              <a:gd name="T74" fmla="*/ 2147483647 w 25"/>
              <a:gd name="T75" fmla="*/ 2147483647 h 26"/>
              <a:gd name="T76" fmla="*/ 2147483647 w 25"/>
              <a:gd name="T77" fmla="*/ 2147483647 h 26"/>
              <a:gd name="T78" fmla="*/ 2147483647 w 25"/>
              <a:gd name="T79" fmla="*/ 2147483647 h 26"/>
              <a:gd name="T80" fmla="*/ 2147483647 w 25"/>
              <a:gd name="T81" fmla="*/ 2147483647 h 26"/>
              <a:gd name="T82" fmla="*/ 2147483647 w 25"/>
              <a:gd name="T83" fmla="*/ 2147483647 h 26"/>
              <a:gd name="T84" fmla="*/ 2147483647 w 25"/>
              <a:gd name="T85" fmla="*/ 2147483647 h 26"/>
              <a:gd name="T86" fmla="*/ 2147483647 w 25"/>
              <a:gd name="T87" fmla="*/ 2147483647 h 26"/>
              <a:gd name="T88" fmla="*/ 2147483647 w 25"/>
              <a:gd name="T89" fmla="*/ 2147483647 h 26"/>
              <a:gd name="T90" fmla="*/ 2147483647 w 25"/>
              <a:gd name="T91" fmla="*/ 2147483647 h 26"/>
              <a:gd name="T92" fmla="*/ 2147483647 w 25"/>
              <a:gd name="T93" fmla="*/ 2147483647 h 26"/>
              <a:gd name="T94" fmla="*/ 2147483647 w 25"/>
              <a:gd name="T95" fmla="*/ 2147483647 h 26"/>
              <a:gd name="T96" fmla="*/ 2147483647 w 25"/>
              <a:gd name="T97" fmla="*/ 2147483647 h 26"/>
              <a:gd name="T98" fmla="*/ 2147483647 w 25"/>
              <a:gd name="T99" fmla="*/ 2147483647 h 2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5"/>
              <a:gd name="T151" fmla="*/ 0 h 26"/>
              <a:gd name="T152" fmla="*/ 25 w 25"/>
              <a:gd name="T153" fmla="*/ 26 h 2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5" h="26">
                <a:moveTo>
                  <a:pt x="13" y="26"/>
                </a:moveTo>
                <a:lnTo>
                  <a:pt x="15" y="26"/>
                </a:lnTo>
                <a:lnTo>
                  <a:pt x="16" y="26"/>
                </a:lnTo>
                <a:lnTo>
                  <a:pt x="18" y="25"/>
                </a:lnTo>
                <a:lnTo>
                  <a:pt x="20" y="25"/>
                </a:lnTo>
                <a:lnTo>
                  <a:pt x="21" y="24"/>
                </a:lnTo>
                <a:lnTo>
                  <a:pt x="22" y="23"/>
                </a:lnTo>
                <a:lnTo>
                  <a:pt x="24" y="22"/>
                </a:lnTo>
                <a:lnTo>
                  <a:pt x="24" y="21"/>
                </a:lnTo>
                <a:lnTo>
                  <a:pt x="24" y="19"/>
                </a:lnTo>
                <a:lnTo>
                  <a:pt x="25" y="17"/>
                </a:lnTo>
                <a:lnTo>
                  <a:pt x="25" y="15"/>
                </a:lnTo>
                <a:lnTo>
                  <a:pt x="25" y="14"/>
                </a:lnTo>
                <a:lnTo>
                  <a:pt x="25" y="13"/>
                </a:lnTo>
                <a:lnTo>
                  <a:pt x="25" y="11"/>
                </a:lnTo>
                <a:lnTo>
                  <a:pt x="24" y="9"/>
                </a:lnTo>
                <a:lnTo>
                  <a:pt x="24" y="7"/>
                </a:lnTo>
                <a:lnTo>
                  <a:pt x="24" y="5"/>
                </a:lnTo>
                <a:lnTo>
                  <a:pt x="22" y="5"/>
                </a:lnTo>
                <a:lnTo>
                  <a:pt x="21" y="4"/>
                </a:lnTo>
                <a:lnTo>
                  <a:pt x="20" y="3"/>
                </a:lnTo>
                <a:lnTo>
                  <a:pt x="18" y="2"/>
                </a:lnTo>
                <a:lnTo>
                  <a:pt x="16" y="1"/>
                </a:lnTo>
                <a:lnTo>
                  <a:pt x="15" y="1"/>
                </a:lnTo>
                <a:lnTo>
                  <a:pt x="13" y="0"/>
                </a:lnTo>
                <a:lnTo>
                  <a:pt x="12" y="1"/>
                </a:lnTo>
                <a:lnTo>
                  <a:pt x="10" y="1"/>
                </a:lnTo>
                <a:lnTo>
                  <a:pt x="8" y="2"/>
                </a:lnTo>
                <a:lnTo>
                  <a:pt x="6" y="3"/>
                </a:lnTo>
                <a:lnTo>
                  <a:pt x="6" y="4"/>
                </a:lnTo>
                <a:lnTo>
                  <a:pt x="4" y="5"/>
                </a:lnTo>
                <a:lnTo>
                  <a:pt x="3" y="5"/>
                </a:lnTo>
                <a:lnTo>
                  <a:pt x="2" y="7"/>
                </a:lnTo>
                <a:lnTo>
                  <a:pt x="2" y="9"/>
                </a:lnTo>
                <a:lnTo>
                  <a:pt x="1" y="11"/>
                </a:lnTo>
                <a:lnTo>
                  <a:pt x="1" y="13"/>
                </a:lnTo>
                <a:lnTo>
                  <a:pt x="0" y="14"/>
                </a:lnTo>
                <a:lnTo>
                  <a:pt x="1" y="15"/>
                </a:lnTo>
                <a:lnTo>
                  <a:pt x="1" y="17"/>
                </a:lnTo>
                <a:lnTo>
                  <a:pt x="2" y="19"/>
                </a:lnTo>
                <a:lnTo>
                  <a:pt x="2" y="21"/>
                </a:lnTo>
                <a:lnTo>
                  <a:pt x="3" y="22"/>
                </a:lnTo>
                <a:lnTo>
                  <a:pt x="4" y="23"/>
                </a:lnTo>
                <a:lnTo>
                  <a:pt x="6" y="24"/>
                </a:lnTo>
                <a:lnTo>
                  <a:pt x="6" y="25"/>
                </a:lnTo>
                <a:lnTo>
                  <a:pt x="8" y="25"/>
                </a:lnTo>
                <a:lnTo>
                  <a:pt x="10" y="26"/>
                </a:lnTo>
                <a:lnTo>
                  <a:pt x="12" y="26"/>
                </a:lnTo>
                <a:lnTo>
                  <a:pt x="13" y="2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1" name="Freeform 40"/>
          <xdr:cNvSpPr>
            <a:spLocks/>
          </xdr:cNvSpPr>
        </xdr:nvSpPr>
        <xdr:spPr bwMode="auto">
          <a:xfrm>
            <a:off x="3957" y="4386"/>
            <a:ext cx="42" cy="43"/>
          </a:xfrm>
          <a:custGeom>
            <a:avLst/>
            <a:gdLst>
              <a:gd name="T0" fmla="*/ 2147483647 w 25"/>
              <a:gd name="T1" fmla="*/ 2147483647 h 26"/>
              <a:gd name="T2" fmla="*/ 2147483647 w 25"/>
              <a:gd name="T3" fmla="*/ 2147483647 h 26"/>
              <a:gd name="T4" fmla="*/ 2147483647 w 25"/>
              <a:gd name="T5" fmla="*/ 2147483647 h 26"/>
              <a:gd name="T6" fmla="*/ 2147483647 w 25"/>
              <a:gd name="T7" fmla="*/ 2147483647 h 26"/>
              <a:gd name="T8" fmla="*/ 2147483647 w 25"/>
              <a:gd name="T9" fmla="*/ 2147483647 h 26"/>
              <a:gd name="T10" fmla="*/ 2147483647 w 25"/>
              <a:gd name="T11" fmla="*/ 2147483647 h 26"/>
              <a:gd name="T12" fmla="*/ 2147483647 w 25"/>
              <a:gd name="T13" fmla="*/ 2147483647 h 26"/>
              <a:gd name="T14" fmla="*/ 2147483647 w 25"/>
              <a:gd name="T15" fmla="*/ 2147483647 h 26"/>
              <a:gd name="T16" fmla="*/ 2147483647 w 25"/>
              <a:gd name="T17" fmla="*/ 2147483647 h 26"/>
              <a:gd name="T18" fmla="*/ 2147483647 w 25"/>
              <a:gd name="T19" fmla="*/ 2147483647 h 26"/>
              <a:gd name="T20" fmla="*/ 2147483647 w 25"/>
              <a:gd name="T21" fmla="*/ 2147483647 h 26"/>
              <a:gd name="T22" fmla="*/ 2147483647 w 25"/>
              <a:gd name="T23" fmla="*/ 2147483647 h 26"/>
              <a:gd name="T24" fmla="*/ 2147483647 w 25"/>
              <a:gd name="T25" fmla="*/ 2147483647 h 26"/>
              <a:gd name="T26" fmla="*/ 2147483647 w 25"/>
              <a:gd name="T27" fmla="*/ 2147483647 h 26"/>
              <a:gd name="T28" fmla="*/ 2147483647 w 25"/>
              <a:gd name="T29" fmla="*/ 2147483647 h 26"/>
              <a:gd name="T30" fmla="*/ 2147483647 w 25"/>
              <a:gd name="T31" fmla="*/ 2147483647 h 26"/>
              <a:gd name="T32" fmla="*/ 2147483647 w 25"/>
              <a:gd name="T33" fmla="*/ 2147483647 h 26"/>
              <a:gd name="T34" fmla="*/ 2147483647 w 25"/>
              <a:gd name="T35" fmla="*/ 2147483647 h 26"/>
              <a:gd name="T36" fmla="*/ 2147483647 w 25"/>
              <a:gd name="T37" fmla="*/ 2147483647 h 26"/>
              <a:gd name="T38" fmla="*/ 2147483647 w 25"/>
              <a:gd name="T39" fmla="*/ 2147483647 h 26"/>
              <a:gd name="T40" fmla="*/ 2147483647 w 25"/>
              <a:gd name="T41" fmla="*/ 2147483647 h 26"/>
              <a:gd name="T42" fmla="*/ 2147483647 w 25"/>
              <a:gd name="T43" fmla="*/ 2147483647 h 26"/>
              <a:gd name="T44" fmla="*/ 2147483647 w 25"/>
              <a:gd name="T45" fmla="*/ 0 h 26"/>
              <a:gd name="T46" fmla="*/ 2147483647 w 25"/>
              <a:gd name="T47" fmla="*/ 0 h 26"/>
              <a:gd name="T48" fmla="*/ 2147483647 w 25"/>
              <a:gd name="T49" fmla="*/ 0 h 26"/>
              <a:gd name="T50" fmla="*/ 2147483647 w 25"/>
              <a:gd name="T51" fmla="*/ 0 h 26"/>
              <a:gd name="T52" fmla="*/ 2147483647 w 25"/>
              <a:gd name="T53" fmla="*/ 0 h 26"/>
              <a:gd name="T54" fmla="*/ 2147483647 w 25"/>
              <a:gd name="T55" fmla="*/ 2147483647 h 26"/>
              <a:gd name="T56" fmla="*/ 2147483647 w 25"/>
              <a:gd name="T57" fmla="*/ 2147483647 h 26"/>
              <a:gd name="T58" fmla="*/ 2147483647 w 25"/>
              <a:gd name="T59" fmla="*/ 2147483647 h 26"/>
              <a:gd name="T60" fmla="*/ 2147483647 w 25"/>
              <a:gd name="T61" fmla="*/ 2147483647 h 26"/>
              <a:gd name="T62" fmla="*/ 2147483647 w 25"/>
              <a:gd name="T63" fmla="*/ 2147483647 h 26"/>
              <a:gd name="T64" fmla="*/ 2147483647 w 25"/>
              <a:gd name="T65" fmla="*/ 2147483647 h 26"/>
              <a:gd name="T66" fmla="*/ 2147483647 w 25"/>
              <a:gd name="T67" fmla="*/ 2147483647 h 26"/>
              <a:gd name="T68" fmla="*/ 2147483647 w 25"/>
              <a:gd name="T69" fmla="*/ 2147483647 h 26"/>
              <a:gd name="T70" fmla="*/ 2147483647 w 25"/>
              <a:gd name="T71" fmla="*/ 2147483647 h 26"/>
              <a:gd name="T72" fmla="*/ 0 w 25"/>
              <a:gd name="T73" fmla="*/ 2147483647 h 26"/>
              <a:gd name="T74" fmla="*/ 2147483647 w 25"/>
              <a:gd name="T75" fmla="*/ 2147483647 h 26"/>
              <a:gd name="T76" fmla="*/ 2147483647 w 25"/>
              <a:gd name="T77" fmla="*/ 2147483647 h 26"/>
              <a:gd name="T78" fmla="*/ 2147483647 w 25"/>
              <a:gd name="T79" fmla="*/ 2147483647 h 26"/>
              <a:gd name="T80" fmla="*/ 2147483647 w 25"/>
              <a:gd name="T81" fmla="*/ 2147483647 h 26"/>
              <a:gd name="T82" fmla="*/ 2147483647 w 25"/>
              <a:gd name="T83" fmla="*/ 2147483647 h 26"/>
              <a:gd name="T84" fmla="*/ 2147483647 w 25"/>
              <a:gd name="T85" fmla="*/ 2147483647 h 26"/>
              <a:gd name="T86" fmla="*/ 2147483647 w 25"/>
              <a:gd name="T87" fmla="*/ 2147483647 h 26"/>
              <a:gd name="T88" fmla="*/ 2147483647 w 25"/>
              <a:gd name="T89" fmla="*/ 2147483647 h 26"/>
              <a:gd name="T90" fmla="*/ 2147483647 w 25"/>
              <a:gd name="T91" fmla="*/ 2147483647 h 26"/>
              <a:gd name="T92" fmla="*/ 2147483647 w 25"/>
              <a:gd name="T93" fmla="*/ 2147483647 h 26"/>
              <a:gd name="T94" fmla="*/ 2147483647 w 25"/>
              <a:gd name="T95" fmla="*/ 2147483647 h 26"/>
              <a:gd name="T96" fmla="*/ 2147483647 w 25"/>
              <a:gd name="T97" fmla="*/ 2147483647 h 26"/>
              <a:gd name="T98" fmla="*/ 2147483647 w 25"/>
              <a:gd name="T99" fmla="*/ 2147483647 h 2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5"/>
              <a:gd name="T151" fmla="*/ 0 h 26"/>
              <a:gd name="T152" fmla="*/ 25 w 25"/>
              <a:gd name="T153" fmla="*/ 26 h 2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5" h="26">
                <a:moveTo>
                  <a:pt x="12" y="26"/>
                </a:moveTo>
                <a:lnTo>
                  <a:pt x="14" y="26"/>
                </a:lnTo>
                <a:lnTo>
                  <a:pt x="16" y="26"/>
                </a:lnTo>
                <a:lnTo>
                  <a:pt x="17" y="25"/>
                </a:lnTo>
                <a:lnTo>
                  <a:pt x="18" y="24"/>
                </a:lnTo>
                <a:lnTo>
                  <a:pt x="20" y="23"/>
                </a:lnTo>
                <a:lnTo>
                  <a:pt x="21" y="22"/>
                </a:lnTo>
                <a:lnTo>
                  <a:pt x="21" y="21"/>
                </a:lnTo>
                <a:lnTo>
                  <a:pt x="22" y="19"/>
                </a:lnTo>
                <a:lnTo>
                  <a:pt x="23" y="18"/>
                </a:lnTo>
                <a:lnTo>
                  <a:pt x="24" y="16"/>
                </a:lnTo>
                <a:lnTo>
                  <a:pt x="24" y="14"/>
                </a:lnTo>
                <a:lnTo>
                  <a:pt x="25" y="12"/>
                </a:lnTo>
                <a:lnTo>
                  <a:pt x="24" y="11"/>
                </a:lnTo>
                <a:lnTo>
                  <a:pt x="24" y="10"/>
                </a:lnTo>
                <a:lnTo>
                  <a:pt x="23" y="8"/>
                </a:lnTo>
                <a:lnTo>
                  <a:pt x="22" y="7"/>
                </a:lnTo>
                <a:lnTo>
                  <a:pt x="21" y="5"/>
                </a:lnTo>
                <a:lnTo>
                  <a:pt x="21" y="4"/>
                </a:lnTo>
                <a:lnTo>
                  <a:pt x="20" y="3"/>
                </a:lnTo>
                <a:lnTo>
                  <a:pt x="18" y="2"/>
                </a:lnTo>
                <a:lnTo>
                  <a:pt x="17" y="1"/>
                </a:lnTo>
                <a:lnTo>
                  <a:pt x="16" y="0"/>
                </a:lnTo>
                <a:lnTo>
                  <a:pt x="14" y="0"/>
                </a:lnTo>
                <a:lnTo>
                  <a:pt x="12" y="0"/>
                </a:lnTo>
                <a:lnTo>
                  <a:pt x="10" y="0"/>
                </a:lnTo>
                <a:lnTo>
                  <a:pt x="8" y="1"/>
                </a:lnTo>
                <a:lnTo>
                  <a:pt x="6" y="2"/>
                </a:lnTo>
                <a:lnTo>
                  <a:pt x="5" y="3"/>
                </a:lnTo>
                <a:lnTo>
                  <a:pt x="3" y="4"/>
                </a:lnTo>
                <a:lnTo>
                  <a:pt x="3" y="5"/>
                </a:lnTo>
                <a:lnTo>
                  <a:pt x="2" y="7"/>
                </a:lnTo>
                <a:lnTo>
                  <a:pt x="2" y="8"/>
                </a:lnTo>
                <a:lnTo>
                  <a:pt x="1" y="10"/>
                </a:lnTo>
                <a:lnTo>
                  <a:pt x="1" y="11"/>
                </a:lnTo>
                <a:lnTo>
                  <a:pt x="0" y="12"/>
                </a:lnTo>
                <a:lnTo>
                  <a:pt x="1" y="14"/>
                </a:lnTo>
                <a:lnTo>
                  <a:pt x="1" y="16"/>
                </a:lnTo>
                <a:lnTo>
                  <a:pt x="2" y="18"/>
                </a:lnTo>
                <a:lnTo>
                  <a:pt x="2" y="19"/>
                </a:lnTo>
                <a:lnTo>
                  <a:pt x="3" y="21"/>
                </a:lnTo>
                <a:lnTo>
                  <a:pt x="3" y="22"/>
                </a:lnTo>
                <a:lnTo>
                  <a:pt x="5" y="23"/>
                </a:lnTo>
                <a:lnTo>
                  <a:pt x="6" y="24"/>
                </a:lnTo>
                <a:lnTo>
                  <a:pt x="8" y="25"/>
                </a:lnTo>
                <a:lnTo>
                  <a:pt x="10" y="26"/>
                </a:lnTo>
                <a:lnTo>
                  <a:pt x="12" y="2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2" name="Freeform 41"/>
          <xdr:cNvSpPr>
            <a:spLocks/>
          </xdr:cNvSpPr>
        </xdr:nvSpPr>
        <xdr:spPr bwMode="auto">
          <a:xfrm>
            <a:off x="4004" y="4376"/>
            <a:ext cx="42" cy="41"/>
          </a:xfrm>
          <a:custGeom>
            <a:avLst/>
            <a:gdLst>
              <a:gd name="T0" fmla="*/ 2147483647 w 25"/>
              <a:gd name="T1" fmla="*/ 2147483647 h 25"/>
              <a:gd name="T2" fmla="*/ 2147483647 w 25"/>
              <a:gd name="T3" fmla="*/ 2147483647 h 25"/>
              <a:gd name="T4" fmla="*/ 2147483647 w 25"/>
              <a:gd name="T5" fmla="*/ 2147483647 h 25"/>
              <a:gd name="T6" fmla="*/ 2147483647 w 25"/>
              <a:gd name="T7" fmla="*/ 2147483647 h 25"/>
              <a:gd name="T8" fmla="*/ 2147483647 w 25"/>
              <a:gd name="T9" fmla="*/ 2147483647 h 25"/>
              <a:gd name="T10" fmla="*/ 2147483647 w 25"/>
              <a:gd name="T11" fmla="*/ 2147483647 h 25"/>
              <a:gd name="T12" fmla="*/ 2147483647 w 25"/>
              <a:gd name="T13" fmla="*/ 2147483647 h 25"/>
              <a:gd name="T14" fmla="*/ 2147483647 w 25"/>
              <a:gd name="T15" fmla="*/ 2147483647 h 25"/>
              <a:gd name="T16" fmla="*/ 2147483647 w 25"/>
              <a:gd name="T17" fmla="*/ 2147483647 h 25"/>
              <a:gd name="T18" fmla="*/ 2147483647 w 25"/>
              <a:gd name="T19" fmla="*/ 2147483647 h 25"/>
              <a:gd name="T20" fmla="*/ 2147483647 w 25"/>
              <a:gd name="T21" fmla="*/ 2147483647 h 25"/>
              <a:gd name="T22" fmla="*/ 2147483647 w 25"/>
              <a:gd name="T23" fmla="*/ 2147483647 h 25"/>
              <a:gd name="T24" fmla="*/ 2147483647 w 25"/>
              <a:gd name="T25" fmla="*/ 2147483647 h 25"/>
              <a:gd name="T26" fmla="*/ 2147483647 w 25"/>
              <a:gd name="T27" fmla="*/ 2147483647 h 25"/>
              <a:gd name="T28" fmla="*/ 2147483647 w 25"/>
              <a:gd name="T29" fmla="*/ 2147483647 h 25"/>
              <a:gd name="T30" fmla="*/ 2147483647 w 25"/>
              <a:gd name="T31" fmla="*/ 2147483647 h 25"/>
              <a:gd name="T32" fmla="*/ 2147483647 w 25"/>
              <a:gd name="T33" fmla="*/ 2147483647 h 25"/>
              <a:gd name="T34" fmla="*/ 2147483647 w 25"/>
              <a:gd name="T35" fmla="*/ 2147483647 h 25"/>
              <a:gd name="T36" fmla="*/ 2147483647 w 25"/>
              <a:gd name="T37" fmla="*/ 2147483647 h 25"/>
              <a:gd name="T38" fmla="*/ 2147483647 w 25"/>
              <a:gd name="T39" fmla="*/ 2147483647 h 25"/>
              <a:gd name="T40" fmla="*/ 2147483647 w 25"/>
              <a:gd name="T41" fmla="*/ 2147483647 h 25"/>
              <a:gd name="T42" fmla="*/ 2147483647 w 25"/>
              <a:gd name="T43" fmla="*/ 2147483647 h 25"/>
              <a:gd name="T44" fmla="*/ 2147483647 w 25"/>
              <a:gd name="T45" fmla="*/ 2147483647 h 25"/>
              <a:gd name="T46" fmla="*/ 2147483647 w 25"/>
              <a:gd name="T47" fmla="*/ 2147483647 h 25"/>
              <a:gd name="T48" fmla="*/ 2147483647 w 25"/>
              <a:gd name="T49" fmla="*/ 0 h 25"/>
              <a:gd name="T50" fmla="*/ 2147483647 w 25"/>
              <a:gd name="T51" fmla="*/ 2147483647 h 25"/>
              <a:gd name="T52" fmla="*/ 2147483647 w 25"/>
              <a:gd name="T53" fmla="*/ 2147483647 h 25"/>
              <a:gd name="T54" fmla="*/ 2147483647 w 25"/>
              <a:gd name="T55" fmla="*/ 2147483647 h 25"/>
              <a:gd name="T56" fmla="*/ 2147483647 w 25"/>
              <a:gd name="T57" fmla="*/ 2147483647 h 25"/>
              <a:gd name="T58" fmla="*/ 2147483647 w 25"/>
              <a:gd name="T59" fmla="*/ 2147483647 h 25"/>
              <a:gd name="T60" fmla="*/ 2147483647 w 25"/>
              <a:gd name="T61" fmla="*/ 2147483647 h 25"/>
              <a:gd name="T62" fmla="*/ 2147483647 w 25"/>
              <a:gd name="T63" fmla="*/ 2147483647 h 25"/>
              <a:gd name="T64" fmla="*/ 2147483647 w 25"/>
              <a:gd name="T65" fmla="*/ 2147483647 h 25"/>
              <a:gd name="T66" fmla="*/ 2147483647 w 25"/>
              <a:gd name="T67" fmla="*/ 2147483647 h 25"/>
              <a:gd name="T68" fmla="*/ 0 w 25"/>
              <a:gd name="T69" fmla="*/ 2147483647 h 25"/>
              <a:gd name="T70" fmla="*/ 0 w 25"/>
              <a:gd name="T71" fmla="*/ 2147483647 h 25"/>
              <a:gd name="T72" fmla="*/ 0 w 25"/>
              <a:gd name="T73" fmla="*/ 2147483647 h 25"/>
              <a:gd name="T74" fmla="*/ 0 w 25"/>
              <a:gd name="T75" fmla="*/ 2147483647 h 25"/>
              <a:gd name="T76" fmla="*/ 0 w 25"/>
              <a:gd name="T77" fmla="*/ 2147483647 h 25"/>
              <a:gd name="T78" fmla="*/ 2147483647 w 25"/>
              <a:gd name="T79" fmla="*/ 2147483647 h 25"/>
              <a:gd name="T80" fmla="*/ 2147483647 w 25"/>
              <a:gd name="T81" fmla="*/ 2147483647 h 25"/>
              <a:gd name="T82" fmla="*/ 2147483647 w 25"/>
              <a:gd name="T83" fmla="*/ 2147483647 h 25"/>
              <a:gd name="T84" fmla="*/ 2147483647 w 25"/>
              <a:gd name="T85" fmla="*/ 2147483647 h 25"/>
              <a:gd name="T86" fmla="*/ 2147483647 w 25"/>
              <a:gd name="T87" fmla="*/ 2147483647 h 25"/>
              <a:gd name="T88" fmla="*/ 2147483647 w 25"/>
              <a:gd name="T89" fmla="*/ 2147483647 h 25"/>
              <a:gd name="T90" fmla="*/ 2147483647 w 25"/>
              <a:gd name="T91" fmla="*/ 2147483647 h 25"/>
              <a:gd name="T92" fmla="*/ 2147483647 w 25"/>
              <a:gd name="T93" fmla="*/ 2147483647 h 25"/>
              <a:gd name="T94" fmla="*/ 2147483647 w 25"/>
              <a:gd name="T95" fmla="*/ 2147483647 h 25"/>
              <a:gd name="T96" fmla="*/ 2147483647 w 25"/>
              <a:gd name="T97" fmla="*/ 2147483647 h 25"/>
              <a:gd name="T98" fmla="*/ 2147483647 w 25"/>
              <a:gd name="T99" fmla="*/ 2147483647 h 25"/>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5"/>
              <a:gd name="T151" fmla="*/ 0 h 25"/>
              <a:gd name="T152" fmla="*/ 25 w 25"/>
              <a:gd name="T153" fmla="*/ 25 h 25"/>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5" h="25">
                <a:moveTo>
                  <a:pt x="12" y="25"/>
                </a:moveTo>
                <a:lnTo>
                  <a:pt x="13" y="25"/>
                </a:lnTo>
                <a:lnTo>
                  <a:pt x="15" y="25"/>
                </a:lnTo>
                <a:lnTo>
                  <a:pt x="17" y="25"/>
                </a:lnTo>
                <a:lnTo>
                  <a:pt x="19" y="25"/>
                </a:lnTo>
                <a:lnTo>
                  <a:pt x="20" y="24"/>
                </a:lnTo>
                <a:lnTo>
                  <a:pt x="21" y="22"/>
                </a:lnTo>
                <a:lnTo>
                  <a:pt x="22" y="21"/>
                </a:lnTo>
                <a:lnTo>
                  <a:pt x="23" y="20"/>
                </a:lnTo>
                <a:lnTo>
                  <a:pt x="23" y="18"/>
                </a:lnTo>
                <a:lnTo>
                  <a:pt x="24" y="16"/>
                </a:lnTo>
                <a:lnTo>
                  <a:pt x="24" y="15"/>
                </a:lnTo>
                <a:lnTo>
                  <a:pt x="25" y="13"/>
                </a:lnTo>
                <a:lnTo>
                  <a:pt x="24" y="12"/>
                </a:lnTo>
                <a:lnTo>
                  <a:pt x="24" y="10"/>
                </a:lnTo>
                <a:lnTo>
                  <a:pt x="23" y="8"/>
                </a:lnTo>
                <a:lnTo>
                  <a:pt x="23" y="6"/>
                </a:lnTo>
                <a:lnTo>
                  <a:pt x="22" y="6"/>
                </a:lnTo>
                <a:lnTo>
                  <a:pt x="21" y="4"/>
                </a:lnTo>
                <a:lnTo>
                  <a:pt x="20" y="3"/>
                </a:lnTo>
                <a:lnTo>
                  <a:pt x="19" y="2"/>
                </a:lnTo>
                <a:lnTo>
                  <a:pt x="17" y="2"/>
                </a:lnTo>
                <a:lnTo>
                  <a:pt x="15" y="1"/>
                </a:lnTo>
                <a:lnTo>
                  <a:pt x="13" y="1"/>
                </a:lnTo>
                <a:lnTo>
                  <a:pt x="12" y="0"/>
                </a:lnTo>
                <a:lnTo>
                  <a:pt x="11" y="1"/>
                </a:lnTo>
                <a:lnTo>
                  <a:pt x="9" y="1"/>
                </a:lnTo>
                <a:lnTo>
                  <a:pt x="7" y="2"/>
                </a:lnTo>
                <a:lnTo>
                  <a:pt x="5" y="2"/>
                </a:lnTo>
                <a:lnTo>
                  <a:pt x="4" y="3"/>
                </a:lnTo>
                <a:lnTo>
                  <a:pt x="3" y="4"/>
                </a:lnTo>
                <a:lnTo>
                  <a:pt x="2" y="6"/>
                </a:lnTo>
                <a:lnTo>
                  <a:pt x="1" y="6"/>
                </a:lnTo>
                <a:lnTo>
                  <a:pt x="1" y="8"/>
                </a:lnTo>
                <a:lnTo>
                  <a:pt x="0" y="10"/>
                </a:lnTo>
                <a:lnTo>
                  <a:pt x="0" y="12"/>
                </a:lnTo>
                <a:lnTo>
                  <a:pt x="0" y="13"/>
                </a:lnTo>
                <a:lnTo>
                  <a:pt x="0" y="15"/>
                </a:lnTo>
                <a:lnTo>
                  <a:pt x="0" y="16"/>
                </a:lnTo>
                <a:lnTo>
                  <a:pt x="1" y="18"/>
                </a:lnTo>
                <a:lnTo>
                  <a:pt x="1" y="20"/>
                </a:lnTo>
                <a:lnTo>
                  <a:pt x="2" y="21"/>
                </a:lnTo>
                <a:lnTo>
                  <a:pt x="3" y="22"/>
                </a:lnTo>
                <a:lnTo>
                  <a:pt x="4" y="24"/>
                </a:lnTo>
                <a:lnTo>
                  <a:pt x="5" y="25"/>
                </a:lnTo>
                <a:lnTo>
                  <a:pt x="7" y="25"/>
                </a:lnTo>
                <a:lnTo>
                  <a:pt x="9" y="25"/>
                </a:lnTo>
                <a:lnTo>
                  <a:pt x="11" y="25"/>
                </a:lnTo>
                <a:lnTo>
                  <a:pt x="12" y="25"/>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3" name="Freeform 42"/>
          <xdr:cNvSpPr>
            <a:spLocks/>
          </xdr:cNvSpPr>
        </xdr:nvSpPr>
        <xdr:spPr bwMode="auto">
          <a:xfrm>
            <a:off x="3973" y="4225"/>
            <a:ext cx="49" cy="51"/>
          </a:xfrm>
          <a:custGeom>
            <a:avLst/>
            <a:gdLst>
              <a:gd name="T0" fmla="*/ 2147483647 w 29"/>
              <a:gd name="T1" fmla="*/ 2147483647 h 32"/>
              <a:gd name="T2" fmla="*/ 2147483647 w 29"/>
              <a:gd name="T3" fmla="*/ 2147483647 h 32"/>
              <a:gd name="T4" fmla="*/ 2147483647 w 29"/>
              <a:gd name="T5" fmla="*/ 2147483647 h 32"/>
              <a:gd name="T6" fmla="*/ 2147483647 w 29"/>
              <a:gd name="T7" fmla="*/ 2147483647 h 32"/>
              <a:gd name="T8" fmla="*/ 2147483647 w 29"/>
              <a:gd name="T9" fmla="*/ 2147483647 h 32"/>
              <a:gd name="T10" fmla="*/ 2147483647 w 29"/>
              <a:gd name="T11" fmla="*/ 2147483647 h 32"/>
              <a:gd name="T12" fmla="*/ 2147483647 w 29"/>
              <a:gd name="T13" fmla="*/ 2147483647 h 32"/>
              <a:gd name="T14" fmla="*/ 2147483647 w 29"/>
              <a:gd name="T15" fmla="*/ 2147483647 h 32"/>
              <a:gd name="T16" fmla="*/ 2147483647 w 29"/>
              <a:gd name="T17" fmla="*/ 2147483647 h 32"/>
              <a:gd name="T18" fmla="*/ 2147483647 w 29"/>
              <a:gd name="T19" fmla="*/ 2147483647 h 32"/>
              <a:gd name="T20" fmla="*/ 2147483647 w 29"/>
              <a:gd name="T21" fmla="*/ 2147483647 h 32"/>
              <a:gd name="T22" fmla="*/ 2147483647 w 29"/>
              <a:gd name="T23" fmla="*/ 2147483647 h 32"/>
              <a:gd name="T24" fmla="*/ 2147483647 w 29"/>
              <a:gd name="T25" fmla="*/ 2147483647 h 32"/>
              <a:gd name="T26" fmla="*/ 2147483647 w 29"/>
              <a:gd name="T27" fmla="*/ 2147483647 h 32"/>
              <a:gd name="T28" fmla="*/ 2147483647 w 29"/>
              <a:gd name="T29" fmla="*/ 2147483647 h 32"/>
              <a:gd name="T30" fmla="*/ 2147483647 w 29"/>
              <a:gd name="T31" fmla="*/ 2147483647 h 32"/>
              <a:gd name="T32" fmla="*/ 2147483647 w 29"/>
              <a:gd name="T33" fmla="*/ 2147483647 h 32"/>
              <a:gd name="T34" fmla="*/ 2147483647 w 29"/>
              <a:gd name="T35" fmla="*/ 2147483647 h 32"/>
              <a:gd name="T36" fmla="*/ 2147483647 w 29"/>
              <a:gd name="T37" fmla="*/ 2147483647 h 32"/>
              <a:gd name="T38" fmla="*/ 2147483647 w 29"/>
              <a:gd name="T39" fmla="*/ 2147483647 h 32"/>
              <a:gd name="T40" fmla="*/ 2147483647 w 29"/>
              <a:gd name="T41" fmla="*/ 2147483647 h 32"/>
              <a:gd name="T42" fmla="*/ 2147483647 w 29"/>
              <a:gd name="T43" fmla="*/ 2147483647 h 32"/>
              <a:gd name="T44" fmla="*/ 2147483647 w 29"/>
              <a:gd name="T45" fmla="*/ 2147483647 h 32"/>
              <a:gd name="T46" fmla="*/ 2147483647 w 29"/>
              <a:gd name="T47" fmla="*/ 2147483647 h 32"/>
              <a:gd name="T48" fmla="*/ 2147483647 w 29"/>
              <a:gd name="T49" fmla="*/ 0 h 32"/>
              <a:gd name="T50" fmla="*/ 2147483647 w 29"/>
              <a:gd name="T51" fmla="*/ 2147483647 h 32"/>
              <a:gd name="T52" fmla="*/ 2147483647 w 29"/>
              <a:gd name="T53" fmla="*/ 2147483647 h 32"/>
              <a:gd name="T54" fmla="*/ 2147483647 w 29"/>
              <a:gd name="T55" fmla="*/ 2147483647 h 32"/>
              <a:gd name="T56" fmla="*/ 2147483647 w 29"/>
              <a:gd name="T57" fmla="*/ 2147483647 h 32"/>
              <a:gd name="T58" fmla="*/ 2147483647 w 29"/>
              <a:gd name="T59" fmla="*/ 2147483647 h 32"/>
              <a:gd name="T60" fmla="*/ 2147483647 w 29"/>
              <a:gd name="T61" fmla="*/ 2147483647 h 32"/>
              <a:gd name="T62" fmla="*/ 2147483647 w 29"/>
              <a:gd name="T63" fmla="*/ 2147483647 h 32"/>
              <a:gd name="T64" fmla="*/ 2147483647 w 29"/>
              <a:gd name="T65" fmla="*/ 2147483647 h 32"/>
              <a:gd name="T66" fmla="*/ 2147483647 w 29"/>
              <a:gd name="T67" fmla="*/ 2147483647 h 32"/>
              <a:gd name="T68" fmla="*/ 2147483647 w 29"/>
              <a:gd name="T69" fmla="*/ 2147483647 h 32"/>
              <a:gd name="T70" fmla="*/ 2147483647 w 29"/>
              <a:gd name="T71" fmla="*/ 2147483647 h 32"/>
              <a:gd name="T72" fmla="*/ 0 w 29"/>
              <a:gd name="T73" fmla="*/ 2147483647 h 32"/>
              <a:gd name="T74" fmla="*/ 2147483647 w 29"/>
              <a:gd name="T75" fmla="*/ 2147483647 h 32"/>
              <a:gd name="T76" fmla="*/ 2147483647 w 29"/>
              <a:gd name="T77" fmla="*/ 2147483647 h 32"/>
              <a:gd name="T78" fmla="*/ 2147483647 w 29"/>
              <a:gd name="T79" fmla="*/ 2147483647 h 32"/>
              <a:gd name="T80" fmla="*/ 2147483647 w 29"/>
              <a:gd name="T81" fmla="*/ 2147483647 h 32"/>
              <a:gd name="T82" fmla="*/ 2147483647 w 29"/>
              <a:gd name="T83" fmla="*/ 2147483647 h 32"/>
              <a:gd name="T84" fmla="*/ 2147483647 w 29"/>
              <a:gd name="T85" fmla="*/ 2147483647 h 32"/>
              <a:gd name="T86" fmla="*/ 2147483647 w 29"/>
              <a:gd name="T87" fmla="*/ 2147483647 h 32"/>
              <a:gd name="T88" fmla="*/ 2147483647 w 29"/>
              <a:gd name="T89" fmla="*/ 2147483647 h 32"/>
              <a:gd name="T90" fmla="*/ 2147483647 w 29"/>
              <a:gd name="T91" fmla="*/ 2147483647 h 32"/>
              <a:gd name="T92" fmla="*/ 2147483647 w 29"/>
              <a:gd name="T93" fmla="*/ 2147483647 h 32"/>
              <a:gd name="T94" fmla="*/ 2147483647 w 29"/>
              <a:gd name="T95" fmla="*/ 2147483647 h 32"/>
              <a:gd name="T96" fmla="*/ 2147483647 w 29"/>
              <a:gd name="T97" fmla="*/ 2147483647 h 32"/>
              <a:gd name="T98" fmla="*/ 2147483647 w 29"/>
              <a:gd name="T99" fmla="*/ 2147483647 h 32"/>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9"/>
              <a:gd name="T151" fmla="*/ 0 h 32"/>
              <a:gd name="T152" fmla="*/ 29 w 29"/>
              <a:gd name="T153" fmla="*/ 32 h 32"/>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9" h="32">
                <a:moveTo>
                  <a:pt x="14" y="32"/>
                </a:moveTo>
                <a:lnTo>
                  <a:pt x="16" y="32"/>
                </a:lnTo>
                <a:lnTo>
                  <a:pt x="18" y="32"/>
                </a:lnTo>
                <a:lnTo>
                  <a:pt x="20" y="31"/>
                </a:lnTo>
                <a:lnTo>
                  <a:pt x="21" y="30"/>
                </a:lnTo>
                <a:lnTo>
                  <a:pt x="23" y="29"/>
                </a:lnTo>
                <a:lnTo>
                  <a:pt x="24" y="27"/>
                </a:lnTo>
                <a:lnTo>
                  <a:pt x="26" y="27"/>
                </a:lnTo>
                <a:lnTo>
                  <a:pt x="27" y="25"/>
                </a:lnTo>
                <a:lnTo>
                  <a:pt x="28" y="23"/>
                </a:lnTo>
                <a:lnTo>
                  <a:pt x="29" y="20"/>
                </a:lnTo>
                <a:lnTo>
                  <a:pt x="29" y="18"/>
                </a:lnTo>
                <a:lnTo>
                  <a:pt x="29" y="16"/>
                </a:lnTo>
                <a:lnTo>
                  <a:pt x="29" y="14"/>
                </a:lnTo>
                <a:lnTo>
                  <a:pt x="29" y="12"/>
                </a:lnTo>
                <a:lnTo>
                  <a:pt x="28" y="10"/>
                </a:lnTo>
                <a:lnTo>
                  <a:pt x="27" y="9"/>
                </a:lnTo>
                <a:lnTo>
                  <a:pt x="26" y="7"/>
                </a:lnTo>
                <a:lnTo>
                  <a:pt x="24" y="6"/>
                </a:lnTo>
                <a:lnTo>
                  <a:pt x="23" y="4"/>
                </a:lnTo>
                <a:lnTo>
                  <a:pt x="21" y="3"/>
                </a:lnTo>
                <a:lnTo>
                  <a:pt x="20" y="2"/>
                </a:lnTo>
                <a:lnTo>
                  <a:pt x="18" y="1"/>
                </a:lnTo>
                <a:lnTo>
                  <a:pt x="16" y="1"/>
                </a:lnTo>
                <a:lnTo>
                  <a:pt x="14" y="0"/>
                </a:lnTo>
                <a:lnTo>
                  <a:pt x="11" y="1"/>
                </a:lnTo>
                <a:lnTo>
                  <a:pt x="10" y="1"/>
                </a:lnTo>
                <a:lnTo>
                  <a:pt x="8" y="2"/>
                </a:lnTo>
                <a:lnTo>
                  <a:pt x="6" y="3"/>
                </a:lnTo>
                <a:lnTo>
                  <a:pt x="6" y="4"/>
                </a:lnTo>
                <a:lnTo>
                  <a:pt x="4" y="6"/>
                </a:lnTo>
                <a:lnTo>
                  <a:pt x="3" y="7"/>
                </a:lnTo>
                <a:lnTo>
                  <a:pt x="2" y="9"/>
                </a:lnTo>
                <a:lnTo>
                  <a:pt x="2" y="10"/>
                </a:lnTo>
                <a:lnTo>
                  <a:pt x="1" y="12"/>
                </a:lnTo>
                <a:lnTo>
                  <a:pt x="1" y="14"/>
                </a:lnTo>
                <a:lnTo>
                  <a:pt x="0" y="16"/>
                </a:lnTo>
                <a:lnTo>
                  <a:pt x="1" y="18"/>
                </a:lnTo>
                <a:lnTo>
                  <a:pt x="1" y="20"/>
                </a:lnTo>
                <a:lnTo>
                  <a:pt x="2" y="23"/>
                </a:lnTo>
                <a:lnTo>
                  <a:pt x="2" y="25"/>
                </a:lnTo>
                <a:lnTo>
                  <a:pt x="3" y="27"/>
                </a:lnTo>
                <a:lnTo>
                  <a:pt x="4" y="27"/>
                </a:lnTo>
                <a:lnTo>
                  <a:pt x="6" y="29"/>
                </a:lnTo>
                <a:lnTo>
                  <a:pt x="6" y="30"/>
                </a:lnTo>
                <a:lnTo>
                  <a:pt x="8" y="31"/>
                </a:lnTo>
                <a:lnTo>
                  <a:pt x="10" y="32"/>
                </a:lnTo>
                <a:lnTo>
                  <a:pt x="11" y="32"/>
                </a:lnTo>
                <a:lnTo>
                  <a:pt x="14" y="32"/>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4" name="Freeform 43"/>
          <xdr:cNvSpPr>
            <a:spLocks/>
          </xdr:cNvSpPr>
        </xdr:nvSpPr>
        <xdr:spPr bwMode="auto">
          <a:xfrm>
            <a:off x="4031" y="4245"/>
            <a:ext cx="52" cy="52"/>
          </a:xfrm>
          <a:custGeom>
            <a:avLst/>
            <a:gdLst>
              <a:gd name="T0" fmla="*/ 2147483647 w 31"/>
              <a:gd name="T1" fmla="*/ 2147483647 h 31"/>
              <a:gd name="T2" fmla="*/ 2147483647 w 31"/>
              <a:gd name="T3" fmla="*/ 2147483647 h 31"/>
              <a:gd name="T4" fmla="*/ 2147483647 w 31"/>
              <a:gd name="T5" fmla="*/ 2147483647 h 31"/>
              <a:gd name="T6" fmla="*/ 2147483647 w 31"/>
              <a:gd name="T7" fmla="*/ 2147483647 h 31"/>
              <a:gd name="T8" fmla="*/ 2147483647 w 31"/>
              <a:gd name="T9" fmla="*/ 2147483647 h 31"/>
              <a:gd name="T10" fmla="*/ 2147483647 w 31"/>
              <a:gd name="T11" fmla="*/ 2147483647 h 31"/>
              <a:gd name="T12" fmla="*/ 2147483647 w 31"/>
              <a:gd name="T13" fmla="*/ 2147483647 h 31"/>
              <a:gd name="T14" fmla="*/ 2147483647 w 31"/>
              <a:gd name="T15" fmla="*/ 2147483647 h 31"/>
              <a:gd name="T16" fmla="*/ 2147483647 w 31"/>
              <a:gd name="T17" fmla="*/ 2147483647 h 31"/>
              <a:gd name="T18" fmla="*/ 2147483647 w 31"/>
              <a:gd name="T19" fmla="*/ 2147483647 h 31"/>
              <a:gd name="T20" fmla="*/ 2147483647 w 31"/>
              <a:gd name="T21" fmla="*/ 2147483647 h 31"/>
              <a:gd name="T22" fmla="*/ 2147483647 w 31"/>
              <a:gd name="T23" fmla="*/ 2147483647 h 31"/>
              <a:gd name="T24" fmla="*/ 2147483647 w 31"/>
              <a:gd name="T25" fmla="*/ 2147483647 h 31"/>
              <a:gd name="T26" fmla="*/ 2147483647 w 31"/>
              <a:gd name="T27" fmla="*/ 2147483647 h 31"/>
              <a:gd name="T28" fmla="*/ 2147483647 w 31"/>
              <a:gd name="T29" fmla="*/ 2147483647 h 31"/>
              <a:gd name="T30" fmla="*/ 2147483647 w 31"/>
              <a:gd name="T31" fmla="*/ 2147483647 h 31"/>
              <a:gd name="T32" fmla="*/ 2147483647 w 31"/>
              <a:gd name="T33" fmla="*/ 2147483647 h 31"/>
              <a:gd name="T34" fmla="*/ 2147483647 w 31"/>
              <a:gd name="T35" fmla="*/ 2147483647 h 31"/>
              <a:gd name="T36" fmla="*/ 2147483647 w 31"/>
              <a:gd name="T37" fmla="*/ 2147483647 h 31"/>
              <a:gd name="T38" fmla="*/ 2147483647 w 31"/>
              <a:gd name="T39" fmla="*/ 2147483647 h 31"/>
              <a:gd name="T40" fmla="*/ 2147483647 w 31"/>
              <a:gd name="T41" fmla="*/ 2147483647 h 31"/>
              <a:gd name="T42" fmla="*/ 2147483647 w 31"/>
              <a:gd name="T43" fmla="*/ 2147483647 h 31"/>
              <a:gd name="T44" fmla="*/ 2147483647 w 31"/>
              <a:gd name="T45" fmla="*/ 2147483647 h 31"/>
              <a:gd name="T46" fmla="*/ 2147483647 w 31"/>
              <a:gd name="T47" fmla="*/ 2147483647 h 31"/>
              <a:gd name="T48" fmla="*/ 2147483647 w 31"/>
              <a:gd name="T49" fmla="*/ 0 h 31"/>
              <a:gd name="T50" fmla="*/ 2147483647 w 31"/>
              <a:gd name="T51" fmla="*/ 2147483647 h 31"/>
              <a:gd name="T52" fmla="*/ 2147483647 w 31"/>
              <a:gd name="T53" fmla="*/ 2147483647 h 31"/>
              <a:gd name="T54" fmla="*/ 2147483647 w 31"/>
              <a:gd name="T55" fmla="*/ 2147483647 h 31"/>
              <a:gd name="T56" fmla="*/ 2147483647 w 31"/>
              <a:gd name="T57" fmla="*/ 2147483647 h 31"/>
              <a:gd name="T58" fmla="*/ 2147483647 w 31"/>
              <a:gd name="T59" fmla="*/ 2147483647 h 31"/>
              <a:gd name="T60" fmla="*/ 2147483647 w 31"/>
              <a:gd name="T61" fmla="*/ 2147483647 h 31"/>
              <a:gd name="T62" fmla="*/ 2147483647 w 31"/>
              <a:gd name="T63" fmla="*/ 2147483647 h 31"/>
              <a:gd name="T64" fmla="*/ 2147483647 w 31"/>
              <a:gd name="T65" fmla="*/ 2147483647 h 31"/>
              <a:gd name="T66" fmla="*/ 2147483647 w 31"/>
              <a:gd name="T67" fmla="*/ 2147483647 h 31"/>
              <a:gd name="T68" fmla="*/ 0 w 31"/>
              <a:gd name="T69" fmla="*/ 2147483647 h 31"/>
              <a:gd name="T70" fmla="*/ 0 w 31"/>
              <a:gd name="T71" fmla="*/ 2147483647 h 31"/>
              <a:gd name="T72" fmla="*/ 0 w 31"/>
              <a:gd name="T73" fmla="*/ 2147483647 h 31"/>
              <a:gd name="T74" fmla="*/ 0 w 31"/>
              <a:gd name="T75" fmla="*/ 2147483647 h 31"/>
              <a:gd name="T76" fmla="*/ 0 w 31"/>
              <a:gd name="T77" fmla="*/ 2147483647 h 31"/>
              <a:gd name="T78" fmla="*/ 2147483647 w 31"/>
              <a:gd name="T79" fmla="*/ 2147483647 h 31"/>
              <a:gd name="T80" fmla="*/ 2147483647 w 31"/>
              <a:gd name="T81" fmla="*/ 2147483647 h 31"/>
              <a:gd name="T82" fmla="*/ 2147483647 w 31"/>
              <a:gd name="T83" fmla="*/ 2147483647 h 31"/>
              <a:gd name="T84" fmla="*/ 2147483647 w 31"/>
              <a:gd name="T85" fmla="*/ 2147483647 h 31"/>
              <a:gd name="T86" fmla="*/ 2147483647 w 31"/>
              <a:gd name="T87" fmla="*/ 2147483647 h 31"/>
              <a:gd name="T88" fmla="*/ 2147483647 w 31"/>
              <a:gd name="T89" fmla="*/ 2147483647 h 31"/>
              <a:gd name="T90" fmla="*/ 2147483647 w 31"/>
              <a:gd name="T91" fmla="*/ 2147483647 h 31"/>
              <a:gd name="T92" fmla="*/ 2147483647 w 31"/>
              <a:gd name="T93" fmla="*/ 2147483647 h 31"/>
              <a:gd name="T94" fmla="*/ 2147483647 w 31"/>
              <a:gd name="T95" fmla="*/ 2147483647 h 31"/>
              <a:gd name="T96" fmla="*/ 2147483647 w 31"/>
              <a:gd name="T97" fmla="*/ 2147483647 h 31"/>
              <a:gd name="T98" fmla="*/ 2147483647 w 31"/>
              <a:gd name="T99" fmla="*/ 2147483647 h 31"/>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1"/>
              <a:gd name="T151" fmla="*/ 0 h 31"/>
              <a:gd name="T152" fmla="*/ 31 w 31"/>
              <a:gd name="T153" fmla="*/ 31 h 31"/>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1" h="31">
                <a:moveTo>
                  <a:pt x="15" y="31"/>
                </a:moveTo>
                <a:lnTo>
                  <a:pt x="17" y="31"/>
                </a:lnTo>
                <a:lnTo>
                  <a:pt x="19" y="31"/>
                </a:lnTo>
                <a:lnTo>
                  <a:pt x="21" y="30"/>
                </a:lnTo>
                <a:lnTo>
                  <a:pt x="22" y="29"/>
                </a:lnTo>
                <a:lnTo>
                  <a:pt x="24" y="28"/>
                </a:lnTo>
                <a:lnTo>
                  <a:pt x="26" y="27"/>
                </a:lnTo>
                <a:lnTo>
                  <a:pt x="27" y="25"/>
                </a:lnTo>
                <a:lnTo>
                  <a:pt x="28" y="24"/>
                </a:lnTo>
                <a:lnTo>
                  <a:pt x="29" y="23"/>
                </a:lnTo>
                <a:lnTo>
                  <a:pt x="30" y="21"/>
                </a:lnTo>
                <a:lnTo>
                  <a:pt x="30" y="19"/>
                </a:lnTo>
                <a:lnTo>
                  <a:pt x="31" y="16"/>
                </a:lnTo>
                <a:lnTo>
                  <a:pt x="30" y="14"/>
                </a:lnTo>
                <a:lnTo>
                  <a:pt x="30" y="13"/>
                </a:lnTo>
                <a:lnTo>
                  <a:pt x="29" y="10"/>
                </a:lnTo>
                <a:lnTo>
                  <a:pt x="28" y="8"/>
                </a:lnTo>
                <a:lnTo>
                  <a:pt x="27" y="6"/>
                </a:lnTo>
                <a:lnTo>
                  <a:pt x="26" y="5"/>
                </a:lnTo>
                <a:lnTo>
                  <a:pt x="24" y="4"/>
                </a:lnTo>
                <a:lnTo>
                  <a:pt x="22" y="3"/>
                </a:lnTo>
                <a:lnTo>
                  <a:pt x="21" y="2"/>
                </a:lnTo>
                <a:lnTo>
                  <a:pt x="19" y="1"/>
                </a:lnTo>
                <a:lnTo>
                  <a:pt x="17" y="1"/>
                </a:lnTo>
                <a:lnTo>
                  <a:pt x="15" y="0"/>
                </a:lnTo>
                <a:lnTo>
                  <a:pt x="13" y="1"/>
                </a:lnTo>
                <a:lnTo>
                  <a:pt x="11" y="1"/>
                </a:lnTo>
                <a:lnTo>
                  <a:pt x="9" y="2"/>
                </a:lnTo>
                <a:lnTo>
                  <a:pt x="7" y="3"/>
                </a:lnTo>
                <a:lnTo>
                  <a:pt x="5" y="4"/>
                </a:lnTo>
                <a:lnTo>
                  <a:pt x="4" y="5"/>
                </a:lnTo>
                <a:lnTo>
                  <a:pt x="3" y="6"/>
                </a:lnTo>
                <a:lnTo>
                  <a:pt x="2" y="8"/>
                </a:lnTo>
                <a:lnTo>
                  <a:pt x="1" y="10"/>
                </a:lnTo>
                <a:lnTo>
                  <a:pt x="0" y="13"/>
                </a:lnTo>
                <a:lnTo>
                  <a:pt x="0" y="14"/>
                </a:lnTo>
                <a:lnTo>
                  <a:pt x="0" y="16"/>
                </a:lnTo>
                <a:lnTo>
                  <a:pt x="0" y="19"/>
                </a:lnTo>
                <a:lnTo>
                  <a:pt x="0" y="21"/>
                </a:lnTo>
                <a:lnTo>
                  <a:pt x="1" y="23"/>
                </a:lnTo>
                <a:lnTo>
                  <a:pt x="2" y="24"/>
                </a:lnTo>
                <a:lnTo>
                  <a:pt x="3" y="25"/>
                </a:lnTo>
                <a:lnTo>
                  <a:pt x="4" y="27"/>
                </a:lnTo>
                <a:lnTo>
                  <a:pt x="5" y="28"/>
                </a:lnTo>
                <a:lnTo>
                  <a:pt x="7" y="29"/>
                </a:lnTo>
                <a:lnTo>
                  <a:pt x="9" y="30"/>
                </a:lnTo>
                <a:lnTo>
                  <a:pt x="11" y="31"/>
                </a:lnTo>
                <a:lnTo>
                  <a:pt x="13" y="31"/>
                </a:lnTo>
                <a:lnTo>
                  <a:pt x="15" y="31"/>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5" name="Freeform 44"/>
          <xdr:cNvSpPr>
            <a:spLocks/>
          </xdr:cNvSpPr>
        </xdr:nvSpPr>
        <xdr:spPr bwMode="auto">
          <a:xfrm>
            <a:off x="3913" y="4239"/>
            <a:ext cx="50" cy="49"/>
          </a:xfrm>
          <a:custGeom>
            <a:avLst/>
            <a:gdLst>
              <a:gd name="T0" fmla="*/ 2147483647 w 30"/>
              <a:gd name="T1" fmla="*/ 2147483647 h 30"/>
              <a:gd name="T2" fmla="*/ 2147483647 w 30"/>
              <a:gd name="T3" fmla="*/ 2147483647 h 30"/>
              <a:gd name="T4" fmla="*/ 2147483647 w 30"/>
              <a:gd name="T5" fmla="*/ 2147483647 h 30"/>
              <a:gd name="T6" fmla="*/ 2147483647 w 30"/>
              <a:gd name="T7" fmla="*/ 2147483647 h 30"/>
              <a:gd name="T8" fmla="*/ 2147483647 w 30"/>
              <a:gd name="T9" fmla="*/ 2147483647 h 30"/>
              <a:gd name="T10" fmla="*/ 2147483647 w 30"/>
              <a:gd name="T11" fmla="*/ 2147483647 h 30"/>
              <a:gd name="T12" fmla="*/ 2147483647 w 30"/>
              <a:gd name="T13" fmla="*/ 2147483647 h 30"/>
              <a:gd name="T14" fmla="*/ 2147483647 w 30"/>
              <a:gd name="T15" fmla="*/ 2147483647 h 30"/>
              <a:gd name="T16" fmla="*/ 2147483647 w 30"/>
              <a:gd name="T17" fmla="*/ 2147483647 h 30"/>
              <a:gd name="T18" fmla="*/ 2147483647 w 30"/>
              <a:gd name="T19" fmla="*/ 2147483647 h 30"/>
              <a:gd name="T20" fmla="*/ 2147483647 w 30"/>
              <a:gd name="T21" fmla="*/ 2147483647 h 30"/>
              <a:gd name="T22" fmla="*/ 2147483647 w 30"/>
              <a:gd name="T23" fmla="*/ 2147483647 h 30"/>
              <a:gd name="T24" fmla="*/ 2147483647 w 30"/>
              <a:gd name="T25" fmla="*/ 2147483647 h 30"/>
              <a:gd name="T26" fmla="*/ 2147483647 w 30"/>
              <a:gd name="T27" fmla="*/ 2147483647 h 30"/>
              <a:gd name="T28" fmla="*/ 2147483647 w 30"/>
              <a:gd name="T29" fmla="*/ 2147483647 h 30"/>
              <a:gd name="T30" fmla="*/ 2147483647 w 30"/>
              <a:gd name="T31" fmla="*/ 2147483647 h 30"/>
              <a:gd name="T32" fmla="*/ 2147483647 w 30"/>
              <a:gd name="T33" fmla="*/ 2147483647 h 30"/>
              <a:gd name="T34" fmla="*/ 2147483647 w 30"/>
              <a:gd name="T35" fmla="*/ 2147483647 h 30"/>
              <a:gd name="T36" fmla="*/ 2147483647 w 30"/>
              <a:gd name="T37" fmla="*/ 2147483647 h 30"/>
              <a:gd name="T38" fmla="*/ 2147483647 w 30"/>
              <a:gd name="T39" fmla="*/ 2147483647 h 30"/>
              <a:gd name="T40" fmla="*/ 2147483647 w 30"/>
              <a:gd name="T41" fmla="*/ 2147483647 h 30"/>
              <a:gd name="T42" fmla="*/ 2147483647 w 30"/>
              <a:gd name="T43" fmla="*/ 2147483647 h 30"/>
              <a:gd name="T44" fmla="*/ 2147483647 w 30"/>
              <a:gd name="T45" fmla="*/ 0 h 30"/>
              <a:gd name="T46" fmla="*/ 2147483647 w 30"/>
              <a:gd name="T47" fmla="*/ 0 h 30"/>
              <a:gd name="T48" fmla="*/ 2147483647 w 30"/>
              <a:gd name="T49" fmla="*/ 0 h 30"/>
              <a:gd name="T50" fmla="*/ 2147483647 w 30"/>
              <a:gd name="T51" fmla="*/ 0 h 30"/>
              <a:gd name="T52" fmla="*/ 2147483647 w 30"/>
              <a:gd name="T53" fmla="*/ 0 h 30"/>
              <a:gd name="T54" fmla="*/ 2147483647 w 30"/>
              <a:gd name="T55" fmla="*/ 2147483647 h 30"/>
              <a:gd name="T56" fmla="*/ 2147483647 w 30"/>
              <a:gd name="T57" fmla="*/ 2147483647 h 30"/>
              <a:gd name="T58" fmla="*/ 2147483647 w 30"/>
              <a:gd name="T59" fmla="*/ 2147483647 h 30"/>
              <a:gd name="T60" fmla="*/ 2147483647 w 30"/>
              <a:gd name="T61" fmla="*/ 2147483647 h 30"/>
              <a:gd name="T62" fmla="*/ 2147483647 w 30"/>
              <a:gd name="T63" fmla="*/ 2147483647 h 30"/>
              <a:gd name="T64" fmla="*/ 2147483647 w 30"/>
              <a:gd name="T65" fmla="*/ 2147483647 h 30"/>
              <a:gd name="T66" fmla="*/ 2147483647 w 30"/>
              <a:gd name="T67" fmla="*/ 2147483647 h 30"/>
              <a:gd name="T68" fmla="*/ 2147483647 w 30"/>
              <a:gd name="T69" fmla="*/ 2147483647 h 30"/>
              <a:gd name="T70" fmla="*/ 2147483647 w 30"/>
              <a:gd name="T71" fmla="*/ 2147483647 h 30"/>
              <a:gd name="T72" fmla="*/ 0 w 30"/>
              <a:gd name="T73" fmla="*/ 2147483647 h 30"/>
              <a:gd name="T74" fmla="*/ 2147483647 w 30"/>
              <a:gd name="T75" fmla="*/ 2147483647 h 30"/>
              <a:gd name="T76" fmla="*/ 2147483647 w 30"/>
              <a:gd name="T77" fmla="*/ 2147483647 h 30"/>
              <a:gd name="T78" fmla="*/ 2147483647 w 30"/>
              <a:gd name="T79" fmla="*/ 2147483647 h 30"/>
              <a:gd name="T80" fmla="*/ 2147483647 w 30"/>
              <a:gd name="T81" fmla="*/ 2147483647 h 30"/>
              <a:gd name="T82" fmla="*/ 2147483647 w 30"/>
              <a:gd name="T83" fmla="*/ 2147483647 h 30"/>
              <a:gd name="T84" fmla="*/ 2147483647 w 30"/>
              <a:gd name="T85" fmla="*/ 2147483647 h 30"/>
              <a:gd name="T86" fmla="*/ 2147483647 w 30"/>
              <a:gd name="T87" fmla="*/ 2147483647 h 30"/>
              <a:gd name="T88" fmla="*/ 2147483647 w 30"/>
              <a:gd name="T89" fmla="*/ 2147483647 h 30"/>
              <a:gd name="T90" fmla="*/ 2147483647 w 30"/>
              <a:gd name="T91" fmla="*/ 2147483647 h 30"/>
              <a:gd name="T92" fmla="*/ 2147483647 w 30"/>
              <a:gd name="T93" fmla="*/ 2147483647 h 30"/>
              <a:gd name="T94" fmla="*/ 2147483647 w 30"/>
              <a:gd name="T95" fmla="*/ 2147483647 h 30"/>
              <a:gd name="T96" fmla="*/ 2147483647 w 30"/>
              <a:gd name="T97" fmla="*/ 2147483647 h 30"/>
              <a:gd name="T98" fmla="*/ 2147483647 w 30"/>
              <a:gd name="T99" fmla="*/ 2147483647 h 3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0"/>
              <a:gd name="T151" fmla="*/ 0 h 30"/>
              <a:gd name="T152" fmla="*/ 30 w 30"/>
              <a:gd name="T153" fmla="*/ 30 h 3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0" h="30">
                <a:moveTo>
                  <a:pt x="15" y="30"/>
                </a:moveTo>
                <a:lnTo>
                  <a:pt x="18" y="30"/>
                </a:lnTo>
                <a:lnTo>
                  <a:pt x="20" y="30"/>
                </a:lnTo>
                <a:lnTo>
                  <a:pt x="21" y="29"/>
                </a:lnTo>
                <a:lnTo>
                  <a:pt x="23" y="28"/>
                </a:lnTo>
                <a:lnTo>
                  <a:pt x="25" y="27"/>
                </a:lnTo>
                <a:lnTo>
                  <a:pt x="26" y="27"/>
                </a:lnTo>
                <a:lnTo>
                  <a:pt x="28" y="25"/>
                </a:lnTo>
                <a:lnTo>
                  <a:pt x="29" y="23"/>
                </a:lnTo>
                <a:lnTo>
                  <a:pt x="29" y="21"/>
                </a:lnTo>
                <a:lnTo>
                  <a:pt x="30" y="19"/>
                </a:lnTo>
                <a:lnTo>
                  <a:pt x="30" y="18"/>
                </a:lnTo>
                <a:lnTo>
                  <a:pt x="30" y="15"/>
                </a:lnTo>
                <a:lnTo>
                  <a:pt x="30" y="13"/>
                </a:lnTo>
                <a:lnTo>
                  <a:pt x="30" y="11"/>
                </a:lnTo>
                <a:lnTo>
                  <a:pt x="29" y="9"/>
                </a:lnTo>
                <a:lnTo>
                  <a:pt x="29" y="8"/>
                </a:lnTo>
                <a:lnTo>
                  <a:pt x="28" y="6"/>
                </a:lnTo>
                <a:lnTo>
                  <a:pt x="26" y="5"/>
                </a:lnTo>
                <a:lnTo>
                  <a:pt x="25" y="3"/>
                </a:lnTo>
                <a:lnTo>
                  <a:pt x="23" y="2"/>
                </a:lnTo>
                <a:lnTo>
                  <a:pt x="21" y="1"/>
                </a:lnTo>
                <a:lnTo>
                  <a:pt x="20" y="0"/>
                </a:lnTo>
                <a:lnTo>
                  <a:pt x="18" y="0"/>
                </a:lnTo>
                <a:lnTo>
                  <a:pt x="15" y="0"/>
                </a:lnTo>
                <a:lnTo>
                  <a:pt x="13" y="0"/>
                </a:lnTo>
                <a:lnTo>
                  <a:pt x="11" y="0"/>
                </a:lnTo>
                <a:lnTo>
                  <a:pt x="10" y="1"/>
                </a:lnTo>
                <a:lnTo>
                  <a:pt x="8" y="2"/>
                </a:lnTo>
                <a:lnTo>
                  <a:pt x="6" y="3"/>
                </a:lnTo>
                <a:lnTo>
                  <a:pt x="5" y="5"/>
                </a:lnTo>
                <a:lnTo>
                  <a:pt x="3" y="6"/>
                </a:lnTo>
                <a:lnTo>
                  <a:pt x="2" y="8"/>
                </a:lnTo>
                <a:lnTo>
                  <a:pt x="2" y="9"/>
                </a:lnTo>
                <a:lnTo>
                  <a:pt x="1" y="11"/>
                </a:lnTo>
                <a:lnTo>
                  <a:pt x="1" y="13"/>
                </a:lnTo>
                <a:lnTo>
                  <a:pt x="0" y="15"/>
                </a:lnTo>
                <a:lnTo>
                  <a:pt x="1" y="18"/>
                </a:lnTo>
                <a:lnTo>
                  <a:pt x="1" y="19"/>
                </a:lnTo>
                <a:lnTo>
                  <a:pt x="2" y="21"/>
                </a:lnTo>
                <a:lnTo>
                  <a:pt x="2" y="23"/>
                </a:lnTo>
                <a:lnTo>
                  <a:pt x="3" y="25"/>
                </a:lnTo>
                <a:lnTo>
                  <a:pt x="5" y="27"/>
                </a:lnTo>
                <a:lnTo>
                  <a:pt x="6" y="27"/>
                </a:lnTo>
                <a:lnTo>
                  <a:pt x="8" y="28"/>
                </a:lnTo>
                <a:lnTo>
                  <a:pt x="10" y="29"/>
                </a:lnTo>
                <a:lnTo>
                  <a:pt x="11" y="30"/>
                </a:lnTo>
                <a:lnTo>
                  <a:pt x="13" y="30"/>
                </a:lnTo>
                <a:lnTo>
                  <a:pt x="15" y="3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6" name="Freeform 45"/>
          <xdr:cNvSpPr>
            <a:spLocks/>
          </xdr:cNvSpPr>
        </xdr:nvSpPr>
        <xdr:spPr bwMode="auto">
          <a:xfrm>
            <a:off x="3871" y="4282"/>
            <a:ext cx="50" cy="49"/>
          </a:xfrm>
          <a:custGeom>
            <a:avLst/>
            <a:gdLst>
              <a:gd name="T0" fmla="*/ 2147483647 w 30"/>
              <a:gd name="T1" fmla="*/ 2147483647 h 30"/>
              <a:gd name="T2" fmla="*/ 2147483647 w 30"/>
              <a:gd name="T3" fmla="*/ 2147483647 h 30"/>
              <a:gd name="T4" fmla="*/ 2147483647 w 30"/>
              <a:gd name="T5" fmla="*/ 2147483647 h 30"/>
              <a:gd name="T6" fmla="*/ 2147483647 w 30"/>
              <a:gd name="T7" fmla="*/ 2147483647 h 30"/>
              <a:gd name="T8" fmla="*/ 2147483647 w 30"/>
              <a:gd name="T9" fmla="*/ 2147483647 h 30"/>
              <a:gd name="T10" fmla="*/ 2147483647 w 30"/>
              <a:gd name="T11" fmla="*/ 2147483647 h 30"/>
              <a:gd name="T12" fmla="*/ 2147483647 w 30"/>
              <a:gd name="T13" fmla="*/ 2147483647 h 30"/>
              <a:gd name="T14" fmla="*/ 2147483647 w 30"/>
              <a:gd name="T15" fmla="*/ 2147483647 h 30"/>
              <a:gd name="T16" fmla="*/ 2147483647 w 30"/>
              <a:gd name="T17" fmla="*/ 2147483647 h 30"/>
              <a:gd name="T18" fmla="*/ 2147483647 w 30"/>
              <a:gd name="T19" fmla="*/ 2147483647 h 30"/>
              <a:gd name="T20" fmla="*/ 2147483647 w 30"/>
              <a:gd name="T21" fmla="*/ 2147483647 h 30"/>
              <a:gd name="T22" fmla="*/ 2147483647 w 30"/>
              <a:gd name="T23" fmla="*/ 2147483647 h 30"/>
              <a:gd name="T24" fmla="*/ 2147483647 w 30"/>
              <a:gd name="T25" fmla="*/ 2147483647 h 30"/>
              <a:gd name="T26" fmla="*/ 2147483647 w 30"/>
              <a:gd name="T27" fmla="*/ 2147483647 h 30"/>
              <a:gd name="T28" fmla="*/ 2147483647 w 30"/>
              <a:gd name="T29" fmla="*/ 2147483647 h 30"/>
              <a:gd name="T30" fmla="*/ 2147483647 w 30"/>
              <a:gd name="T31" fmla="*/ 2147483647 h 30"/>
              <a:gd name="T32" fmla="*/ 2147483647 w 30"/>
              <a:gd name="T33" fmla="*/ 2147483647 h 30"/>
              <a:gd name="T34" fmla="*/ 2147483647 w 30"/>
              <a:gd name="T35" fmla="*/ 2147483647 h 30"/>
              <a:gd name="T36" fmla="*/ 2147483647 w 30"/>
              <a:gd name="T37" fmla="*/ 2147483647 h 30"/>
              <a:gd name="T38" fmla="*/ 2147483647 w 30"/>
              <a:gd name="T39" fmla="*/ 2147483647 h 30"/>
              <a:gd name="T40" fmla="*/ 2147483647 w 30"/>
              <a:gd name="T41" fmla="*/ 2147483647 h 30"/>
              <a:gd name="T42" fmla="*/ 2147483647 w 30"/>
              <a:gd name="T43" fmla="*/ 2147483647 h 30"/>
              <a:gd name="T44" fmla="*/ 2147483647 w 30"/>
              <a:gd name="T45" fmla="*/ 2147483647 h 30"/>
              <a:gd name="T46" fmla="*/ 2147483647 w 30"/>
              <a:gd name="T47" fmla="*/ 2147483647 h 30"/>
              <a:gd name="T48" fmla="*/ 2147483647 w 30"/>
              <a:gd name="T49" fmla="*/ 0 h 30"/>
              <a:gd name="T50" fmla="*/ 2147483647 w 30"/>
              <a:gd name="T51" fmla="*/ 2147483647 h 30"/>
              <a:gd name="T52" fmla="*/ 2147483647 w 30"/>
              <a:gd name="T53" fmla="*/ 2147483647 h 30"/>
              <a:gd name="T54" fmla="*/ 2147483647 w 30"/>
              <a:gd name="T55" fmla="*/ 2147483647 h 30"/>
              <a:gd name="T56" fmla="*/ 2147483647 w 30"/>
              <a:gd name="T57" fmla="*/ 2147483647 h 30"/>
              <a:gd name="T58" fmla="*/ 2147483647 w 30"/>
              <a:gd name="T59" fmla="*/ 2147483647 h 30"/>
              <a:gd name="T60" fmla="*/ 2147483647 w 30"/>
              <a:gd name="T61" fmla="*/ 2147483647 h 30"/>
              <a:gd name="T62" fmla="*/ 2147483647 w 30"/>
              <a:gd name="T63" fmla="*/ 2147483647 h 30"/>
              <a:gd name="T64" fmla="*/ 2147483647 w 30"/>
              <a:gd name="T65" fmla="*/ 2147483647 h 30"/>
              <a:gd name="T66" fmla="*/ 2147483647 w 30"/>
              <a:gd name="T67" fmla="*/ 2147483647 h 30"/>
              <a:gd name="T68" fmla="*/ 0 w 30"/>
              <a:gd name="T69" fmla="*/ 2147483647 h 30"/>
              <a:gd name="T70" fmla="*/ 0 w 30"/>
              <a:gd name="T71" fmla="*/ 2147483647 h 30"/>
              <a:gd name="T72" fmla="*/ 0 w 30"/>
              <a:gd name="T73" fmla="*/ 2147483647 h 30"/>
              <a:gd name="T74" fmla="*/ 0 w 30"/>
              <a:gd name="T75" fmla="*/ 2147483647 h 30"/>
              <a:gd name="T76" fmla="*/ 0 w 30"/>
              <a:gd name="T77" fmla="*/ 2147483647 h 30"/>
              <a:gd name="T78" fmla="*/ 2147483647 w 30"/>
              <a:gd name="T79" fmla="*/ 2147483647 h 30"/>
              <a:gd name="T80" fmla="*/ 2147483647 w 30"/>
              <a:gd name="T81" fmla="*/ 2147483647 h 30"/>
              <a:gd name="T82" fmla="*/ 2147483647 w 30"/>
              <a:gd name="T83" fmla="*/ 2147483647 h 30"/>
              <a:gd name="T84" fmla="*/ 2147483647 w 30"/>
              <a:gd name="T85" fmla="*/ 2147483647 h 30"/>
              <a:gd name="T86" fmla="*/ 2147483647 w 30"/>
              <a:gd name="T87" fmla="*/ 2147483647 h 30"/>
              <a:gd name="T88" fmla="*/ 2147483647 w 30"/>
              <a:gd name="T89" fmla="*/ 2147483647 h 30"/>
              <a:gd name="T90" fmla="*/ 2147483647 w 30"/>
              <a:gd name="T91" fmla="*/ 2147483647 h 30"/>
              <a:gd name="T92" fmla="*/ 2147483647 w 30"/>
              <a:gd name="T93" fmla="*/ 2147483647 h 30"/>
              <a:gd name="T94" fmla="*/ 2147483647 w 30"/>
              <a:gd name="T95" fmla="*/ 2147483647 h 30"/>
              <a:gd name="T96" fmla="*/ 2147483647 w 30"/>
              <a:gd name="T97" fmla="*/ 2147483647 h 30"/>
              <a:gd name="T98" fmla="*/ 2147483647 w 30"/>
              <a:gd name="T99" fmla="*/ 2147483647 h 3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0"/>
              <a:gd name="T151" fmla="*/ 0 h 30"/>
              <a:gd name="T152" fmla="*/ 30 w 30"/>
              <a:gd name="T153" fmla="*/ 30 h 3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0" h="30">
                <a:moveTo>
                  <a:pt x="15" y="30"/>
                </a:moveTo>
                <a:lnTo>
                  <a:pt x="18" y="30"/>
                </a:lnTo>
                <a:lnTo>
                  <a:pt x="19" y="30"/>
                </a:lnTo>
                <a:lnTo>
                  <a:pt x="21" y="29"/>
                </a:lnTo>
                <a:lnTo>
                  <a:pt x="23" y="28"/>
                </a:lnTo>
                <a:lnTo>
                  <a:pt x="25" y="28"/>
                </a:lnTo>
                <a:lnTo>
                  <a:pt x="26" y="26"/>
                </a:lnTo>
                <a:lnTo>
                  <a:pt x="27" y="25"/>
                </a:lnTo>
                <a:lnTo>
                  <a:pt x="28" y="23"/>
                </a:lnTo>
                <a:lnTo>
                  <a:pt x="29" y="21"/>
                </a:lnTo>
                <a:lnTo>
                  <a:pt x="30" y="19"/>
                </a:lnTo>
                <a:lnTo>
                  <a:pt x="30" y="18"/>
                </a:lnTo>
                <a:lnTo>
                  <a:pt x="30" y="15"/>
                </a:lnTo>
                <a:lnTo>
                  <a:pt x="30" y="13"/>
                </a:lnTo>
                <a:lnTo>
                  <a:pt x="30" y="11"/>
                </a:lnTo>
                <a:lnTo>
                  <a:pt x="29" y="10"/>
                </a:lnTo>
                <a:lnTo>
                  <a:pt x="28" y="8"/>
                </a:lnTo>
                <a:lnTo>
                  <a:pt x="27" y="6"/>
                </a:lnTo>
                <a:lnTo>
                  <a:pt x="26" y="4"/>
                </a:lnTo>
                <a:lnTo>
                  <a:pt x="25" y="3"/>
                </a:lnTo>
                <a:lnTo>
                  <a:pt x="23" y="2"/>
                </a:lnTo>
                <a:lnTo>
                  <a:pt x="21" y="1"/>
                </a:lnTo>
                <a:lnTo>
                  <a:pt x="19" y="1"/>
                </a:lnTo>
                <a:lnTo>
                  <a:pt x="18" y="1"/>
                </a:lnTo>
                <a:lnTo>
                  <a:pt x="15" y="0"/>
                </a:lnTo>
                <a:lnTo>
                  <a:pt x="13" y="1"/>
                </a:lnTo>
                <a:lnTo>
                  <a:pt x="11" y="1"/>
                </a:lnTo>
                <a:lnTo>
                  <a:pt x="9" y="1"/>
                </a:lnTo>
                <a:lnTo>
                  <a:pt x="8" y="2"/>
                </a:lnTo>
                <a:lnTo>
                  <a:pt x="6" y="3"/>
                </a:lnTo>
                <a:lnTo>
                  <a:pt x="4" y="4"/>
                </a:lnTo>
                <a:lnTo>
                  <a:pt x="3" y="6"/>
                </a:lnTo>
                <a:lnTo>
                  <a:pt x="2" y="8"/>
                </a:lnTo>
                <a:lnTo>
                  <a:pt x="1" y="10"/>
                </a:lnTo>
                <a:lnTo>
                  <a:pt x="0" y="11"/>
                </a:lnTo>
                <a:lnTo>
                  <a:pt x="0" y="13"/>
                </a:lnTo>
                <a:lnTo>
                  <a:pt x="0" y="15"/>
                </a:lnTo>
                <a:lnTo>
                  <a:pt x="0" y="18"/>
                </a:lnTo>
                <a:lnTo>
                  <a:pt x="0" y="19"/>
                </a:lnTo>
                <a:lnTo>
                  <a:pt x="1" y="21"/>
                </a:lnTo>
                <a:lnTo>
                  <a:pt x="2" y="23"/>
                </a:lnTo>
                <a:lnTo>
                  <a:pt x="3" y="25"/>
                </a:lnTo>
                <a:lnTo>
                  <a:pt x="4" y="26"/>
                </a:lnTo>
                <a:lnTo>
                  <a:pt x="6" y="28"/>
                </a:lnTo>
                <a:lnTo>
                  <a:pt x="8" y="28"/>
                </a:lnTo>
                <a:lnTo>
                  <a:pt x="9" y="29"/>
                </a:lnTo>
                <a:lnTo>
                  <a:pt x="11" y="30"/>
                </a:lnTo>
                <a:lnTo>
                  <a:pt x="13" y="30"/>
                </a:lnTo>
                <a:lnTo>
                  <a:pt x="15" y="3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7" name="Freeform 46"/>
          <xdr:cNvSpPr>
            <a:spLocks/>
          </xdr:cNvSpPr>
        </xdr:nvSpPr>
        <xdr:spPr bwMode="auto">
          <a:xfrm>
            <a:off x="3856" y="4342"/>
            <a:ext cx="50" cy="52"/>
          </a:xfrm>
          <a:custGeom>
            <a:avLst/>
            <a:gdLst>
              <a:gd name="T0" fmla="*/ 2147483647 w 30"/>
              <a:gd name="T1" fmla="*/ 2147483647 h 32"/>
              <a:gd name="T2" fmla="*/ 2147483647 w 30"/>
              <a:gd name="T3" fmla="*/ 2147483647 h 32"/>
              <a:gd name="T4" fmla="*/ 2147483647 w 30"/>
              <a:gd name="T5" fmla="*/ 2147483647 h 32"/>
              <a:gd name="T6" fmla="*/ 2147483647 w 30"/>
              <a:gd name="T7" fmla="*/ 2147483647 h 32"/>
              <a:gd name="T8" fmla="*/ 2147483647 w 30"/>
              <a:gd name="T9" fmla="*/ 2147483647 h 32"/>
              <a:gd name="T10" fmla="*/ 2147483647 w 30"/>
              <a:gd name="T11" fmla="*/ 2147483647 h 32"/>
              <a:gd name="T12" fmla="*/ 2147483647 w 30"/>
              <a:gd name="T13" fmla="*/ 2147483647 h 32"/>
              <a:gd name="T14" fmla="*/ 2147483647 w 30"/>
              <a:gd name="T15" fmla="*/ 2147483647 h 32"/>
              <a:gd name="T16" fmla="*/ 2147483647 w 30"/>
              <a:gd name="T17" fmla="*/ 2147483647 h 32"/>
              <a:gd name="T18" fmla="*/ 2147483647 w 30"/>
              <a:gd name="T19" fmla="*/ 2147483647 h 32"/>
              <a:gd name="T20" fmla="*/ 2147483647 w 30"/>
              <a:gd name="T21" fmla="*/ 2147483647 h 32"/>
              <a:gd name="T22" fmla="*/ 2147483647 w 30"/>
              <a:gd name="T23" fmla="*/ 2147483647 h 32"/>
              <a:gd name="T24" fmla="*/ 2147483647 w 30"/>
              <a:gd name="T25" fmla="*/ 2147483647 h 32"/>
              <a:gd name="T26" fmla="*/ 2147483647 w 30"/>
              <a:gd name="T27" fmla="*/ 2147483647 h 32"/>
              <a:gd name="T28" fmla="*/ 2147483647 w 30"/>
              <a:gd name="T29" fmla="*/ 2147483647 h 32"/>
              <a:gd name="T30" fmla="*/ 2147483647 w 30"/>
              <a:gd name="T31" fmla="*/ 2147483647 h 32"/>
              <a:gd name="T32" fmla="*/ 2147483647 w 30"/>
              <a:gd name="T33" fmla="*/ 2147483647 h 32"/>
              <a:gd name="T34" fmla="*/ 2147483647 w 30"/>
              <a:gd name="T35" fmla="*/ 2147483647 h 32"/>
              <a:gd name="T36" fmla="*/ 2147483647 w 30"/>
              <a:gd name="T37" fmla="*/ 2147483647 h 32"/>
              <a:gd name="T38" fmla="*/ 2147483647 w 30"/>
              <a:gd name="T39" fmla="*/ 2147483647 h 32"/>
              <a:gd name="T40" fmla="*/ 2147483647 w 30"/>
              <a:gd name="T41" fmla="*/ 2147483647 h 32"/>
              <a:gd name="T42" fmla="*/ 2147483647 w 30"/>
              <a:gd name="T43" fmla="*/ 2147483647 h 32"/>
              <a:gd name="T44" fmla="*/ 2147483647 w 30"/>
              <a:gd name="T45" fmla="*/ 2147483647 h 32"/>
              <a:gd name="T46" fmla="*/ 2147483647 w 30"/>
              <a:gd name="T47" fmla="*/ 2147483647 h 32"/>
              <a:gd name="T48" fmla="*/ 2147483647 w 30"/>
              <a:gd name="T49" fmla="*/ 0 h 32"/>
              <a:gd name="T50" fmla="*/ 2147483647 w 30"/>
              <a:gd name="T51" fmla="*/ 2147483647 h 32"/>
              <a:gd name="T52" fmla="*/ 2147483647 w 30"/>
              <a:gd name="T53" fmla="*/ 2147483647 h 32"/>
              <a:gd name="T54" fmla="*/ 2147483647 w 30"/>
              <a:gd name="T55" fmla="*/ 2147483647 h 32"/>
              <a:gd name="T56" fmla="*/ 2147483647 w 30"/>
              <a:gd name="T57" fmla="*/ 2147483647 h 32"/>
              <a:gd name="T58" fmla="*/ 2147483647 w 30"/>
              <a:gd name="T59" fmla="*/ 2147483647 h 32"/>
              <a:gd name="T60" fmla="*/ 2147483647 w 30"/>
              <a:gd name="T61" fmla="*/ 2147483647 h 32"/>
              <a:gd name="T62" fmla="*/ 2147483647 w 30"/>
              <a:gd name="T63" fmla="*/ 2147483647 h 32"/>
              <a:gd name="T64" fmla="*/ 2147483647 w 30"/>
              <a:gd name="T65" fmla="*/ 2147483647 h 32"/>
              <a:gd name="T66" fmla="*/ 2147483647 w 30"/>
              <a:gd name="T67" fmla="*/ 2147483647 h 32"/>
              <a:gd name="T68" fmla="*/ 0 w 30"/>
              <a:gd name="T69" fmla="*/ 2147483647 h 32"/>
              <a:gd name="T70" fmla="*/ 0 w 30"/>
              <a:gd name="T71" fmla="*/ 2147483647 h 32"/>
              <a:gd name="T72" fmla="*/ 0 w 30"/>
              <a:gd name="T73" fmla="*/ 2147483647 h 32"/>
              <a:gd name="T74" fmla="*/ 0 w 30"/>
              <a:gd name="T75" fmla="*/ 2147483647 h 32"/>
              <a:gd name="T76" fmla="*/ 0 w 30"/>
              <a:gd name="T77" fmla="*/ 2147483647 h 32"/>
              <a:gd name="T78" fmla="*/ 2147483647 w 30"/>
              <a:gd name="T79" fmla="*/ 2147483647 h 32"/>
              <a:gd name="T80" fmla="*/ 2147483647 w 30"/>
              <a:gd name="T81" fmla="*/ 2147483647 h 32"/>
              <a:gd name="T82" fmla="*/ 2147483647 w 30"/>
              <a:gd name="T83" fmla="*/ 2147483647 h 32"/>
              <a:gd name="T84" fmla="*/ 2147483647 w 30"/>
              <a:gd name="T85" fmla="*/ 2147483647 h 32"/>
              <a:gd name="T86" fmla="*/ 2147483647 w 30"/>
              <a:gd name="T87" fmla="*/ 2147483647 h 32"/>
              <a:gd name="T88" fmla="*/ 2147483647 w 30"/>
              <a:gd name="T89" fmla="*/ 2147483647 h 32"/>
              <a:gd name="T90" fmla="*/ 2147483647 w 30"/>
              <a:gd name="T91" fmla="*/ 2147483647 h 32"/>
              <a:gd name="T92" fmla="*/ 2147483647 w 30"/>
              <a:gd name="T93" fmla="*/ 2147483647 h 32"/>
              <a:gd name="T94" fmla="*/ 2147483647 w 30"/>
              <a:gd name="T95" fmla="*/ 2147483647 h 32"/>
              <a:gd name="T96" fmla="*/ 2147483647 w 30"/>
              <a:gd name="T97" fmla="*/ 2147483647 h 32"/>
              <a:gd name="T98" fmla="*/ 2147483647 w 30"/>
              <a:gd name="T99" fmla="*/ 2147483647 h 32"/>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0"/>
              <a:gd name="T151" fmla="*/ 0 h 32"/>
              <a:gd name="T152" fmla="*/ 30 w 30"/>
              <a:gd name="T153" fmla="*/ 32 h 32"/>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0" h="32">
                <a:moveTo>
                  <a:pt x="15" y="32"/>
                </a:moveTo>
                <a:lnTo>
                  <a:pt x="18" y="32"/>
                </a:lnTo>
                <a:lnTo>
                  <a:pt x="19" y="32"/>
                </a:lnTo>
                <a:lnTo>
                  <a:pt x="21" y="31"/>
                </a:lnTo>
                <a:lnTo>
                  <a:pt x="23" y="30"/>
                </a:lnTo>
                <a:lnTo>
                  <a:pt x="25" y="29"/>
                </a:lnTo>
                <a:lnTo>
                  <a:pt x="27" y="27"/>
                </a:lnTo>
                <a:lnTo>
                  <a:pt x="28" y="25"/>
                </a:lnTo>
                <a:lnTo>
                  <a:pt x="29" y="23"/>
                </a:lnTo>
                <a:lnTo>
                  <a:pt x="30" y="20"/>
                </a:lnTo>
                <a:lnTo>
                  <a:pt x="30" y="18"/>
                </a:lnTo>
                <a:lnTo>
                  <a:pt x="30" y="16"/>
                </a:lnTo>
                <a:lnTo>
                  <a:pt x="30" y="14"/>
                </a:lnTo>
                <a:lnTo>
                  <a:pt x="30" y="12"/>
                </a:lnTo>
                <a:lnTo>
                  <a:pt x="29" y="10"/>
                </a:lnTo>
                <a:lnTo>
                  <a:pt x="28" y="9"/>
                </a:lnTo>
                <a:lnTo>
                  <a:pt x="27" y="7"/>
                </a:lnTo>
                <a:lnTo>
                  <a:pt x="27" y="6"/>
                </a:lnTo>
                <a:lnTo>
                  <a:pt x="25" y="4"/>
                </a:lnTo>
                <a:lnTo>
                  <a:pt x="23" y="3"/>
                </a:lnTo>
                <a:lnTo>
                  <a:pt x="21" y="2"/>
                </a:lnTo>
                <a:lnTo>
                  <a:pt x="19" y="1"/>
                </a:lnTo>
                <a:lnTo>
                  <a:pt x="18" y="1"/>
                </a:lnTo>
                <a:lnTo>
                  <a:pt x="15" y="0"/>
                </a:lnTo>
                <a:lnTo>
                  <a:pt x="13" y="1"/>
                </a:lnTo>
                <a:lnTo>
                  <a:pt x="11" y="1"/>
                </a:lnTo>
                <a:lnTo>
                  <a:pt x="9" y="2"/>
                </a:lnTo>
                <a:lnTo>
                  <a:pt x="8" y="3"/>
                </a:lnTo>
                <a:lnTo>
                  <a:pt x="6" y="4"/>
                </a:lnTo>
                <a:lnTo>
                  <a:pt x="5" y="6"/>
                </a:lnTo>
                <a:lnTo>
                  <a:pt x="3" y="7"/>
                </a:lnTo>
                <a:lnTo>
                  <a:pt x="2" y="9"/>
                </a:lnTo>
                <a:lnTo>
                  <a:pt x="1" y="10"/>
                </a:lnTo>
                <a:lnTo>
                  <a:pt x="0" y="12"/>
                </a:lnTo>
                <a:lnTo>
                  <a:pt x="0" y="14"/>
                </a:lnTo>
                <a:lnTo>
                  <a:pt x="0" y="16"/>
                </a:lnTo>
                <a:lnTo>
                  <a:pt x="0" y="18"/>
                </a:lnTo>
                <a:lnTo>
                  <a:pt x="0" y="20"/>
                </a:lnTo>
                <a:lnTo>
                  <a:pt x="1" y="23"/>
                </a:lnTo>
                <a:lnTo>
                  <a:pt x="2" y="25"/>
                </a:lnTo>
                <a:lnTo>
                  <a:pt x="3" y="27"/>
                </a:lnTo>
                <a:lnTo>
                  <a:pt x="5" y="27"/>
                </a:lnTo>
                <a:lnTo>
                  <a:pt x="6" y="29"/>
                </a:lnTo>
                <a:lnTo>
                  <a:pt x="8" y="30"/>
                </a:lnTo>
                <a:lnTo>
                  <a:pt x="9" y="31"/>
                </a:lnTo>
                <a:lnTo>
                  <a:pt x="11" y="32"/>
                </a:lnTo>
                <a:lnTo>
                  <a:pt x="13" y="32"/>
                </a:lnTo>
                <a:lnTo>
                  <a:pt x="15" y="32"/>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8" name="Freeform 47"/>
          <xdr:cNvSpPr>
            <a:spLocks/>
          </xdr:cNvSpPr>
        </xdr:nvSpPr>
        <xdr:spPr bwMode="auto">
          <a:xfrm>
            <a:off x="3881" y="4402"/>
            <a:ext cx="50" cy="49"/>
          </a:xfrm>
          <a:custGeom>
            <a:avLst/>
            <a:gdLst>
              <a:gd name="T0" fmla="*/ 2147483647 w 30"/>
              <a:gd name="T1" fmla="*/ 2147483647 h 30"/>
              <a:gd name="T2" fmla="*/ 2147483647 w 30"/>
              <a:gd name="T3" fmla="*/ 2147483647 h 30"/>
              <a:gd name="T4" fmla="*/ 2147483647 w 30"/>
              <a:gd name="T5" fmla="*/ 2147483647 h 30"/>
              <a:gd name="T6" fmla="*/ 2147483647 w 30"/>
              <a:gd name="T7" fmla="*/ 2147483647 h 30"/>
              <a:gd name="T8" fmla="*/ 2147483647 w 30"/>
              <a:gd name="T9" fmla="*/ 2147483647 h 30"/>
              <a:gd name="T10" fmla="*/ 2147483647 w 30"/>
              <a:gd name="T11" fmla="*/ 2147483647 h 30"/>
              <a:gd name="T12" fmla="*/ 2147483647 w 30"/>
              <a:gd name="T13" fmla="*/ 2147483647 h 30"/>
              <a:gd name="T14" fmla="*/ 2147483647 w 30"/>
              <a:gd name="T15" fmla="*/ 2147483647 h 30"/>
              <a:gd name="T16" fmla="*/ 2147483647 w 30"/>
              <a:gd name="T17" fmla="*/ 2147483647 h 30"/>
              <a:gd name="T18" fmla="*/ 2147483647 w 30"/>
              <a:gd name="T19" fmla="*/ 2147483647 h 30"/>
              <a:gd name="T20" fmla="*/ 2147483647 w 30"/>
              <a:gd name="T21" fmla="*/ 2147483647 h 30"/>
              <a:gd name="T22" fmla="*/ 2147483647 w 30"/>
              <a:gd name="T23" fmla="*/ 2147483647 h 30"/>
              <a:gd name="T24" fmla="*/ 2147483647 w 30"/>
              <a:gd name="T25" fmla="*/ 2147483647 h 30"/>
              <a:gd name="T26" fmla="*/ 2147483647 w 30"/>
              <a:gd name="T27" fmla="*/ 2147483647 h 30"/>
              <a:gd name="T28" fmla="*/ 2147483647 w 30"/>
              <a:gd name="T29" fmla="*/ 2147483647 h 30"/>
              <a:gd name="T30" fmla="*/ 2147483647 w 30"/>
              <a:gd name="T31" fmla="*/ 2147483647 h 30"/>
              <a:gd name="T32" fmla="*/ 2147483647 w 30"/>
              <a:gd name="T33" fmla="*/ 2147483647 h 30"/>
              <a:gd name="T34" fmla="*/ 2147483647 w 30"/>
              <a:gd name="T35" fmla="*/ 2147483647 h 30"/>
              <a:gd name="T36" fmla="*/ 2147483647 w 30"/>
              <a:gd name="T37" fmla="*/ 2147483647 h 30"/>
              <a:gd name="T38" fmla="*/ 2147483647 w 30"/>
              <a:gd name="T39" fmla="*/ 2147483647 h 30"/>
              <a:gd name="T40" fmla="*/ 2147483647 w 30"/>
              <a:gd name="T41" fmla="*/ 2147483647 h 30"/>
              <a:gd name="T42" fmla="*/ 2147483647 w 30"/>
              <a:gd name="T43" fmla="*/ 2147483647 h 30"/>
              <a:gd name="T44" fmla="*/ 2147483647 w 30"/>
              <a:gd name="T45" fmla="*/ 0 h 30"/>
              <a:gd name="T46" fmla="*/ 2147483647 w 30"/>
              <a:gd name="T47" fmla="*/ 0 h 30"/>
              <a:gd name="T48" fmla="*/ 2147483647 w 30"/>
              <a:gd name="T49" fmla="*/ 0 h 30"/>
              <a:gd name="T50" fmla="*/ 2147483647 w 30"/>
              <a:gd name="T51" fmla="*/ 0 h 30"/>
              <a:gd name="T52" fmla="*/ 2147483647 w 30"/>
              <a:gd name="T53" fmla="*/ 0 h 30"/>
              <a:gd name="T54" fmla="*/ 2147483647 w 30"/>
              <a:gd name="T55" fmla="*/ 2147483647 h 30"/>
              <a:gd name="T56" fmla="*/ 2147483647 w 30"/>
              <a:gd name="T57" fmla="*/ 2147483647 h 30"/>
              <a:gd name="T58" fmla="*/ 2147483647 w 30"/>
              <a:gd name="T59" fmla="*/ 2147483647 h 30"/>
              <a:gd name="T60" fmla="*/ 2147483647 w 30"/>
              <a:gd name="T61" fmla="*/ 2147483647 h 30"/>
              <a:gd name="T62" fmla="*/ 2147483647 w 30"/>
              <a:gd name="T63" fmla="*/ 2147483647 h 30"/>
              <a:gd name="T64" fmla="*/ 2147483647 w 30"/>
              <a:gd name="T65" fmla="*/ 2147483647 h 30"/>
              <a:gd name="T66" fmla="*/ 2147483647 w 30"/>
              <a:gd name="T67" fmla="*/ 2147483647 h 30"/>
              <a:gd name="T68" fmla="*/ 2147483647 w 30"/>
              <a:gd name="T69" fmla="*/ 2147483647 h 30"/>
              <a:gd name="T70" fmla="*/ 2147483647 w 30"/>
              <a:gd name="T71" fmla="*/ 2147483647 h 30"/>
              <a:gd name="T72" fmla="*/ 0 w 30"/>
              <a:gd name="T73" fmla="*/ 2147483647 h 30"/>
              <a:gd name="T74" fmla="*/ 2147483647 w 30"/>
              <a:gd name="T75" fmla="*/ 2147483647 h 30"/>
              <a:gd name="T76" fmla="*/ 2147483647 w 30"/>
              <a:gd name="T77" fmla="*/ 2147483647 h 30"/>
              <a:gd name="T78" fmla="*/ 2147483647 w 30"/>
              <a:gd name="T79" fmla="*/ 2147483647 h 30"/>
              <a:gd name="T80" fmla="*/ 2147483647 w 30"/>
              <a:gd name="T81" fmla="*/ 2147483647 h 30"/>
              <a:gd name="T82" fmla="*/ 2147483647 w 30"/>
              <a:gd name="T83" fmla="*/ 2147483647 h 30"/>
              <a:gd name="T84" fmla="*/ 2147483647 w 30"/>
              <a:gd name="T85" fmla="*/ 2147483647 h 30"/>
              <a:gd name="T86" fmla="*/ 2147483647 w 30"/>
              <a:gd name="T87" fmla="*/ 2147483647 h 30"/>
              <a:gd name="T88" fmla="*/ 2147483647 w 30"/>
              <a:gd name="T89" fmla="*/ 2147483647 h 30"/>
              <a:gd name="T90" fmla="*/ 2147483647 w 30"/>
              <a:gd name="T91" fmla="*/ 2147483647 h 30"/>
              <a:gd name="T92" fmla="*/ 2147483647 w 30"/>
              <a:gd name="T93" fmla="*/ 2147483647 h 30"/>
              <a:gd name="T94" fmla="*/ 2147483647 w 30"/>
              <a:gd name="T95" fmla="*/ 2147483647 h 30"/>
              <a:gd name="T96" fmla="*/ 2147483647 w 30"/>
              <a:gd name="T97" fmla="*/ 2147483647 h 30"/>
              <a:gd name="T98" fmla="*/ 2147483647 w 30"/>
              <a:gd name="T99" fmla="*/ 2147483647 h 3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0"/>
              <a:gd name="T151" fmla="*/ 0 h 30"/>
              <a:gd name="T152" fmla="*/ 30 w 30"/>
              <a:gd name="T153" fmla="*/ 30 h 3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0" h="30">
                <a:moveTo>
                  <a:pt x="15" y="30"/>
                </a:moveTo>
                <a:lnTo>
                  <a:pt x="18" y="30"/>
                </a:lnTo>
                <a:lnTo>
                  <a:pt x="20" y="30"/>
                </a:lnTo>
                <a:lnTo>
                  <a:pt x="21" y="29"/>
                </a:lnTo>
                <a:lnTo>
                  <a:pt x="23" y="28"/>
                </a:lnTo>
                <a:lnTo>
                  <a:pt x="25" y="27"/>
                </a:lnTo>
                <a:lnTo>
                  <a:pt x="26" y="26"/>
                </a:lnTo>
                <a:lnTo>
                  <a:pt x="28" y="25"/>
                </a:lnTo>
                <a:lnTo>
                  <a:pt x="29" y="23"/>
                </a:lnTo>
                <a:lnTo>
                  <a:pt x="30" y="21"/>
                </a:lnTo>
                <a:lnTo>
                  <a:pt x="30" y="19"/>
                </a:lnTo>
                <a:lnTo>
                  <a:pt x="30" y="18"/>
                </a:lnTo>
                <a:lnTo>
                  <a:pt x="30" y="15"/>
                </a:lnTo>
                <a:lnTo>
                  <a:pt x="30" y="13"/>
                </a:lnTo>
                <a:lnTo>
                  <a:pt x="30" y="11"/>
                </a:lnTo>
                <a:lnTo>
                  <a:pt x="30" y="9"/>
                </a:lnTo>
                <a:lnTo>
                  <a:pt x="29" y="8"/>
                </a:lnTo>
                <a:lnTo>
                  <a:pt x="28" y="6"/>
                </a:lnTo>
                <a:lnTo>
                  <a:pt x="26" y="5"/>
                </a:lnTo>
                <a:lnTo>
                  <a:pt x="25" y="3"/>
                </a:lnTo>
                <a:lnTo>
                  <a:pt x="23" y="2"/>
                </a:lnTo>
                <a:lnTo>
                  <a:pt x="21" y="1"/>
                </a:lnTo>
                <a:lnTo>
                  <a:pt x="20" y="0"/>
                </a:lnTo>
                <a:lnTo>
                  <a:pt x="18" y="0"/>
                </a:lnTo>
                <a:lnTo>
                  <a:pt x="15" y="0"/>
                </a:lnTo>
                <a:lnTo>
                  <a:pt x="13" y="0"/>
                </a:lnTo>
                <a:lnTo>
                  <a:pt x="12" y="0"/>
                </a:lnTo>
                <a:lnTo>
                  <a:pt x="10" y="1"/>
                </a:lnTo>
                <a:lnTo>
                  <a:pt x="8" y="2"/>
                </a:lnTo>
                <a:lnTo>
                  <a:pt x="6" y="3"/>
                </a:lnTo>
                <a:lnTo>
                  <a:pt x="5" y="5"/>
                </a:lnTo>
                <a:lnTo>
                  <a:pt x="3" y="6"/>
                </a:lnTo>
                <a:lnTo>
                  <a:pt x="3" y="8"/>
                </a:lnTo>
                <a:lnTo>
                  <a:pt x="2" y="9"/>
                </a:lnTo>
                <a:lnTo>
                  <a:pt x="1" y="11"/>
                </a:lnTo>
                <a:lnTo>
                  <a:pt x="1" y="13"/>
                </a:lnTo>
                <a:lnTo>
                  <a:pt x="0" y="15"/>
                </a:lnTo>
                <a:lnTo>
                  <a:pt x="1" y="18"/>
                </a:lnTo>
                <a:lnTo>
                  <a:pt x="1" y="19"/>
                </a:lnTo>
                <a:lnTo>
                  <a:pt x="2" y="21"/>
                </a:lnTo>
                <a:lnTo>
                  <a:pt x="3" y="23"/>
                </a:lnTo>
                <a:lnTo>
                  <a:pt x="3" y="25"/>
                </a:lnTo>
                <a:lnTo>
                  <a:pt x="5" y="26"/>
                </a:lnTo>
                <a:lnTo>
                  <a:pt x="6" y="27"/>
                </a:lnTo>
                <a:lnTo>
                  <a:pt x="8" y="28"/>
                </a:lnTo>
                <a:lnTo>
                  <a:pt x="10" y="29"/>
                </a:lnTo>
                <a:lnTo>
                  <a:pt x="12" y="30"/>
                </a:lnTo>
                <a:lnTo>
                  <a:pt x="13" y="30"/>
                </a:lnTo>
                <a:lnTo>
                  <a:pt x="15" y="3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49" name="Freeform 48"/>
          <xdr:cNvSpPr>
            <a:spLocks/>
          </xdr:cNvSpPr>
        </xdr:nvSpPr>
        <xdr:spPr bwMode="auto">
          <a:xfrm>
            <a:off x="3931" y="4437"/>
            <a:ext cx="53" cy="50"/>
          </a:xfrm>
          <a:custGeom>
            <a:avLst/>
            <a:gdLst>
              <a:gd name="T0" fmla="*/ 2147483647 w 31"/>
              <a:gd name="T1" fmla="*/ 2147483647 h 31"/>
              <a:gd name="T2" fmla="*/ 2147483647 w 31"/>
              <a:gd name="T3" fmla="*/ 2147483647 h 31"/>
              <a:gd name="T4" fmla="*/ 2147483647 w 31"/>
              <a:gd name="T5" fmla="*/ 2147483647 h 31"/>
              <a:gd name="T6" fmla="*/ 2147483647 w 31"/>
              <a:gd name="T7" fmla="*/ 2147483647 h 31"/>
              <a:gd name="T8" fmla="*/ 2147483647 w 31"/>
              <a:gd name="T9" fmla="*/ 2147483647 h 31"/>
              <a:gd name="T10" fmla="*/ 2147483647 w 31"/>
              <a:gd name="T11" fmla="*/ 2147483647 h 31"/>
              <a:gd name="T12" fmla="*/ 2147483647 w 31"/>
              <a:gd name="T13" fmla="*/ 2147483647 h 31"/>
              <a:gd name="T14" fmla="*/ 2147483647 w 31"/>
              <a:gd name="T15" fmla="*/ 2147483647 h 31"/>
              <a:gd name="T16" fmla="*/ 2147483647 w 31"/>
              <a:gd name="T17" fmla="*/ 2147483647 h 31"/>
              <a:gd name="T18" fmla="*/ 2147483647 w 31"/>
              <a:gd name="T19" fmla="*/ 2147483647 h 31"/>
              <a:gd name="T20" fmla="*/ 2147483647 w 31"/>
              <a:gd name="T21" fmla="*/ 2147483647 h 31"/>
              <a:gd name="T22" fmla="*/ 2147483647 w 31"/>
              <a:gd name="T23" fmla="*/ 2147483647 h 31"/>
              <a:gd name="T24" fmla="*/ 2147483647 w 31"/>
              <a:gd name="T25" fmla="*/ 2147483647 h 31"/>
              <a:gd name="T26" fmla="*/ 2147483647 w 31"/>
              <a:gd name="T27" fmla="*/ 2147483647 h 31"/>
              <a:gd name="T28" fmla="*/ 2147483647 w 31"/>
              <a:gd name="T29" fmla="*/ 2147483647 h 31"/>
              <a:gd name="T30" fmla="*/ 2147483647 w 31"/>
              <a:gd name="T31" fmla="*/ 2147483647 h 31"/>
              <a:gd name="T32" fmla="*/ 2147483647 w 31"/>
              <a:gd name="T33" fmla="*/ 2147483647 h 31"/>
              <a:gd name="T34" fmla="*/ 2147483647 w 31"/>
              <a:gd name="T35" fmla="*/ 2147483647 h 31"/>
              <a:gd name="T36" fmla="*/ 2147483647 w 31"/>
              <a:gd name="T37" fmla="*/ 2147483647 h 31"/>
              <a:gd name="T38" fmla="*/ 2147483647 w 31"/>
              <a:gd name="T39" fmla="*/ 2147483647 h 31"/>
              <a:gd name="T40" fmla="*/ 2147483647 w 31"/>
              <a:gd name="T41" fmla="*/ 2147483647 h 31"/>
              <a:gd name="T42" fmla="*/ 2147483647 w 31"/>
              <a:gd name="T43" fmla="*/ 2147483647 h 31"/>
              <a:gd name="T44" fmla="*/ 2147483647 w 31"/>
              <a:gd name="T45" fmla="*/ 2147483647 h 31"/>
              <a:gd name="T46" fmla="*/ 2147483647 w 31"/>
              <a:gd name="T47" fmla="*/ 2147483647 h 31"/>
              <a:gd name="T48" fmla="*/ 2147483647 w 31"/>
              <a:gd name="T49" fmla="*/ 0 h 31"/>
              <a:gd name="T50" fmla="*/ 2147483647 w 31"/>
              <a:gd name="T51" fmla="*/ 2147483647 h 31"/>
              <a:gd name="T52" fmla="*/ 2147483647 w 31"/>
              <a:gd name="T53" fmla="*/ 2147483647 h 31"/>
              <a:gd name="T54" fmla="*/ 2147483647 w 31"/>
              <a:gd name="T55" fmla="*/ 2147483647 h 31"/>
              <a:gd name="T56" fmla="*/ 2147483647 w 31"/>
              <a:gd name="T57" fmla="*/ 2147483647 h 31"/>
              <a:gd name="T58" fmla="*/ 2147483647 w 31"/>
              <a:gd name="T59" fmla="*/ 2147483647 h 31"/>
              <a:gd name="T60" fmla="*/ 2147483647 w 31"/>
              <a:gd name="T61" fmla="*/ 2147483647 h 31"/>
              <a:gd name="T62" fmla="*/ 2147483647 w 31"/>
              <a:gd name="T63" fmla="*/ 2147483647 h 31"/>
              <a:gd name="T64" fmla="*/ 2147483647 w 31"/>
              <a:gd name="T65" fmla="*/ 2147483647 h 31"/>
              <a:gd name="T66" fmla="*/ 2147483647 w 31"/>
              <a:gd name="T67" fmla="*/ 2147483647 h 31"/>
              <a:gd name="T68" fmla="*/ 2147483647 w 31"/>
              <a:gd name="T69" fmla="*/ 2147483647 h 31"/>
              <a:gd name="T70" fmla="*/ 2147483647 w 31"/>
              <a:gd name="T71" fmla="*/ 2147483647 h 31"/>
              <a:gd name="T72" fmla="*/ 0 w 31"/>
              <a:gd name="T73" fmla="*/ 2147483647 h 31"/>
              <a:gd name="T74" fmla="*/ 2147483647 w 31"/>
              <a:gd name="T75" fmla="*/ 2147483647 h 31"/>
              <a:gd name="T76" fmla="*/ 2147483647 w 31"/>
              <a:gd name="T77" fmla="*/ 2147483647 h 31"/>
              <a:gd name="T78" fmla="*/ 2147483647 w 31"/>
              <a:gd name="T79" fmla="*/ 2147483647 h 31"/>
              <a:gd name="T80" fmla="*/ 2147483647 w 31"/>
              <a:gd name="T81" fmla="*/ 2147483647 h 31"/>
              <a:gd name="T82" fmla="*/ 2147483647 w 31"/>
              <a:gd name="T83" fmla="*/ 2147483647 h 31"/>
              <a:gd name="T84" fmla="*/ 2147483647 w 31"/>
              <a:gd name="T85" fmla="*/ 2147483647 h 31"/>
              <a:gd name="T86" fmla="*/ 2147483647 w 31"/>
              <a:gd name="T87" fmla="*/ 2147483647 h 31"/>
              <a:gd name="T88" fmla="*/ 2147483647 w 31"/>
              <a:gd name="T89" fmla="*/ 2147483647 h 31"/>
              <a:gd name="T90" fmla="*/ 2147483647 w 31"/>
              <a:gd name="T91" fmla="*/ 2147483647 h 31"/>
              <a:gd name="T92" fmla="*/ 2147483647 w 31"/>
              <a:gd name="T93" fmla="*/ 2147483647 h 31"/>
              <a:gd name="T94" fmla="*/ 2147483647 w 31"/>
              <a:gd name="T95" fmla="*/ 2147483647 h 31"/>
              <a:gd name="T96" fmla="*/ 2147483647 w 31"/>
              <a:gd name="T97" fmla="*/ 2147483647 h 31"/>
              <a:gd name="T98" fmla="*/ 2147483647 w 31"/>
              <a:gd name="T99" fmla="*/ 2147483647 h 31"/>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1"/>
              <a:gd name="T151" fmla="*/ 0 h 31"/>
              <a:gd name="T152" fmla="*/ 31 w 31"/>
              <a:gd name="T153" fmla="*/ 31 h 31"/>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1" h="31">
                <a:moveTo>
                  <a:pt x="16" y="31"/>
                </a:moveTo>
                <a:lnTo>
                  <a:pt x="18" y="31"/>
                </a:lnTo>
                <a:lnTo>
                  <a:pt x="20" y="31"/>
                </a:lnTo>
                <a:lnTo>
                  <a:pt x="22" y="30"/>
                </a:lnTo>
                <a:lnTo>
                  <a:pt x="24" y="29"/>
                </a:lnTo>
                <a:lnTo>
                  <a:pt x="26" y="28"/>
                </a:lnTo>
                <a:lnTo>
                  <a:pt x="27" y="26"/>
                </a:lnTo>
                <a:lnTo>
                  <a:pt x="28" y="25"/>
                </a:lnTo>
                <a:lnTo>
                  <a:pt x="29" y="24"/>
                </a:lnTo>
                <a:lnTo>
                  <a:pt x="30" y="22"/>
                </a:lnTo>
                <a:lnTo>
                  <a:pt x="31" y="20"/>
                </a:lnTo>
                <a:lnTo>
                  <a:pt x="31" y="18"/>
                </a:lnTo>
                <a:lnTo>
                  <a:pt x="31" y="15"/>
                </a:lnTo>
                <a:lnTo>
                  <a:pt x="31" y="14"/>
                </a:lnTo>
                <a:lnTo>
                  <a:pt x="31" y="12"/>
                </a:lnTo>
                <a:lnTo>
                  <a:pt x="30" y="10"/>
                </a:lnTo>
                <a:lnTo>
                  <a:pt x="29" y="8"/>
                </a:lnTo>
                <a:lnTo>
                  <a:pt x="28" y="6"/>
                </a:lnTo>
                <a:lnTo>
                  <a:pt x="27" y="6"/>
                </a:lnTo>
                <a:lnTo>
                  <a:pt x="26" y="4"/>
                </a:lnTo>
                <a:lnTo>
                  <a:pt x="24" y="3"/>
                </a:lnTo>
                <a:lnTo>
                  <a:pt x="22" y="2"/>
                </a:lnTo>
                <a:lnTo>
                  <a:pt x="20" y="1"/>
                </a:lnTo>
                <a:lnTo>
                  <a:pt x="18" y="1"/>
                </a:lnTo>
                <a:lnTo>
                  <a:pt x="16" y="0"/>
                </a:lnTo>
                <a:lnTo>
                  <a:pt x="14" y="1"/>
                </a:lnTo>
                <a:lnTo>
                  <a:pt x="12" y="1"/>
                </a:lnTo>
                <a:lnTo>
                  <a:pt x="10" y="2"/>
                </a:lnTo>
                <a:lnTo>
                  <a:pt x="9" y="3"/>
                </a:lnTo>
                <a:lnTo>
                  <a:pt x="7" y="4"/>
                </a:lnTo>
                <a:lnTo>
                  <a:pt x="6" y="6"/>
                </a:lnTo>
                <a:lnTo>
                  <a:pt x="4" y="6"/>
                </a:lnTo>
                <a:lnTo>
                  <a:pt x="3" y="8"/>
                </a:lnTo>
                <a:lnTo>
                  <a:pt x="2" y="10"/>
                </a:lnTo>
                <a:lnTo>
                  <a:pt x="1" y="12"/>
                </a:lnTo>
                <a:lnTo>
                  <a:pt x="1" y="14"/>
                </a:lnTo>
                <a:lnTo>
                  <a:pt x="0" y="15"/>
                </a:lnTo>
                <a:lnTo>
                  <a:pt x="1" y="18"/>
                </a:lnTo>
                <a:lnTo>
                  <a:pt x="1" y="20"/>
                </a:lnTo>
                <a:lnTo>
                  <a:pt x="2" y="22"/>
                </a:lnTo>
                <a:lnTo>
                  <a:pt x="3" y="24"/>
                </a:lnTo>
                <a:lnTo>
                  <a:pt x="4" y="25"/>
                </a:lnTo>
                <a:lnTo>
                  <a:pt x="6" y="26"/>
                </a:lnTo>
                <a:lnTo>
                  <a:pt x="7" y="28"/>
                </a:lnTo>
                <a:lnTo>
                  <a:pt x="9" y="29"/>
                </a:lnTo>
                <a:lnTo>
                  <a:pt x="10" y="30"/>
                </a:lnTo>
                <a:lnTo>
                  <a:pt x="12" y="31"/>
                </a:lnTo>
                <a:lnTo>
                  <a:pt x="14" y="31"/>
                </a:lnTo>
                <a:lnTo>
                  <a:pt x="16" y="31"/>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50" name="Freeform 49"/>
          <xdr:cNvSpPr>
            <a:spLocks/>
          </xdr:cNvSpPr>
        </xdr:nvSpPr>
        <xdr:spPr bwMode="auto">
          <a:xfrm>
            <a:off x="3992" y="4439"/>
            <a:ext cx="50" cy="50"/>
          </a:xfrm>
          <a:custGeom>
            <a:avLst/>
            <a:gdLst>
              <a:gd name="T0" fmla="*/ 2147483647 w 30"/>
              <a:gd name="T1" fmla="*/ 2147483647 h 31"/>
              <a:gd name="T2" fmla="*/ 2147483647 w 30"/>
              <a:gd name="T3" fmla="*/ 2147483647 h 31"/>
              <a:gd name="T4" fmla="*/ 2147483647 w 30"/>
              <a:gd name="T5" fmla="*/ 2147483647 h 31"/>
              <a:gd name="T6" fmla="*/ 2147483647 w 30"/>
              <a:gd name="T7" fmla="*/ 2147483647 h 31"/>
              <a:gd name="T8" fmla="*/ 2147483647 w 30"/>
              <a:gd name="T9" fmla="*/ 2147483647 h 31"/>
              <a:gd name="T10" fmla="*/ 2147483647 w 30"/>
              <a:gd name="T11" fmla="*/ 2147483647 h 31"/>
              <a:gd name="T12" fmla="*/ 2147483647 w 30"/>
              <a:gd name="T13" fmla="*/ 2147483647 h 31"/>
              <a:gd name="T14" fmla="*/ 2147483647 w 30"/>
              <a:gd name="T15" fmla="*/ 2147483647 h 31"/>
              <a:gd name="T16" fmla="*/ 2147483647 w 30"/>
              <a:gd name="T17" fmla="*/ 2147483647 h 31"/>
              <a:gd name="T18" fmla="*/ 2147483647 w 30"/>
              <a:gd name="T19" fmla="*/ 2147483647 h 31"/>
              <a:gd name="T20" fmla="*/ 2147483647 w 30"/>
              <a:gd name="T21" fmla="*/ 2147483647 h 31"/>
              <a:gd name="T22" fmla="*/ 2147483647 w 30"/>
              <a:gd name="T23" fmla="*/ 2147483647 h 31"/>
              <a:gd name="T24" fmla="*/ 2147483647 w 30"/>
              <a:gd name="T25" fmla="*/ 2147483647 h 31"/>
              <a:gd name="T26" fmla="*/ 2147483647 w 30"/>
              <a:gd name="T27" fmla="*/ 2147483647 h 31"/>
              <a:gd name="T28" fmla="*/ 2147483647 w 30"/>
              <a:gd name="T29" fmla="*/ 2147483647 h 31"/>
              <a:gd name="T30" fmla="*/ 2147483647 w 30"/>
              <a:gd name="T31" fmla="*/ 2147483647 h 31"/>
              <a:gd name="T32" fmla="*/ 2147483647 w 30"/>
              <a:gd name="T33" fmla="*/ 2147483647 h 31"/>
              <a:gd name="T34" fmla="*/ 2147483647 w 30"/>
              <a:gd name="T35" fmla="*/ 2147483647 h 31"/>
              <a:gd name="T36" fmla="*/ 2147483647 w 30"/>
              <a:gd name="T37" fmla="*/ 2147483647 h 31"/>
              <a:gd name="T38" fmla="*/ 2147483647 w 30"/>
              <a:gd name="T39" fmla="*/ 2147483647 h 31"/>
              <a:gd name="T40" fmla="*/ 2147483647 w 30"/>
              <a:gd name="T41" fmla="*/ 2147483647 h 31"/>
              <a:gd name="T42" fmla="*/ 2147483647 w 30"/>
              <a:gd name="T43" fmla="*/ 2147483647 h 31"/>
              <a:gd name="T44" fmla="*/ 2147483647 w 30"/>
              <a:gd name="T45" fmla="*/ 2147483647 h 31"/>
              <a:gd name="T46" fmla="*/ 2147483647 w 30"/>
              <a:gd name="T47" fmla="*/ 2147483647 h 31"/>
              <a:gd name="T48" fmla="*/ 2147483647 w 30"/>
              <a:gd name="T49" fmla="*/ 0 h 31"/>
              <a:gd name="T50" fmla="*/ 2147483647 w 30"/>
              <a:gd name="T51" fmla="*/ 2147483647 h 31"/>
              <a:gd name="T52" fmla="*/ 2147483647 w 30"/>
              <a:gd name="T53" fmla="*/ 2147483647 h 31"/>
              <a:gd name="T54" fmla="*/ 2147483647 w 30"/>
              <a:gd name="T55" fmla="*/ 2147483647 h 31"/>
              <a:gd name="T56" fmla="*/ 2147483647 w 30"/>
              <a:gd name="T57" fmla="*/ 2147483647 h 31"/>
              <a:gd name="T58" fmla="*/ 2147483647 w 30"/>
              <a:gd name="T59" fmla="*/ 2147483647 h 31"/>
              <a:gd name="T60" fmla="*/ 2147483647 w 30"/>
              <a:gd name="T61" fmla="*/ 2147483647 h 31"/>
              <a:gd name="T62" fmla="*/ 2147483647 w 30"/>
              <a:gd name="T63" fmla="*/ 2147483647 h 31"/>
              <a:gd name="T64" fmla="*/ 2147483647 w 30"/>
              <a:gd name="T65" fmla="*/ 2147483647 h 31"/>
              <a:gd name="T66" fmla="*/ 0 w 30"/>
              <a:gd name="T67" fmla="*/ 2147483647 h 31"/>
              <a:gd name="T68" fmla="*/ 0 w 30"/>
              <a:gd name="T69" fmla="*/ 2147483647 h 31"/>
              <a:gd name="T70" fmla="*/ 0 w 30"/>
              <a:gd name="T71" fmla="*/ 2147483647 h 31"/>
              <a:gd name="T72" fmla="*/ 0 w 30"/>
              <a:gd name="T73" fmla="*/ 2147483647 h 31"/>
              <a:gd name="T74" fmla="*/ 0 w 30"/>
              <a:gd name="T75" fmla="*/ 2147483647 h 31"/>
              <a:gd name="T76" fmla="*/ 0 w 30"/>
              <a:gd name="T77" fmla="*/ 2147483647 h 31"/>
              <a:gd name="T78" fmla="*/ 0 w 30"/>
              <a:gd name="T79" fmla="*/ 2147483647 h 31"/>
              <a:gd name="T80" fmla="*/ 2147483647 w 30"/>
              <a:gd name="T81" fmla="*/ 2147483647 h 31"/>
              <a:gd name="T82" fmla="*/ 2147483647 w 30"/>
              <a:gd name="T83" fmla="*/ 2147483647 h 31"/>
              <a:gd name="T84" fmla="*/ 2147483647 w 30"/>
              <a:gd name="T85" fmla="*/ 2147483647 h 31"/>
              <a:gd name="T86" fmla="*/ 2147483647 w 30"/>
              <a:gd name="T87" fmla="*/ 2147483647 h 31"/>
              <a:gd name="T88" fmla="*/ 2147483647 w 30"/>
              <a:gd name="T89" fmla="*/ 2147483647 h 31"/>
              <a:gd name="T90" fmla="*/ 2147483647 w 30"/>
              <a:gd name="T91" fmla="*/ 2147483647 h 31"/>
              <a:gd name="T92" fmla="*/ 2147483647 w 30"/>
              <a:gd name="T93" fmla="*/ 2147483647 h 31"/>
              <a:gd name="T94" fmla="*/ 2147483647 w 30"/>
              <a:gd name="T95" fmla="*/ 2147483647 h 31"/>
              <a:gd name="T96" fmla="*/ 2147483647 w 30"/>
              <a:gd name="T97" fmla="*/ 2147483647 h 31"/>
              <a:gd name="T98" fmla="*/ 2147483647 w 30"/>
              <a:gd name="T99" fmla="*/ 2147483647 h 31"/>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0"/>
              <a:gd name="T151" fmla="*/ 0 h 31"/>
              <a:gd name="T152" fmla="*/ 30 w 30"/>
              <a:gd name="T153" fmla="*/ 31 h 31"/>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0" h="31">
                <a:moveTo>
                  <a:pt x="15" y="31"/>
                </a:moveTo>
                <a:lnTo>
                  <a:pt x="17" y="31"/>
                </a:lnTo>
                <a:lnTo>
                  <a:pt x="18" y="31"/>
                </a:lnTo>
                <a:lnTo>
                  <a:pt x="20" y="30"/>
                </a:lnTo>
                <a:lnTo>
                  <a:pt x="22" y="29"/>
                </a:lnTo>
                <a:lnTo>
                  <a:pt x="24" y="28"/>
                </a:lnTo>
                <a:lnTo>
                  <a:pt x="25" y="27"/>
                </a:lnTo>
                <a:lnTo>
                  <a:pt x="27" y="25"/>
                </a:lnTo>
                <a:lnTo>
                  <a:pt x="27" y="23"/>
                </a:lnTo>
                <a:lnTo>
                  <a:pt x="28" y="22"/>
                </a:lnTo>
                <a:lnTo>
                  <a:pt x="29" y="20"/>
                </a:lnTo>
                <a:lnTo>
                  <a:pt x="29" y="18"/>
                </a:lnTo>
                <a:lnTo>
                  <a:pt x="30" y="15"/>
                </a:lnTo>
                <a:lnTo>
                  <a:pt x="29" y="14"/>
                </a:lnTo>
                <a:lnTo>
                  <a:pt x="29" y="12"/>
                </a:lnTo>
                <a:lnTo>
                  <a:pt x="28" y="10"/>
                </a:lnTo>
                <a:lnTo>
                  <a:pt x="27" y="8"/>
                </a:lnTo>
                <a:lnTo>
                  <a:pt x="27" y="6"/>
                </a:lnTo>
                <a:lnTo>
                  <a:pt x="25" y="5"/>
                </a:lnTo>
                <a:lnTo>
                  <a:pt x="24" y="4"/>
                </a:lnTo>
                <a:lnTo>
                  <a:pt x="22" y="3"/>
                </a:lnTo>
                <a:lnTo>
                  <a:pt x="20" y="2"/>
                </a:lnTo>
                <a:lnTo>
                  <a:pt x="18" y="1"/>
                </a:lnTo>
                <a:lnTo>
                  <a:pt x="17" y="1"/>
                </a:lnTo>
                <a:lnTo>
                  <a:pt x="15" y="0"/>
                </a:lnTo>
                <a:lnTo>
                  <a:pt x="12" y="1"/>
                </a:lnTo>
                <a:lnTo>
                  <a:pt x="10" y="1"/>
                </a:lnTo>
                <a:lnTo>
                  <a:pt x="9" y="2"/>
                </a:lnTo>
                <a:lnTo>
                  <a:pt x="7" y="3"/>
                </a:lnTo>
                <a:lnTo>
                  <a:pt x="5" y="4"/>
                </a:lnTo>
                <a:lnTo>
                  <a:pt x="4" y="5"/>
                </a:lnTo>
                <a:lnTo>
                  <a:pt x="2" y="6"/>
                </a:lnTo>
                <a:lnTo>
                  <a:pt x="1" y="8"/>
                </a:lnTo>
                <a:lnTo>
                  <a:pt x="0" y="10"/>
                </a:lnTo>
                <a:lnTo>
                  <a:pt x="0" y="12"/>
                </a:lnTo>
                <a:lnTo>
                  <a:pt x="0" y="14"/>
                </a:lnTo>
                <a:lnTo>
                  <a:pt x="0" y="15"/>
                </a:lnTo>
                <a:lnTo>
                  <a:pt x="0" y="18"/>
                </a:lnTo>
                <a:lnTo>
                  <a:pt x="0" y="20"/>
                </a:lnTo>
                <a:lnTo>
                  <a:pt x="0" y="22"/>
                </a:lnTo>
                <a:lnTo>
                  <a:pt x="1" y="23"/>
                </a:lnTo>
                <a:lnTo>
                  <a:pt x="2" y="25"/>
                </a:lnTo>
                <a:lnTo>
                  <a:pt x="4" y="27"/>
                </a:lnTo>
                <a:lnTo>
                  <a:pt x="5" y="28"/>
                </a:lnTo>
                <a:lnTo>
                  <a:pt x="7" y="29"/>
                </a:lnTo>
                <a:lnTo>
                  <a:pt x="9" y="30"/>
                </a:lnTo>
                <a:lnTo>
                  <a:pt x="10" y="31"/>
                </a:lnTo>
                <a:lnTo>
                  <a:pt x="12" y="31"/>
                </a:lnTo>
                <a:lnTo>
                  <a:pt x="15" y="31"/>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51" name="Freeform 50"/>
          <xdr:cNvSpPr>
            <a:spLocks/>
          </xdr:cNvSpPr>
        </xdr:nvSpPr>
        <xdr:spPr bwMode="auto">
          <a:xfrm>
            <a:off x="4044" y="4411"/>
            <a:ext cx="52" cy="50"/>
          </a:xfrm>
          <a:custGeom>
            <a:avLst/>
            <a:gdLst>
              <a:gd name="T0" fmla="*/ 2147483647 w 31"/>
              <a:gd name="T1" fmla="*/ 2147483647 h 31"/>
              <a:gd name="T2" fmla="*/ 2147483647 w 31"/>
              <a:gd name="T3" fmla="*/ 2147483647 h 31"/>
              <a:gd name="T4" fmla="*/ 2147483647 w 31"/>
              <a:gd name="T5" fmla="*/ 2147483647 h 31"/>
              <a:gd name="T6" fmla="*/ 2147483647 w 31"/>
              <a:gd name="T7" fmla="*/ 2147483647 h 31"/>
              <a:gd name="T8" fmla="*/ 2147483647 w 31"/>
              <a:gd name="T9" fmla="*/ 2147483647 h 31"/>
              <a:gd name="T10" fmla="*/ 2147483647 w 31"/>
              <a:gd name="T11" fmla="*/ 2147483647 h 31"/>
              <a:gd name="T12" fmla="*/ 2147483647 w 31"/>
              <a:gd name="T13" fmla="*/ 2147483647 h 31"/>
              <a:gd name="T14" fmla="*/ 2147483647 w 31"/>
              <a:gd name="T15" fmla="*/ 2147483647 h 31"/>
              <a:gd name="T16" fmla="*/ 2147483647 w 31"/>
              <a:gd name="T17" fmla="*/ 2147483647 h 31"/>
              <a:gd name="T18" fmla="*/ 2147483647 w 31"/>
              <a:gd name="T19" fmla="*/ 2147483647 h 31"/>
              <a:gd name="T20" fmla="*/ 2147483647 w 31"/>
              <a:gd name="T21" fmla="*/ 2147483647 h 31"/>
              <a:gd name="T22" fmla="*/ 2147483647 w 31"/>
              <a:gd name="T23" fmla="*/ 2147483647 h 31"/>
              <a:gd name="T24" fmla="*/ 2147483647 w 31"/>
              <a:gd name="T25" fmla="*/ 2147483647 h 31"/>
              <a:gd name="T26" fmla="*/ 2147483647 w 31"/>
              <a:gd name="T27" fmla="*/ 2147483647 h 31"/>
              <a:gd name="T28" fmla="*/ 2147483647 w 31"/>
              <a:gd name="T29" fmla="*/ 2147483647 h 31"/>
              <a:gd name="T30" fmla="*/ 2147483647 w 31"/>
              <a:gd name="T31" fmla="*/ 2147483647 h 31"/>
              <a:gd name="T32" fmla="*/ 2147483647 w 31"/>
              <a:gd name="T33" fmla="*/ 2147483647 h 31"/>
              <a:gd name="T34" fmla="*/ 2147483647 w 31"/>
              <a:gd name="T35" fmla="*/ 2147483647 h 31"/>
              <a:gd name="T36" fmla="*/ 2147483647 w 31"/>
              <a:gd name="T37" fmla="*/ 2147483647 h 31"/>
              <a:gd name="T38" fmla="*/ 2147483647 w 31"/>
              <a:gd name="T39" fmla="*/ 2147483647 h 31"/>
              <a:gd name="T40" fmla="*/ 2147483647 w 31"/>
              <a:gd name="T41" fmla="*/ 2147483647 h 31"/>
              <a:gd name="T42" fmla="*/ 2147483647 w 31"/>
              <a:gd name="T43" fmla="*/ 2147483647 h 31"/>
              <a:gd name="T44" fmla="*/ 2147483647 w 31"/>
              <a:gd name="T45" fmla="*/ 2147483647 h 31"/>
              <a:gd name="T46" fmla="*/ 2147483647 w 31"/>
              <a:gd name="T47" fmla="*/ 2147483647 h 31"/>
              <a:gd name="T48" fmla="*/ 2147483647 w 31"/>
              <a:gd name="T49" fmla="*/ 0 h 31"/>
              <a:gd name="T50" fmla="*/ 2147483647 w 31"/>
              <a:gd name="T51" fmla="*/ 2147483647 h 31"/>
              <a:gd name="T52" fmla="*/ 2147483647 w 31"/>
              <a:gd name="T53" fmla="*/ 2147483647 h 31"/>
              <a:gd name="T54" fmla="*/ 2147483647 w 31"/>
              <a:gd name="T55" fmla="*/ 2147483647 h 31"/>
              <a:gd name="T56" fmla="*/ 2147483647 w 31"/>
              <a:gd name="T57" fmla="*/ 2147483647 h 31"/>
              <a:gd name="T58" fmla="*/ 2147483647 w 31"/>
              <a:gd name="T59" fmla="*/ 2147483647 h 31"/>
              <a:gd name="T60" fmla="*/ 2147483647 w 31"/>
              <a:gd name="T61" fmla="*/ 2147483647 h 31"/>
              <a:gd name="T62" fmla="*/ 2147483647 w 31"/>
              <a:gd name="T63" fmla="*/ 2147483647 h 31"/>
              <a:gd name="T64" fmla="*/ 2147483647 w 31"/>
              <a:gd name="T65" fmla="*/ 2147483647 h 31"/>
              <a:gd name="T66" fmla="*/ 2147483647 w 31"/>
              <a:gd name="T67" fmla="*/ 2147483647 h 31"/>
              <a:gd name="T68" fmla="*/ 0 w 31"/>
              <a:gd name="T69" fmla="*/ 2147483647 h 31"/>
              <a:gd name="T70" fmla="*/ 0 w 31"/>
              <a:gd name="T71" fmla="*/ 2147483647 h 31"/>
              <a:gd name="T72" fmla="*/ 0 w 31"/>
              <a:gd name="T73" fmla="*/ 2147483647 h 31"/>
              <a:gd name="T74" fmla="*/ 0 w 31"/>
              <a:gd name="T75" fmla="*/ 2147483647 h 31"/>
              <a:gd name="T76" fmla="*/ 0 w 31"/>
              <a:gd name="T77" fmla="*/ 2147483647 h 31"/>
              <a:gd name="T78" fmla="*/ 2147483647 w 31"/>
              <a:gd name="T79" fmla="*/ 2147483647 h 31"/>
              <a:gd name="T80" fmla="*/ 2147483647 w 31"/>
              <a:gd name="T81" fmla="*/ 2147483647 h 31"/>
              <a:gd name="T82" fmla="*/ 2147483647 w 31"/>
              <a:gd name="T83" fmla="*/ 2147483647 h 31"/>
              <a:gd name="T84" fmla="*/ 2147483647 w 31"/>
              <a:gd name="T85" fmla="*/ 2147483647 h 31"/>
              <a:gd name="T86" fmla="*/ 2147483647 w 31"/>
              <a:gd name="T87" fmla="*/ 2147483647 h 31"/>
              <a:gd name="T88" fmla="*/ 2147483647 w 31"/>
              <a:gd name="T89" fmla="*/ 2147483647 h 31"/>
              <a:gd name="T90" fmla="*/ 2147483647 w 31"/>
              <a:gd name="T91" fmla="*/ 2147483647 h 31"/>
              <a:gd name="T92" fmla="*/ 2147483647 w 31"/>
              <a:gd name="T93" fmla="*/ 2147483647 h 31"/>
              <a:gd name="T94" fmla="*/ 2147483647 w 31"/>
              <a:gd name="T95" fmla="*/ 2147483647 h 31"/>
              <a:gd name="T96" fmla="*/ 2147483647 w 31"/>
              <a:gd name="T97" fmla="*/ 2147483647 h 31"/>
              <a:gd name="T98" fmla="*/ 2147483647 w 31"/>
              <a:gd name="T99" fmla="*/ 2147483647 h 31"/>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1"/>
              <a:gd name="T151" fmla="*/ 0 h 31"/>
              <a:gd name="T152" fmla="*/ 31 w 31"/>
              <a:gd name="T153" fmla="*/ 31 h 31"/>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1" h="31">
                <a:moveTo>
                  <a:pt x="15" y="31"/>
                </a:moveTo>
                <a:lnTo>
                  <a:pt x="17" y="31"/>
                </a:lnTo>
                <a:lnTo>
                  <a:pt x="19" y="31"/>
                </a:lnTo>
                <a:lnTo>
                  <a:pt x="21" y="30"/>
                </a:lnTo>
                <a:lnTo>
                  <a:pt x="23" y="29"/>
                </a:lnTo>
                <a:lnTo>
                  <a:pt x="24" y="28"/>
                </a:lnTo>
                <a:lnTo>
                  <a:pt x="25" y="26"/>
                </a:lnTo>
                <a:lnTo>
                  <a:pt x="27" y="25"/>
                </a:lnTo>
                <a:lnTo>
                  <a:pt x="28" y="23"/>
                </a:lnTo>
                <a:lnTo>
                  <a:pt x="29" y="22"/>
                </a:lnTo>
                <a:lnTo>
                  <a:pt x="30" y="20"/>
                </a:lnTo>
                <a:lnTo>
                  <a:pt x="30" y="18"/>
                </a:lnTo>
                <a:lnTo>
                  <a:pt x="31" y="15"/>
                </a:lnTo>
                <a:lnTo>
                  <a:pt x="30" y="13"/>
                </a:lnTo>
                <a:lnTo>
                  <a:pt x="30" y="12"/>
                </a:lnTo>
                <a:lnTo>
                  <a:pt x="29" y="10"/>
                </a:lnTo>
                <a:lnTo>
                  <a:pt x="28" y="8"/>
                </a:lnTo>
                <a:lnTo>
                  <a:pt x="27" y="6"/>
                </a:lnTo>
                <a:lnTo>
                  <a:pt x="25" y="4"/>
                </a:lnTo>
                <a:lnTo>
                  <a:pt x="24" y="4"/>
                </a:lnTo>
                <a:lnTo>
                  <a:pt x="23" y="3"/>
                </a:lnTo>
                <a:lnTo>
                  <a:pt x="21" y="2"/>
                </a:lnTo>
                <a:lnTo>
                  <a:pt x="19" y="1"/>
                </a:lnTo>
                <a:lnTo>
                  <a:pt x="17" y="1"/>
                </a:lnTo>
                <a:lnTo>
                  <a:pt x="15" y="0"/>
                </a:lnTo>
                <a:lnTo>
                  <a:pt x="13" y="1"/>
                </a:lnTo>
                <a:lnTo>
                  <a:pt x="11" y="1"/>
                </a:lnTo>
                <a:lnTo>
                  <a:pt x="9" y="2"/>
                </a:lnTo>
                <a:lnTo>
                  <a:pt x="7" y="3"/>
                </a:lnTo>
                <a:lnTo>
                  <a:pt x="5" y="4"/>
                </a:lnTo>
                <a:lnTo>
                  <a:pt x="4" y="4"/>
                </a:lnTo>
                <a:lnTo>
                  <a:pt x="3" y="6"/>
                </a:lnTo>
                <a:lnTo>
                  <a:pt x="2" y="8"/>
                </a:lnTo>
                <a:lnTo>
                  <a:pt x="1" y="10"/>
                </a:lnTo>
                <a:lnTo>
                  <a:pt x="0" y="12"/>
                </a:lnTo>
                <a:lnTo>
                  <a:pt x="0" y="13"/>
                </a:lnTo>
                <a:lnTo>
                  <a:pt x="0" y="15"/>
                </a:lnTo>
                <a:lnTo>
                  <a:pt x="0" y="18"/>
                </a:lnTo>
                <a:lnTo>
                  <a:pt x="0" y="20"/>
                </a:lnTo>
                <a:lnTo>
                  <a:pt x="1" y="22"/>
                </a:lnTo>
                <a:lnTo>
                  <a:pt x="2" y="23"/>
                </a:lnTo>
                <a:lnTo>
                  <a:pt x="3" y="25"/>
                </a:lnTo>
                <a:lnTo>
                  <a:pt x="4" y="26"/>
                </a:lnTo>
                <a:lnTo>
                  <a:pt x="5" y="28"/>
                </a:lnTo>
                <a:lnTo>
                  <a:pt x="7" y="29"/>
                </a:lnTo>
                <a:lnTo>
                  <a:pt x="9" y="30"/>
                </a:lnTo>
                <a:lnTo>
                  <a:pt x="11" y="31"/>
                </a:lnTo>
                <a:lnTo>
                  <a:pt x="13" y="31"/>
                </a:lnTo>
                <a:lnTo>
                  <a:pt x="15" y="31"/>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52" name="Freeform 51"/>
          <xdr:cNvSpPr>
            <a:spLocks/>
          </xdr:cNvSpPr>
        </xdr:nvSpPr>
        <xdr:spPr bwMode="auto">
          <a:xfrm>
            <a:off x="4073" y="4357"/>
            <a:ext cx="52" cy="48"/>
          </a:xfrm>
          <a:custGeom>
            <a:avLst/>
            <a:gdLst>
              <a:gd name="T0" fmla="*/ 2147483647 w 31"/>
              <a:gd name="T1" fmla="*/ 2147483647 h 30"/>
              <a:gd name="T2" fmla="*/ 2147483647 w 31"/>
              <a:gd name="T3" fmla="*/ 2147483647 h 30"/>
              <a:gd name="T4" fmla="*/ 2147483647 w 31"/>
              <a:gd name="T5" fmla="*/ 2147483647 h 30"/>
              <a:gd name="T6" fmla="*/ 2147483647 w 31"/>
              <a:gd name="T7" fmla="*/ 2147483647 h 30"/>
              <a:gd name="T8" fmla="*/ 2147483647 w 31"/>
              <a:gd name="T9" fmla="*/ 2147483647 h 30"/>
              <a:gd name="T10" fmla="*/ 2147483647 w 31"/>
              <a:gd name="T11" fmla="*/ 2147483647 h 30"/>
              <a:gd name="T12" fmla="*/ 2147483647 w 31"/>
              <a:gd name="T13" fmla="*/ 2147483647 h 30"/>
              <a:gd name="T14" fmla="*/ 2147483647 w 31"/>
              <a:gd name="T15" fmla="*/ 2147483647 h 30"/>
              <a:gd name="T16" fmla="*/ 2147483647 w 31"/>
              <a:gd name="T17" fmla="*/ 2147483647 h 30"/>
              <a:gd name="T18" fmla="*/ 2147483647 w 31"/>
              <a:gd name="T19" fmla="*/ 2147483647 h 30"/>
              <a:gd name="T20" fmla="*/ 2147483647 w 31"/>
              <a:gd name="T21" fmla="*/ 2147483647 h 30"/>
              <a:gd name="T22" fmla="*/ 2147483647 w 31"/>
              <a:gd name="T23" fmla="*/ 2147483647 h 30"/>
              <a:gd name="T24" fmla="*/ 2147483647 w 31"/>
              <a:gd name="T25" fmla="*/ 2147483647 h 30"/>
              <a:gd name="T26" fmla="*/ 2147483647 w 31"/>
              <a:gd name="T27" fmla="*/ 2147483647 h 30"/>
              <a:gd name="T28" fmla="*/ 2147483647 w 31"/>
              <a:gd name="T29" fmla="*/ 2147483647 h 30"/>
              <a:gd name="T30" fmla="*/ 2147483647 w 31"/>
              <a:gd name="T31" fmla="*/ 2147483647 h 30"/>
              <a:gd name="T32" fmla="*/ 2147483647 w 31"/>
              <a:gd name="T33" fmla="*/ 2147483647 h 30"/>
              <a:gd name="T34" fmla="*/ 2147483647 w 31"/>
              <a:gd name="T35" fmla="*/ 2147483647 h 30"/>
              <a:gd name="T36" fmla="*/ 2147483647 w 31"/>
              <a:gd name="T37" fmla="*/ 2147483647 h 30"/>
              <a:gd name="T38" fmla="*/ 2147483647 w 31"/>
              <a:gd name="T39" fmla="*/ 2147483647 h 30"/>
              <a:gd name="T40" fmla="*/ 2147483647 w 31"/>
              <a:gd name="T41" fmla="*/ 2147483647 h 30"/>
              <a:gd name="T42" fmla="*/ 2147483647 w 31"/>
              <a:gd name="T43" fmla="*/ 2147483647 h 30"/>
              <a:gd name="T44" fmla="*/ 2147483647 w 31"/>
              <a:gd name="T45" fmla="*/ 0 h 30"/>
              <a:gd name="T46" fmla="*/ 2147483647 w 31"/>
              <a:gd name="T47" fmla="*/ 0 h 30"/>
              <a:gd name="T48" fmla="*/ 2147483647 w 31"/>
              <a:gd name="T49" fmla="*/ 0 h 30"/>
              <a:gd name="T50" fmla="*/ 2147483647 w 31"/>
              <a:gd name="T51" fmla="*/ 0 h 30"/>
              <a:gd name="T52" fmla="*/ 2147483647 w 31"/>
              <a:gd name="T53" fmla="*/ 0 h 30"/>
              <a:gd name="T54" fmla="*/ 2147483647 w 31"/>
              <a:gd name="T55" fmla="*/ 2147483647 h 30"/>
              <a:gd name="T56" fmla="*/ 2147483647 w 31"/>
              <a:gd name="T57" fmla="*/ 2147483647 h 30"/>
              <a:gd name="T58" fmla="*/ 2147483647 w 31"/>
              <a:gd name="T59" fmla="*/ 2147483647 h 30"/>
              <a:gd name="T60" fmla="*/ 2147483647 w 31"/>
              <a:gd name="T61" fmla="*/ 2147483647 h 30"/>
              <a:gd name="T62" fmla="*/ 2147483647 w 31"/>
              <a:gd name="T63" fmla="*/ 2147483647 h 30"/>
              <a:gd name="T64" fmla="*/ 2147483647 w 31"/>
              <a:gd name="T65" fmla="*/ 2147483647 h 30"/>
              <a:gd name="T66" fmla="*/ 2147483647 w 31"/>
              <a:gd name="T67" fmla="*/ 2147483647 h 30"/>
              <a:gd name="T68" fmla="*/ 0 w 31"/>
              <a:gd name="T69" fmla="*/ 2147483647 h 30"/>
              <a:gd name="T70" fmla="*/ 0 w 31"/>
              <a:gd name="T71" fmla="*/ 2147483647 h 30"/>
              <a:gd name="T72" fmla="*/ 0 w 31"/>
              <a:gd name="T73" fmla="*/ 2147483647 h 30"/>
              <a:gd name="T74" fmla="*/ 0 w 31"/>
              <a:gd name="T75" fmla="*/ 2147483647 h 30"/>
              <a:gd name="T76" fmla="*/ 0 w 31"/>
              <a:gd name="T77" fmla="*/ 2147483647 h 30"/>
              <a:gd name="T78" fmla="*/ 2147483647 w 31"/>
              <a:gd name="T79" fmla="*/ 2147483647 h 30"/>
              <a:gd name="T80" fmla="*/ 2147483647 w 31"/>
              <a:gd name="T81" fmla="*/ 2147483647 h 30"/>
              <a:gd name="T82" fmla="*/ 2147483647 w 31"/>
              <a:gd name="T83" fmla="*/ 2147483647 h 30"/>
              <a:gd name="T84" fmla="*/ 2147483647 w 31"/>
              <a:gd name="T85" fmla="*/ 2147483647 h 30"/>
              <a:gd name="T86" fmla="*/ 2147483647 w 31"/>
              <a:gd name="T87" fmla="*/ 2147483647 h 30"/>
              <a:gd name="T88" fmla="*/ 2147483647 w 31"/>
              <a:gd name="T89" fmla="*/ 2147483647 h 30"/>
              <a:gd name="T90" fmla="*/ 2147483647 w 31"/>
              <a:gd name="T91" fmla="*/ 2147483647 h 30"/>
              <a:gd name="T92" fmla="*/ 2147483647 w 31"/>
              <a:gd name="T93" fmla="*/ 2147483647 h 30"/>
              <a:gd name="T94" fmla="*/ 2147483647 w 31"/>
              <a:gd name="T95" fmla="*/ 2147483647 h 30"/>
              <a:gd name="T96" fmla="*/ 2147483647 w 31"/>
              <a:gd name="T97" fmla="*/ 2147483647 h 30"/>
              <a:gd name="T98" fmla="*/ 2147483647 w 31"/>
              <a:gd name="T99" fmla="*/ 2147483647 h 3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1"/>
              <a:gd name="T151" fmla="*/ 0 h 30"/>
              <a:gd name="T152" fmla="*/ 31 w 31"/>
              <a:gd name="T153" fmla="*/ 30 h 3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1" h="30">
                <a:moveTo>
                  <a:pt x="15" y="30"/>
                </a:moveTo>
                <a:lnTo>
                  <a:pt x="17" y="30"/>
                </a:lnTo>
                <a:lnTo>
                  <a:pt x="19" y="30"/>
                </a:lnTo>
                <a:lnTo>
                  <a:pt x="21" y="29"/>
                </a:lnTo>
                <a:lnTo>
                  <a:pt x="23" y="28"/>
                </a:lnTo>
                <a:lnTo>
                  <a:pt x="24" y="28"/>
                </a:lnTo>
                <a:lnTo>
                  <a:pt x="25" y="26"/>
                </a:lnTo>
                <a:lnTo>
                  <a:pt x="27" y="25"/>
                </a:lnTo>
                <a:lnTo>
                  <a:pt x="28" y="23"/>
                </a:lnTo>
                <a:lnTo>
                  <a:pt x="29" y="21"/>
                </a:lnTo>
                <a:lnTo>
                  <a:pt x="30" y="19"/>
                </a:lnTo>
                <a:lnTo>
                  <a:pt x="30" y="18"/>
                </a:lnTo>
                <a:lnTo>
                  <a:pt x="31" y="15"/>
                </a:lnTo>
                <a:lnTo>
                  <a:pt x="30" y="13"/>
                </a:lnTo>
                <a:lnTo>
                  <a:pt x="30" y="11"/>
                </a:lnTo>
                <a:lnTo>
                  <a:pt x="29" y="9"/>
                </a:lnTo>
                <a:lnTo>
                  <a:pt x="28" y="8"/>
                </a:lnTo>
                <a:lnTo>
                  <a:pt x="27" y="6"/>
                </a:lnTo>
                <a:lnTo>
                  <a:pt x="25" y="4"/>
                </a:lnTo>
                <a:lnTo>
                  <a:pt x="24" y="3"/>
                </a:lnTo>
                <a:lnTo>
                  <a:pt x="23" y="2"/>
                </a:lnTo>
                <a:lnTo>
                  <a:pt x="21" y="1"/>
                </a:lnTo>
                <a:lnTo>
                  <a:pt x="19" y="0"/>
                </a:lnTo>
                <a:lnTo>
                  <a:pt x="17" y="0"/>
                </a:lnTo>
                <a:lnTo>
                  <a:pt x="15" y="0"/>
                </a:lnTo>
                <a:lnTo>
                  <a:pt x="13" y="0"/>
                </a:lnTo>
                <a:lnTo>
                  <a:pt x="11" y="0"/>
                </a:lnTo>
                <a:lnTo>
                  <a:pt x="9" y="1"/>
                </a:lnTo>
                <a:lnTo>
                  <a:pt x="7" y="2"/>
                </a:lnTo>
                <a:lnTo>
                  <a:pt x="6" y="3"/>
                </a:lnTo>
                <a:lnTo>
                  <a:pt x="4" y="4"/>
                </a:lnTo>
                <a:lnTo>
                  <a:pt x="3" y="6"/>
                </a:lnTo>
                <a:lnTo>
                  <a:pt x="2" y="8"/>
                </a:lnTo>
                <a:lnTo>
                  <a:pt x="1" y="9"/>
                </a:lnTo>
                <a:lnTo>
                  <a:pt x="0" y="11"/>
                </a:lnTo>
                <a:lnTo>
                  <a:pt x="0" y="13"/>
                </a:lnTo>
                <a:lnTo>
                  <a:pt x="0" y="15"/>
                </a:lnTo>
                <a:lnTo>
                  <a:pt x="0" y="18"/>
                </a:lnTo>
                <a:lnTo>
                  <a:pt x="0" y="19"/>
                </a:lnTo>
                <a:lnTo>
                  <a:pt x="1" y="21"/>
                </a:lnTo>
                <a:lnTo>
                  <a:pt x="2" y="23"/>
                </a:lnTo>
                <a:lnTo>
                  <a:pt x="3" y="25"/>
                </a:lnTo>
                <a:lnTo>
                  <a:pt x="4" y="26"/>
                </a:lnTo>
                <a:lnTo>
                  <a:pt x="6" y="28"/>
                </a:lnTo>
                <a:lnTo>
                  <a:pt x="7" y="28"/>
                </a:lnTo>
                <a:lnTo>
                  <a:pt x="9" y="29"/>
                </a:lnTo>
                <a:lnTo>
                  <a:pt x="11" y="30"/>
                </a:lnTo>
                <a:lnTo>
                  <a:pt x="13" y="30"/>
                </a:lnTo>
                <a:lnTo>
                  <a:pt x="15" y="3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53" name="Freeform 52"/>
          <xdr:cNvSpPr>
            <a:spLocks/>
          </xdr:cNvSpPr>
        </xdr:nvSpPr>
        <xdr:spPr bwMode="auto">
          <a:xfrm>
            <a:off x="2493" y="4455"/>
            <a:ext cx="143" cy="181"/>
          </a:xfrm>
          <a:custGeom>
            <a:avLst/>
            <a:gdLst>
              <a:gd name="T0" fmla="*/ 2147483647 w 85"/>
              <a:gd name="T1" fmla="*/ 2147483647 h 111"/>
              <a:gd name="T2" fmla="*/ 2147483647 w 85"/>
              <a:gd name="T3" fmla="*/ 2147483647 h 111"/>
              <a:gd name="T4" fmla="*/ 2147483647 w 85"/>
              <a:gd name="T5" fmla="*/ 2147483647 h 111"/>
              <a:gd name="T6" fmla="*/ 2147483647 w 85"/>
              <a:gd name="T7" fmla="*/ 2147483647 h 111"/>
              <a:gd name="T8" fmla="*/ 2147483647 w 85"/>
              <a:gd name="T9" fmla="*/ 2147483647 h 111"/>
              <a:gd name="T10" fmla="*/ 2147483647 w 85"/>
              <a:gd name="T11" fmla="*/ 2147483647 h 111"/>
              <a:gd name="T12" fmla="*/ 2147483647 w 85"/>
              <a:gd name="T13" fmla="*/ 2147483647 h 111"/>
              <a:gd name="T14" fmla="*/ 2147483647 w 85"/>
              <a:gd name="T15" fmla="*/ 2147483647 h 111"/>
              <a:gd name="T16" fmla="*/ 2147483647 w 85"/>
              <a:gd name="T17" fmla="*/ 2147483647 h 111"/>
              <a:gd name="T18" fmla="*/ 2147483647 w 85"/>
              <a:gd name="T19" fmla="*/ 2147483647 h 111"/>
              <a:gd name="T20" fmla="*/ 2147483647 w 85"/>
              <a:gd name="T21" fmla="*/ 2147483647 h 111"/>
              <a:gd name="T22" fmla="*/ 2147483647 w 85"/>
              <a:gd name="T23" fmla="*/ 2147483647 h 111"/>
              <a:gd name="T24" fmla="*/ 2147483647 w 85"/>
              <a:gd name="T25" fmla="*/ 2147483647 h 111"/>
              <a:gd name="T26" fmla="*/ 2147483647 w 85"/>
              <a:gd name="T27" fmla="*/ 2147483647 h 111"/>
              <a:gd name="T28" fmla="*/ 2147483647 w 85"/>
              <a:gd name="T29" fmla="*/ 2147483647 h 111"/>
              <a:gd name="T30" fmla="*/ 2147483647 w 85"/>
              <a:gd name="T31" fmla="*/ 2147483647 h 111"/>
              <a:gd name="T32" fmla="*/ 2147483647 w 85"/>
              <a:gd name="T33" fmla="*/ 2147483647 h 111"/>
              <a:gd name="T34" fmla="*/ 2147483647 w 85"/>
              <a:gd name="T35" fmla="*/ 2147483647 h 111"/>
              <a:gd name="T36" fmla="*/ 2147483647 w 85"/>
              <a:gd name="T37" fmla="*/ 2147483647 h 111"/>
              <a:gd name="T38" fmla="*/ 2147483647 w 85"/>
              <a:gd name="T39" fmla="*/ 2147483647 h 111"/>
              <a:gd name="T40" fmla="*/ 2147483647 w 85"/>
              <a:gd name="T41" fmla="*/ 2147483647 h 111"/>
              <a:gd name="T42" fmla="*/ 2147483647 w 85"/>
              <a:gd name="T43" fmla="*/ 2147483647 h 111"/>
              <a:gd name="T44" fmla="*/ 2147483647 w 85"/>
              <a:gd name="T45" fmla="*/ 2147483647 h 111"/>
              <a:gd name="T46" fmla="*/ 2147483647 w 85"/>
              <a:gd name="T47" fmla="*/ 2147483647 h 111"/>
              <a:gd name="T48" fmla="*/ 2147483647 w 85"/>
              <a:gd name="T49" fmla="*/ 2147483647 h 111"/>
              <a:gd name="T50" fmla="*/ 2147483647 w 85"/>
              <a:gd name="T51" fmla="*/ 2147483647 h 111"/>
              <a:gd name="T52" fmla="*/ 2147483647 w 85"/>
              <a:gd name="T53" fmla="*/ 2147483647 h 111"/>
              <a:gd name="T54" fmla="*/ 2147483647 w 85"/>
              <a:gd name="T55" fmla="*/ 2147483647 h 111"/>
              <a:gd name="T56" fmla="*/ 2147483647 w 85"/>
              <a:gd name="T57" fmla="*/ 2147483647 h 111"/>
              <a:gd name="T58" fmla="*/ 2147483647 w 85"/>
              <a:gd name="T59" fmla="*/ 2147483647 h 111"/>
              <a:gd name="T60" fmla="*/ 2147483647 w 85"/>
              <a:gd name="T61" fmla="*/ 2147483647 h 111"/>
              <a:gd name="T62" fmla="*/ 2147483647 w 85"/>
              <a:gd name="T63" fmla="*/ 2147483647 h 111"/>
              <a:gd name="T64" fmla="*/ 2147483647 w 85"/>
              <a:gd name="T65" fmla="*/ 2147483647 h 111"/>
              <a:gd name="T66" fmla="*/ 2147483647 w 85"/>
              <a:gd name="T67" fmla="*/ 2147483647 h 111"/>
              <a:gd name="T68" fmla="*/ 2147483647 w 85"/>
              <a:gd name="T69" fmla="*/ 2147483647 h 111"/>
              <a:gd name="T70" fmla="*/ 2147483647 w 85"/>
              <a:gd name="T71" fmla="*/ 2147483647 h 111"/>
              <a:gd name="T72" fmla="*/ 2147483647 w 85"/>
              <a:gd name="T73" fmla="*/ 2147483647 h 111"/>
              <a:gd name="T74" fmla="*/ 2147483647 w 85"/>
              <a:gd name="T75" fmla="*/ 2147483647 h 111"/>
              <a:gd name="T76" fmla="*/ 2147483647 w 85"/>
              <a:gd name="T77" fmla="*/ 2147483647 h 111"/>
              <a:gd name="T78" fmla="*/ 2147483647 w 85"/>
              <a:gd name="T79" fmla="*/ 2147483647 h 111"/>
              <a:gd name="T80" fmla="*/ 2147483647 w 85"/>
              <a:gd name="T81" fmla="*/ 2147483647 h 111"/>
              <a:gd name="T82" fmla="*/ 2147483647 w 85"/>
              <a:gd name="T83" fmla="*/ 2147483647 h 111"/>
              <a:gd name="T84" fmla="*/ 2147483647 w 85"/>
              <a:gd name="T85" fmla="*/ 2147483647 h 111"/>
              <a:gd name="T86" fmla="*/ 2147483647 w 85"/>
              <a:gd name="T87" fmla="*/ 2147483647 h 111"/>
              <a:gd name="T88" fmla="*/ 2147483647 w 85"/>
              <a:gd name="T89" fmla="*/ 2147483647 h 111"/>
              <a:gd name="T90" fmla="*/ 2147483647 w 85"/>
              <a:gd name="T91" fmla="*/ 2147483647 h 111"/>
              <a:gd name="T92" fmla="*/ 2147483647 w 85"/>
              <a:gd name="T93" fmla="*/ 2147483647 h 111"/>
              <a:gd name="T94" fmla="*/ 2147483647 w 85"/>
              <a:gd name="T95" fmla="*/ 2147483647 h 111"/>
              <a:gd name="T96" fmla="*/ 2147483647 w 85"/>
              <a:gd name="T97" fmla="*/ 0 h 111"/>
              <a:gd name="T98" fmla="*/ 2147483647 w 85"/>
              <a:gd name="T99" fmla="*/ 2147483647 h 111"/>
              <a:gd name="T100" fmla="*/ 2147483647 w 85"/>
              <a:gd name="T101" fmla="*/ 2147483647 h 111"/>
              <a:gd name="T102" fmla="*/ 2147483647 w 85"/>
              <a:gd name="T103" fmla="*/ 2147483647 h 111"/>
              <a:gd name="T104" fmla="*/ 2147483647 w 85"/>
              <a:gd name="T105" fmla="*/ 2147483647 h 111"/>
              <a:gd name="T106" fmla="*/ 2147483647 w 85"/>
              <a:gd name="T107" fmla="*/ 2147483647 h 111"/>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85"/>
              <a:gd name="T163" fmla="*/ 0 h 111"/>
              <a:gd name="T164" fmla="*/ 85 w 85"/>
              <a:gd name="T165" fmla="*/ 111 h 111"/>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85" h="111">
                <a:moveTo>
                  <a:pt x="84" y="6"/>
                </a:moveTo>
                <a:lnTo>
                  <a:pt x="82" y="20"/>
                </a:lnTo>
                <a:lnTo>
                  <a:pt x="83" y="20"/>
                </a:lnTo>
                <a:lnTo>
                  <a:pt x="82" y="19"/>
                </a:lnTo>
                <a:lnTo>
                  <a:pt x="83" y="19"/>
                </a:lnTo>
                <a:lnTo>
                  <a:pt x="82" y="19"/>
                </a:lnTo>
                <a:lnTo>
                  <a:pt x="82" y="20"/>
                </a:lnTo>
                <a:lnTo>
                  <a:pt x="81" y="20"/>
                </a:lnTo>
                <a:lnTo>
                  <a:pt x="80" y="19"/>
                </a:lnTo>
                <a:lnTo>
                  <a:pt x="78" y="18"/>
                </a:lnTo>
                <a:lnTo>
                  <a:pt x="78" y="17"/>
                </a:lnTo>
                <a:lnTo>
                  <a:pt x="76" y="17"/>
                </a:lnTo>
                <a:lnTo>
                  <a:pt x="75" y="16"/>
                </a:lnTo>
                <a:lnTo>
                  <a:pt x="73" y="16"/>
                </a:lnTo>
                <a:lnTo>
                  <a:pt x="71" y="15"/>
                </a:lnTo>
                <a:lnTo>
                  <a:pt x="69" y="15"/>
                </a:lnTo>
                <a:lnTo>
                  <a:pt x="68" y="15"/>
                </a:lnTo>
                <a:lnTo>
                  <a:pt x="66" y="15"/>
                </a:lnTo>
                <a:lnTo>
                  <a:pt x="64" y="14"/>
                </a:lnTo>
                <a:lnTo>
                  <a:pt x="60" y="15"/>
                </a:lnTo>
                <a:lnTo>
                  <a:pt x="57" y="15"/>
                </a:lnTo>
                <a:lnTo>
                  <a:pt x="53" y="16"/>
                </a:lnTo>
                <a:lnTo>
                  <a:pt x="51" y="17"/>
                </a:lnTo>
                <a:lnTo>
                  <a:pt x="47" y="18"/>
                </a:lnTo>
                <a:lnTo>
                  <a:pt x="44" y="20"/>
                </a:lnTo>
                <a:lnTo>
                  <a:pt x="42" y="21"/>
                </a:lnTo>
                <a:lnTo>
                  <a:pt x="39" y="23"/>
                </a:lnTo>
                <a:lnTo>
                  <a:pt x="36" y="26"/>
                </a:lnTo>
                <a:lnTo>
                  <a:pt x="33" y="29"/>
                </a:lnTo>
                <a:lnTo>
                  <a:pt x="32" y="31"/>
                </a:lnTo>
                <a:lnTo>
                  <a:pt x="29" y="34"/>
                </a:lnTo>
                <a:lnTo>
                  <a:pt x="28" y="38"/>
                </a:lnTo>
                <a:lnTo>
                  <a:pt x="27" y="40"/>
                </a:lnTo>
                <a:lnTo>
                  <a:pt x="26" y="43"/>
                </a:lnTo>
                <a:lnTo>
                  <a:pt x="25" y="46"/>
                </a:lnTo>
                <a:lnTo>
                  <a:pt x="24" y="48"/>
                </a:lnTo>
                <a:lnTo>
                  <a:pt x="24" y="51"/>
                </a:lnTo>
                <a:lnTo>
                  <a:pt x="23" y="55"/>
                </a:lnTo>
                <a:lnTo>
                  <a:pt x="22" y="57"/>
                </a:lnTo>
                <a:lnTo>
                  <a:pt x="22" y="60"/>
                </a:lnTo>
                <a:lnTo>
                  <a:pt x="22" y="64"/>
                </a:lnTo>
                <a:lnTo>
                  <a:pt x="22" y="66"/>
                </a:lnTo>
                <a:lnTo>
                  <a:pt x="21" y="69"/>
                </a:lnTo>
                <a:lnTo>
                  <a:pt x="22" y="72"/>
                </a:lnTo>
                <a:lnTo>
                  <a:pt x="22" y="75"/>
                </a:lnTo>
                <a:lnTo>
                  <a:pt x="23" y="76"/>
                </a:lnTo>
                <a:lnTo>
                  <a:pt x="24" y="79"/>
                </a:lnTo>
                <a:lnTo>
                  <a:pt x="24" y="81"/>
                </a:lnTo>
                <a:lnTo>
                  <a:pt x="24" y="83"/>
                </a:lnTo>
                <a:lnTo>
                  <a:pt x="25" y="84"/>
                </a:lnTo>
                <a:lnTo>
                  <a:pt x="27" y="86"/>
                </a:lnTo>
                <a:lnTo>
                  <a:pt x="28" y="87"/>
                </a:lnTo>
                <a:lnTo>
                  <a:pt x="29" y="89"/>
                </a:lnTo>
                <a:lnTo>
                  <a:pt x="31" y="90"/>
                </a:lnTo>
                <a:lnTo>
                  <a:pt x="32" y="91"/>
                </a:lnTo>
                <a:lnTo>
                  <a:pt x="33" y="92"/>
                </a:lnTo>
                <a:lnTo>
                  <a:pt x="35" y="93"/>
                </a:lnTo>
                <a:lnTo>
                  <a:pt x="37" y="93"/>
                </a:lnTo>
                <a:lnTo>
                  <a:pt x="39" y="94"/>
                </a:lnTo>
                <a:lnTo>
                  <a:pt x="40" y="94"/>
                </a:lnTo>
                <a:lnTo>
                  <a:pt x="42" y="95"/>
                </a:lnTo>
                <a:lnTo>
                  <a:pt x="43" y="95"/>
                </a:lnTo>
                <a:lnTo>
                  <a:pt x="45" y="96"/>
                </a:lnTo>
                <a:lnTo>
                  <a:pt x="47" y="96"/>
                </a:lnTo>
                <a:lnTo>
                  <a:pt x="49" y="96"/>
                </a:lnTo>
                <a:lnTo>
                  <a:pt x="51" y="96"/>
                </a:lnTo>
                <a:lnTo>
                  <a:pt x="53" y="96"/>
                </a:lnTo>
                <a:lnTo>
                  <a:pt x="55" y="96"/>
                </a:lnTo>
                <a:lnTo>
                  <a:pt x="57" y="96"/>
                </a:lnTo>
                <a:lnTo>
                  <a:pt x="59" y="96"/>
                </a:lnTo>
                <a:lnTo>
                  <a:pt x="60" y="95"/>
                </a:lnTo>
                <a:lnTo>
                  <a:pt x="62" y="94"/>
                </a:lnTo>
                <a:lnTo>
                  <a:pt x="64" y="94"/>
                </a:lnTo>
                <a:lnTo>
                  <a:pt x="66" y="93"/>
                </a:lnTo>
                <a:lnTo>
                  <a:pt x="68" y="93"/>
                </a:lnTo>
                <a:lnTo>
                  <a:pt x="69" y="92"/>
                </a:lnTo>
                <a:lnTo>
                  <a:pt x="70" y="91"/>
                </a:lnTo>
                <a:lnTo>
                  <a:pt x="71" y="90"/>
                </a:lnTo>
                <a:lnTo>
                  <a:pt x="71" y="91"/>
                </a:lnTo>
                <a:lnTo>
                  <a:pt x="72" y="91"/>
                </a:lnTo>
                <a:lnTo>
                  <a:pt x="71" y="92"/>
                </a:lnTo>
                <a:lnTo>
                  <a:pt x="72" y="93"/>
                </a:lnTo>
                <a:lnTo>
                  <a:pt x="71" y="93"/>
                </a:lnTo>
                <a:lnTo>
                  <a:pt x="71" y="94"/>
                </a:lnTo>
                <a:lnTo>
                  <a:pt x="71" y="95"/>
                </a:lnTo>
                <a:lnTo>
                  <a:pt x="71" y="94"/>
                </a:lnTo>
                <a:lnTo>
                  <a:pt x="71" y="93"/>
                </a:lnTo>
                <a:lnTo>
                  <a:pt x="71" y="90"/>
                </a:lnTo>
                <a:lnTo>
                  <a:pt x="71" y="92"/>
                </a:lnTo>
                <a:lnTo>
                  <a:pt x="71" y="93"/>
                </a:lnTo>
                <a:lnTo>
                  <a:pt x="71" y="94"/>
                </a:lnTo>
                <a:lnTo>
                  <a:pt x="71" y="95"/>
                </a:lnTo>
                <a:lnTo>
                  <a:pt x="71" y="96"/>
                </a:lnTo>
                <a:lnTo>
                  <a:pt x="71" y="97"/>
                </a:lnTo>
                <a:lnTo>
                  <a:pt x="71" y="98"/>
                </a:lnTo>
                <a:lnTo>
                  <a:pt x="71" y="99"/>
                </a:lnTo>
                <a:lnTo>
                  <a:pt x="71" y="100"/>
                </a:lnTo>
                <a:lnTo>
                  <a:pt x="70" y="100"/>
                </a:lnTo>
                <a:lnTo>
                  <a:pt x="70" y="101"/>
                </a:lnTo>
                <a:lnTo>
                  <a:pt x="70" y="102"/>
                </a:lnTo>
                <a:lnTo>
                  <a:pt x="70" y="103"/>
                </a:lnTo>
                <a:lnTo>
                  <a:pt x="70" y="104"/>
                </a:lnTo>
                <a:lnTo>
                  <a:pt x="70" y="105"/>
                </a:lnTo>
                <a:lnTo>
                  <a:pt x="70" y="106"/>
                </a:lnTo>
                <a:lnTo>
                  <a:pt x="70" y="107"/>
                </a:lnTo>
                <a:lnTo>
                  <a:pt x="69" y="108"/>
                </a:lnTo>
                <a:lnTo>
                  <a:pt x="69" y="109"/>
                </a:lnTo>
                <a:lnTo>
                  <a:pt x="68" y="109"/>
                </a:lnTo>
                <a:lnTo>
                  <a:pt x="67" y="109"/>
                </a:lnTo>
                <a:lnTo>
                  <a:pt x="65" y="110"/>
                </a:lnTo>
                <a:lnTo>
                  <a:pt x="64" y="110"/>
                </a:lnTo>
                <a:lnTo>
                  <a:pt x="62" y="110"/>
                </a:lnTo>
                <a:lnTo>
                  <a:pt x="60" y="111"/>
                </a:lnTo>
                <a:lnTo>
                  <a:pt x="58" y="111"/>
                </a:lnTo>
                <a:lnTo>
                  <a:pt x="56" y="111"/>
                </a:lnTo>
                <a:lnTo>
                  <a:pt x="53" y="111"/>
                </a:lnTo>
                <a:lnTo>
                  <a:pt x="50" y="111"/>
                </a:lnTo>
                <a:lnTo>
                  <a:pt x="48" y="111"/>
                </a:lnTo>
                <a:lnTo>
                  <a:pt x="45" y="111"/>
                </a:lnTo>
                <a:lnTo>
                  <a:pt x="42" y="111"/>
                </a:lnTo>
                <a:lnTo>
                  <a:pt x="40" y="111"/>
                </a:lnTo>
                <a:lnTo>
                  <a:pt x="37" y="110"/>
                </a:lnTo>
                <a:lnTo>
                  <a:pt x="35" y="110"/>
                </a:lnTo>
                <a:lnTo>
                  <a:pt x="33" y="109"/>
                </a:lnTo>
                <a:lnTo>
                  <a:pt x="31" y="109"/>
                </a:lnTo>
                <a:lnTo>
                  <a:pt x="28" y="108"/>
                </a:lnTo>
                <a:lnTo>
                  <a:pt x="26" y="107"/>
                </a:lnTo>
                <a:lnTo>
                  <a:pt x="24" y="106"/>
                </a:lnTo>
                <a:lnTo>
                  <a:pt x="22" y="105"/>
                </a:lnTo>
                <a:lnTo>
                  <a:pt x="19" y="104"/>
                </a:lnTo>
                <a:lnTo>
                  <a:pt x="16" y="102"/>
                </a:lnTo>
                <a:lnTo>
                  <a:pt x="14" y="100"/>
                </a:lnTo>
                <a:lnTo>
                  <a:pt x="11" y="98"/>
                </a:lnTo>
                <a:lnTo>
                  <a:pt x="8" y="95"/>
                </a:lnTo>
                <a:lnTo>
                  <a:pt x="6" y="92"/>
                </a:lnTo>
                <a:lnTo>
                  <a:pt x="5" y="89"/>
                </a:lnTo>
                <a:lnTo>
                  <a:pt x="4" y="85"/>
                </a:lnTo>
                <a:lnTo>
                  <a:pt x="3" y="83"/>
                </a:lnTo>
                <a:lnTo>
                  <a:pt x="2" y="79"/>
                </a:lnTo>
                <a:lnTo>
                  <a:pt x="1" y="75"/>
                </a:lnTo>
                <a:lnTo>
                  <a:pt x="0" y="70"/>
                </a:lnTo>
                <a:lnTo>
                  <a:pt x="1" y="68"/>
                </a:lnTo>
                <a:lnTo>
                  <a:pt x="1" y="66"/>
                </a:lnTo>
                <a:lnTo>
                  <a:pt x="1" y="65"/>
                </a:lnTo>
                <a:lnTo>
                  <a:pt x="1" y="62"/>
                </a:lnTo>
                <a:lnTo>
                  <a:pt x="1" y="60"/>
                </a:lnTo>
                <a:lnTo>
                  <a:pt x="1" y="57"/>
                </a:lnTo>
                <a:lnTo>
                  <a:pt x="2" y="56"/>
                </a:lnTo>
                <a:lnTo>
                  <a:pt x="2" y="53"/>
                </a:lnTo>
                <a:lnTo>
                  <a:pt x="3" y="51"/>
                </a:lnTo>
                <a:lnTo>
                  <a:pt x="3" y="48"/>
                </a:lnTo>
                <a:lnTo>
                  <a:pt x="4" y="47"/>
                </a:lnTo>
                <a:lnTo>
                  <a:pt x="4" y="44"/>
                </a:lnTo>
                <a:lnTo>
                  <a:pt x="6" y="40"/>
                </a:lnTo>
                <a:lnTo>
                  <a:pt x="6" y="37"/>
                </a:lnTo>
                <a:lnTo>
                  <a:pt x="8" y="33"/>
                </a:lnTo>
                <a:lnTo>
                  <a:pt x="10" y="30"/>
                </a:lnTo>
                <a:lnTo>
                  <a:pt x="12" y="27"/>
                </a:lnTo>
                <a:lnTo>
                  <a:pt x="15" y="24"/>
                </a:lnTo>
                <a:lnTo>
                  <a:pt x="16" y="21"/>
                </a:lnTo>
                <a:lnTo>
                  <a:pt x="19" y="19"/>
                </a:lnTo>
                <a:lnTo>
                  <a:pt x="22" y="16"/>
                </a:lnTo>
                <a:lnTo>
                  <a:pt x="24" y="13"/>
                </a:lnTo>
                <a:lnTo>
                  <a:pt x="28" y="12"/>
                </a:lnTo>
                <a:lnTo>
                  <a:pt x="31" y="9"/>
                </a:lnTo>
                <a:lnTo>
                  <a:pt x="34" y="8"/>
                </a:lnTo>
                <a:lnTo>
                  <a:pt x="37" y="6"/>
                </a:lnTo>
                <a:lnTo>
                  <a:pt x="40" y="5"/>
                </a:lnTo>
                <a:lnTo>
                  <a:pt x="42" y="4"/>
                </a:lnTo>
                <a:lnTo>
                  <a:pt x="45" y="3"/>
                </a:lnTo>
                <a:lnTo>
                  <a:pt x="48" y="3"/>
                </a:lnTo>
                <a:lnTo>
                  <a:pt x="51" y="2"/>
                </a:lnTo>
                <a:lnTo>
                  <a:pt x="54" y="2"/>
                </a:lnTo>
                <a:lnTo>
                  <a:pt x="58" y="1"/>
                </a:lnTo>
                <a:lnTo>
                  <a:pt x="61" y="1"/>
                </a:lnTo>
                <a:lnTo>
                  <a:pt x="65" y="1"/>
                </a:lnTo>
                <a:lnTo>
                  <a:pt x="68" y="0"/>
                </a:lnTo>
                <a:lnTo>
                  <a:pt x="70" y="0"/>
                </a:lnTo>
                <a:lnTo>
                  <a:pt x="72" y="0"/>
                </a:lnTo>
                <a:lnTo>
                  <a:pt x="75" y="1"/>
                </a:lnTo>
                <a:lnTo>
                  <a:pt x="77" y="1"/>
                </a:lnTo>
                <a:lnTo>
                  <a:pt x="78" y="1"/>
                </a:lnTo>
                <a:lnTo>
                  <a:pt x="80" y="2"/>
                </a:lnTo>
                <a:lnTo>
                  <a:pt x="81" y="2"/>
                </a:lnTo>
                <a:lnTo>
                  <a:pt x="83" y="3"/>
                </a:lnTo>
                <a:lnTo>
                  <a:pt x="84" y="3"/>
                </a:lnTo>
                <a:lnTo>
                  <a:pt x="85" y="3"/>
                </a:lnTo>
                <a:lnTo>
                  <a:pt x="85" y="4"/>
                </a:lnTo>
                <a:lnTo>
                  <a:pt x="85" y="5"/>
                </a:lnTo>
                <a:lnTo>
                  <a:pt x="85" y="6"/>
                </a:lnTo>
                <a:lnTo>
                  <a:pt x="84" y="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54" name="Freeform 53"/>
          <xdr:cNvSpPr>
            <a:spLocks noEditPoints="1"/>
          </xdr:cNvSpPr>
        </xdr:nvSpPr>
        <xdr:spPr bwMode="auto">
          <a:xfrm>
            <a:off x="2634" y="4455"/>
            <a:ext cx="190" cy="181"/>
          </a:xfrm>
          <a:custGeom>
            <a:avLst/>
            <a:gdLst>
              <a:gd name="T0" fmla="*/ 2147483647 w 113"/>
              <a:gd name="T1" fmla="*/ 2147483647 h 111"/>
              <a:gd name="T2" fmla="*/ 2147483647 w 113"/>
              <a:gd name="T3" fmla="*/ 2147483647 h 111"/>
              <a:gd name="T4" fmla="*/ 2147483647 w 113"/>
              <a:gd name="T5" fmla="*/ 2147483647 h 111"/>
              <a:gd name="T6" fmla="*/ 2147483647 w 113"/>
              <a:gd name="T7" fmla="*/ 2147483647 h 111"/>
              <a:gd name="T8" fmla="*/ 2147483647 w 113"/>
              <a:gd name="T9" fmla="*/ 2147483647 h 111"/>
              <a:gd name="T10" fmla="*/ 2147483647 w 113"/>
              <a:gd name="T11" fmla="*/ 2147483647 h 111"/>
              <a:gd name="T12" fmla="*/ 2147483647 w 113"/>
              <a:gd name="T13" fmla="*/ 2147483647 h 111"/>
              <a:gd name="T14" fmla="*/ 2147483647 w 113"/>
              <a:gd name="T15" fmla="*/ 2147483647 h 111"/>
              <a:gd name="T16" fmla="*/ 2147483647 w 113"/>
              <a:gd name="T17" fmla="*/ 2147483647 h 111"/>
              <a:gd name="T18" fmla="*/ 2147483647 w 113"/>
              <a:gd name="T19" fmla="*/ 2147483647 h 111"/>
              <a:gd name="T20" fmla="*/ 2147483647 w 113"/>
              <a:gd name="T21" fmla="*/ 2147483647 h 111"/>
              <a:gd name="T22" fmla="*/ 2147483647 w 113"/>
              <a:gd name="T23" fmla="*/ 2147483647 h 111"/>
              <a:gd name="T24" fmla="*/ 2147483647 w 113"/>
              <a:gd name="T25" fmla="*/ 2147483647 h 111"/>
              <a:gd name="T26" fmla="*/ 2147483647 w 113"/>
              <a:gd name="T27" fmla="*/ 2147483647 h 111"/>
              <a:gd name="T28" fmla="*/ 2147483647 w 113"/>
              <a:gd name="T29" fmla="*/ 2147483647 h 111"/>
              <a:gd name="T30" fmla="*/ 2147483647 w 113"/>
              <a:gd name="T31" fmla="*/ 2147483647 h 111"/>
              <a:gd name="T32" fmla="*/ 2147483647 w 113"/>
              <a:gd name="T33" fmla="*/ 2147483647 h 111"/>
              <a:gd name="T34" fmla="*/ 2147483647 w 113"/>
              <a:gd name="T35" fmla="*/ 2147483647 h 111"/>
              <a:gd name="T36" fmla="*/ 2147483647 w 113"/>
              <a:gd name="T37" fmla="*/ 2147483647 h 111"/>
              <a:gd name="T38" fmla="*/ 2147483647 w 113"/>
              <a:gd name="T39" fmla="*/ 2147483647 h 111"/>
              <a:gd name="T40" fmla="*/ 2147483647 w 113"/>
              <a:gd name="T41" fmla="*/ 2147483647 h 111"/>
              <a:gd name="T42" fmla="*/ 2147483647 w 113"/>
              <a:gd name="T43" fmla="*/ 2147483647 h 111"/>
              <a:gd name="T44" fmla="*/ 2147483647 w 113"/>
              <a:gd name="T45" fmla="*/ 2147483647 h 111"/>
              <a:gd name="T46" fmla="*/ 2147483647 w 113"/>
              <a:gd name="T47" fmla="*/ 2147483647 h 111"/>
              <a:gd name="T48" fmla="*/ 2147483647 w 113"/>
              <a:gd name="T49" fmla="*/ 2147483647 h 111"/>
              <a:gd name="T50" fmla="*/ 2147483647 w 113"/>
              <a:gd name="T51" fmla="*/ 2147483647 h 111"/>
              <a:gd name="T52" fmla="*/ 2147483647 w 113"/>
              <a:gd name="T53" fmla="*/ 2147483647 h 111"/>
              <a:gd name="T54" fmla="*/ 2147483647 w 113"/>
              <a:gd name="T55" fmla="*/ 2147483647 h 111"/>
              <a:gd name="T56" fmla="*/ 2147483647 w 113"/>
              <a:gd name="T57" fmla="*/ 2147483647 h 111"/>
              <a:gd name="T58" fmla="*/ 2147483647 w 113"/>
              <a:gd name="T59" fmla="*/ 2147483647 h 111"/>
              <a:gd name="T60" fmla="*/ 2147483647 w 113"/>
              <a:gd name="T61" fmla="*/ 2147483647 h 111"/>
              <a:gd name="T62" fmla="*/ 2147483647 w 113"/>
              <a:gd name="T63" fmla="*/ 2147483647 h 111"/>
              <a:gd name="T64" fmla="*/ 2147483647 w 113"/>
              <a:gd name="T65" fmla="*/ 2147483647 h 111"/>
              <a:gd name="T66" fmla="*/ 2147483647 w 113"/>
              <a:gd name="T67" fmla="*/ 2147483647 h 111"/>
              <a:gd name="T68" fmla="*/ 2147483647 w 113"/>
              <a:gd name="T69" fmla="*/ 2147483647 h 111"/>
              <a:gd name="T70" fmla="*/ 2147483647 w 113"/>
              <a:gd name="T71" fmla="*/ 2147483647 h 111"/>
              <a:gd name="T72" fmla="*/ 2147483647 w 113"/>
              <a:gd name="T73" fmla="*/ 2147483647 h 111"/>
              <a:gd name="T74" fmla="*/ 2147483647 w 113"/>
              <a:gd name="T75" fmla="*/ 2147483647 h 111"/>
              <a:gd name="T76" fmla="*/ 2147483647 w 113"/>
              <a:gd name="T77" fmla="*/ 2147483647 h 111"/>
              <a:gd name="T78" fmla="*/ 2147483647 w 113"/>
              <a:gd name="T79" fmla="*/ 2147483647 h 111"/>
              <a:gd name="T80" fmla="*/ 2147483647 w 113"/>
              <a:gd name="T81" fmla="*/ 2147483647 h 111"/>
              <a:gd name="T82" fmla="*/ 2147483647 w 113"/>
              <a:gd name="T83" fmla="*/ 2147483647 h 111"/>
              <a:gd name="T84" fmla="*/ 2147483647 w 113"/>
              <a:gd name="T85" fmla="*/ 2147483647 h 111"/>
              <a:gd name="T86" fmla="*/ 2147483647 w 113"/>
              <a:gd name="T87" fmla="*/ 2147483647 h 111"/>
              <a:gd name="T88" fmla="*/ 2147483647 w 113"/>
              <a:gd name="T89" fmla="*/ 2147483647 h 111"/>
              <a:gd name="T90" fmla="*/ 2147483647 w 113"/>
              <a:gd name="T91" fmla="*/ 2147483647 h 111"/>
              <a:gd name="T92" fmla="*/ 2147483647 w 113"/>
              <a:gd name="T93" fmla="*/ 2147483647 h 111"/>
              <a:gd name="T94" fmla="*/ 2147483647 w 113"/>
              <a:gd name="T95" fmla="*/ 2147483647 h 111"/>
              <a:gd name="T96" fmla="*/ 2147483647 w 113"/>
              <a:gd name="T97" fmla="*/ 2147483647 h 111"/>
              <a:gd name="T98" fmla="*/ 2147483647 w 113"/>
              <a:gd name="T99" fmla="*/ 2147483647 h 111"/>
              <a:gd name="T100" fmla="*/ 2147483647 w 113"/>
              <a:gd name="T101" fmla="*/ 2147483647 h 111"/>
              <a:gd name="T102" fmla="*/ 2147483647 w 113"/>
              <a:gd name="T103" fmla="*/ 2147483647 h 111"/>
              <a:gd name="T104" fmla="*/ 2147483647 w 113"/>
              <a:gd name="T105" fmla="*/ 2147483647 h 111"/>
              <a:gd name="T106" fmla="*/ 2147483647 w 113"/>
              <a:gd name="T107" fmla="*/ 2147483647 h 111"/>
              <a:gd name="T108" fmla="*/ 2147483647 w 113"/>
              <a:gd name="T109" fmla="*/ 2147483647 h 111"/>
              <a:gd name="T110" fmla="*/ 2147483647 w 113"/>
              <a:gd name="T111" fmla="*/ 2147483647 h 111"/>
              <a:gd name="T112" fmla="*/ 2147483647 w 113"/>
              <a:gd name="T113" fmla="*/ 2147483647 h 111"/>
              <a:gd name="T114" fmla="*/ 2147483647 w 113"/>
              <a:gd name="T115" fmla="*/ 2147483647 h 111"/>
              <a:gd name="T116" fmla="*/ 2147483647 w 113"/>
              <a:gd name="T117" fmla="*/ 2147483647 h 111"/>
              <a:gd name="T118" fmla="*/ 2147483647 w 113"/>
              <a:gd name="T119" fmla="*/ 2147483647 h 111"/>
              <a:gd name="T120" fmla="*/ 2147483647 w 113"/>
              <a:gd name="T121" fmla="*/ 2147483647 h 111"/>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w 113"/>
              <a:gd name="T184" fmla="*/ 0 h 111"/>
              <a:gd name="T185" fmla="*/ 113 w 113"/>
              <a:gd name="T186" fmla="*/ 111 h 111"/>
            </a:gdLst>
            <a:ahLst/>
            <a:cxnLst>
              <a:cxn ang="T122">
                <a:pos x="T0" y="T1"/>
              </a:cxn>
              <a:cxn ang="T123">
                <a:pos x="T2" y="T3"/>
              </a:cxn>
              <a:cxn ang="T124">
                <a:pos x="T4" y="T5"/>
              </a:cxn>
              <a:cxn ang="T125">
                <a:pos x="T6" y="T7"/>
              </a:cxn>
              <a:cxn ang="T126">
                <a:pos x="T8" y="T9"/>
              </a:cxn>
              <a:cxn ang="T127">
                <a:pos x="T10" y="T11"/>
              </a:cxn>
              <a:cxn ang="T128">
                <a:pos x="T12" y="T13"/>
              </a:cxn>
              <a:cxn ang="T129">
                <a:pos x="T14" y="T15"/>
              </a:cxn>
              <a:cxn ang="T130">
                <a:pos x="T16" y="T17"/>
              </a:cxn>
              <a:cxn ang="T131">
                <a:pos x="T18" y="T19"/>
              </a:cxn>
              <a:cxn ang="T132">
                <a:pos x="T20" y="T21"/>
              </a:cxn>
              <a:cxn ang="T133">
                <a:pos x="T22" y="T23"/>
              </a:cxn>
              <a:cxn ang="T134">
                <a:pos x="T24" y="T25"/>
              </a:cxn>
              <a:cxn ang="T135">
                <a:pos x="T26" y="T27"/>
              </a:cxn>
              <a:cxn ang="T136">
                <a:pos x="T28" y="T29"/>
              </a:cxn>
              <a:cxn ang="T137">
                <a:pos x="T30" y="T31"/>
              </a:cxn>
              <a:cxn ang="T138">
                <a:pos x="T32" y="T33"/>
              </a:cxn>
              <a:cxn ang="T139">
                <a:pos x="T34" y="T35"/>
              </a:cxn>
              <a:cxn ang="T140">
                <a:pos x="T36" y="T37"/>
              </a:cxn>
              <a:cxn ang="T141">
                <a:pos x="T38" y="T39"/>
              </a:cxn>
              <a:cxn ang="T142">
                <a:pos x="T40" y="T41"/>
              </a:cxn>
              <a:cxn ang="T143">
                <a:pos x="T42" y="T43"/>
              </a:cxn>
              <a:cxn ang="T144">
                <a:pos x="T44" y="T45"/>
              </a:cxn>
              <a:cxn ang="T145">
                <a:pos x="T46" y="T47"/>
              </a:cxn>
              <a:cxn ang="T146">
                <a:pos x="T48" y="T49"/>
              </a:cxn>
              <a:cxn ang="T147">
                <a:pos x="T50" y="T51"/>
              </a:cxn>
              <a:cxn ang="T148">
                <a:pos x="T52" y="T53"/>
              </a:cxn>
              <a:cxn ang="T149">
                <a:pos x="T54" y="T55"/>
              </a:cxn>
              <a:cxn ang="T150">
                <a:pos x="T56" y="T57"/>
              </a:cxn>
              <a:cxn ang="T151">
                <a:pos x="T58" y="T59"/>
              </a:cxn>
              <a:cxn ang="T152">
                <a:pos x="T60" y="T61"/>
              </a:cxn>
              <a:cxn ang="T153">
                <a:pos x="T62" y="T63"/>
              </a:cxn>
              <a:cxn ang="T154">
                <a:pos x="T64" y="T65"/>
              </a:cxn>
              <a:cxn ang="T155">
                <a:pos x="T66" y="T67"/>
              </a:cxn>
              <a:cxn ang="T156">
                <a:pos x="T68" y="T69"/>
              </a:cxn>
              <a:cxn ang="T157">
                <a:pos x="T70" y="T71"/>
              </a:cxn>
              <a:cxn ang="T158">
                <a:pos x="T72" y="T73"/>
              </a:cxn>
              <a:cxn ang="T159">
                <a:pos x="T74" y="T75"/>
              </a:cxn>
              <a:cxn ang="T160">
                <a:pos x="T76" y="T77"/>
              </a:cxn>
              <a:cxn ang="T161">
                <a:pos x="T78" y="T79"/>
              </a:cxn>
              <a:cxn ang="T162">
                <a:pos x="T80" y="T81"/>
              </a:cxn>
              <a:cxn ang="T163">
                <a:pos x="T82" y="T83"/>
              </a:cxn>
              <a:cxn ang="T164">
                <a:pos x="T84" y="T85"/>
              </a:cxn>
              <a:cxn ang="T165">
                <a:pos x="T86" y="T87"/>
              </a:cxn>
              <a:cxn ang="T166">
                <a:pos x="T88" y="T89"/>
              </a:cxn>
              <a:cxn ang="T167">
                <a:pos x="T90" y="T91"/>
              </a:cxn>
              <a:cxn ang="T168">
                <a:pos x="T92" y="T93"/>
              </a:cxn>
              <a:cxn ang="T169">
                <a:pos x="T94" y="T95"/>
              </a:cxn>
              <a:cxn ang="T170">
                <a:pos x="T96" y="T97"/>
              </a:cxn>
              <a:cxn ang="T171">
                <a:pos x="T98" y="T99"/>
              </a:cxn>
              <a:cxn ang="T172">
                <a:pos x="T100" y="T101"/>
              </a:cxn>
              <a:cxn ang="T173">
                <a:pos x="T102" y="T103"/>
              </a:cxn>
              <a:cxn ang="T174">
                <a:pos x="T104" y="T105"/>
              </a:cxn>
              <a:cxn ang="T175">
                <a:pos x="T106" y="T107"/>
              </a:cxn>
              <a:cxn ang="T176">
                <a:pos x="T108" y="T109"/>
              </a:cxn>
              <a:cxn ang="T177">
                <a:pos x="T110" y="T111"/>
              </a:cxn>
              <a:cxn ang="T178">
                <a:pos x="T112" y="T113"/>
              </a:cxn>
              <a:cxn ang="T179">
                <a:pos x="T114" y="T115"/>
              </a:cxn>
              <a:cxn ang="T180">
                <a:pos x="T116" y="T117"/>
              </a:cxn>
              <a:cxn ang="T181">
                <a:pos x="T118" y="T119"/>
              </a:cxn>
              <a:cxn ang="T182">
                <a:pos x="T120" y="T121"/>
              </a:cxn>
            </a:cxnLst>
            <a:rect l="T183" t="T184" r="T185" b="T186"/>
            <a:pathLst>
              <a:path w="113" h="111">
                <a:moveTo>
                  <a:pt x="65" y="0"/>
                </a:moveTo>
                <a:lnTo>
                  <a:pt x="69" y="1"/>
                </a:lnTo>
                <a:lnTo>
                  <a:pt x="73" y="1"/>
                </a:lnTo>
                <a:lnTo>
                  <a:pt x="76" y="1"/>
                </a:lnTo>
                <a:lnTo>
                  <a:pt x="80" y="2"/>
                </a:lnTo>
                <a:lnTo>
                  <a:pt x="83" y="3"/>
                </a:lnTo>
                <a:lnTo>
                  <a:pt x="86" y="3"/>
                </a:lnTo>
                <a:lnTo>
                  <a:pt x="89" y="4"/>
                </a:lnTo>
                <a:lnTo>
                  <a:pt x="92" y="5"/>
                </a:lnTo>
                <a:lnTo>
                  <a:pt x="94" y="7"/>
                </a:lnTo>
                <a:lnTo>
                  <a:pt x="97" y="8"/>
                </a:lnTo>
                <a:lnTo>
                  <a:pt x="99" y="10"/>
                </a:lnTo>
                <a:lnTo>
                  <a:pt x="101" y="12"/>
                </a:lnTo>
                <a:lnTo>
                  <a:pt x="102" y="14"/>
                </a:lnTo>
                <a:lnTo>
                  <a:pt x="104" y="16"/>
                </a:lnTo>
                <a:lnTo>
                  <a:pt x="106" y="18"/>
                </a:lnTo>
                <a:lnTo>
                  <a:pt x="107" y="20"/>
                </a:lnTo>
                <a:lnTo>
                  <a:pt x="109" y="21"/>
                </a:lnTo>
                <a:lnTo>
                  <a:pt x="110" y="24"/>
                </a:lnTo>
                <a:lnTo>
                  <a:pt x="111" y="26"/>
                </a:lnTo>
                <a:lnTo>
                  <a:pt x="111" y="29"/>
                </a:lnTo>
                <a:lnTo>
                  <a:pt x="112" y="30"/>
                </a:lnTo>
                <a:lnTo>
                  <a:pt x="112" y="33"/>
                </a:lnTo>
                <a:lnTo>
                  <a:pt x="112" y="36"/>
                </a:lnTo>
                <a:lnTo>
                  <a:pt x="112" y="39"/>
                </a:lnTo>
                <a:lnTo>
                  <a:pt x="113" y="41"/>
                </a:lnTo>
                <a:lnTo>
                  <a:pt x="113" y="44"/>
                </a:lnTo>
                <a:lnTo>
                  <a:pt x="113" y="47"/>
                </a:lnTo>
                <a:lnTo>
                  <a:pt x="113" y="49"/>
                </a:lnTo>
                <a:lnTo>
                  <a:pt x="113" y="52"/>
                </a:lnTo>
                <a:lnTo>
                  <a:pt x="112" y="55"/>
                </a:lnTo>
                <a:lnTo>
                  <a:pt x="112" y="57"/>
                </a:lnTo>
                <a:lnTo>
                  <a:pt x="112" y="60"/>
                </a:lnTo>
                <a:lnTo>
                  <a:pt x="111" y="63"/>
                </a:lnTo>
                <a:lnTo>
                  <a:pt x="111" y="66"/>
                </a:lnTo>
                <a:lnTo>
                  <a:pt x="110" y="68"/>
                </a:lnTo>
                <a:lnTo>
                  <a:pt x="109" y="70"/>
                </a:lnTo>
                <a:lnTo>
                  <a:pt x="108" y="74"/>
                </a:lnTo>
                <a:lnTo>
                  <a:pt x="106" y="77"/>
                </a:lnTo>
                <a:lnTo>
                  <a:pt x="104" y="81"/>
                </a:lnTo>
                <a:lnTo>
                  <a:pt x="102" y="84"/>
                </a:lnTo>
                <a:lnTo>
                  <a:pt x="101" y="87"/>
                </a:lnTo>
                <a:lnTo>
                  <a:pt x="98" y="90"/>
                </a:lnTo>
                <a:lnTo>
                  <a:pt x="96" y="93"/>
                </a:lnTo>
                <a:lnTo>
                  <a:pt x="93" y="95"/>
                </a:lnTo>
                <a:lnTo>
                  <a:pt x="91" y="98"/>
                </a:lnTo>
                <a:lnTo>
                  <a:pt x="88" y="100"/>
                </a:lnTo>
                <a:lnTo>
                  <a:pt x="84" y="102"/>
                </a:lnTo>
                <a:lnTo>
                  <a:pt x="81" y="103"/>
                </a:lnTo>
                <a:lnTo>
                  <a:pt x="79" y="105"/>
                </a:lnTo>
                <a:lnTo>
                  <a:pt x="76" y="106"/>
                </a:lnTo>
                <a:lnTo>
                  <a:pt x="74" y="107"/>
                </a:lnTo>
                <a:lnTo>
                  <a:pt x="71" y="108"/>
                </a:lnTo>
                <a:lnTo>
                  <a:pt x="68" y="109"/>
                </a:lnTo>
                <a:lnTo>
                  <a:pt x="66" y="109"/>
                </a:lnTo>
                <a:lnTo>
                  <a:pt x="63" y="110"/>
                </a:lnTo>
                <a:lnTo>
                  <a:pt x="60" y="111"/>
                </a:lnTo>
                <a:lnTo>
                  <a:pt x="57" y="111"/>
                </a:lnTo>
                <a:lnTo>
                  <a:pt x="54" y="111"/>
                </a:lnTo>
                <a:lnTo>
                  <a:pt x="51" y="111"/>
                </a:lnTo>
                <a:lnTo>
                  <a:pt x="48" y="111"/>
                </a:lnTo>
                <a:lnTo>
                  <a:pt x="44" y="111"/>
                </a:lnTo>
                <a:lnTo>
                  <a:pt x="40" y="111"/>
                </a:lnTo>
                <a:lnTo>
                  <a:pt x="37" y="111"/>
                </a:lnTo>
                <a:lnTo>
                  <a:pt x="34" y="110"/>
                </a:lnTo>
                <a:lnTo>
                  <a:pt x="30" y="109"/>
                </a:lnTo>
                <a:lnTo>
                  <a:pt x="28" y="108"/>
                </a:lnTo>
                <a:lnTo>
                  <a:pt x="25" y="107"/>
                </a:lnTo>
                <a:lnTo>
                  <a:pt x="22" y="106"/>
                </a:lnTo>
                <a:lnTo>
                  <a:pt x="20" y="104"/>
                </a:lnTo>
                <a:lnTo>
                  <a:pt x="17" y="103"/>
                </a:lnTo>
                <a:lnTo>
                  <a:pt x="14" y="102"/>
                </a:lnTo>
                <a:lnTo>
                  <a:pt x="12" y="99"/>
                </a:lnTo>
                <a:lnTo>
                  <a:pt x="11" y="97"/>
                </a:lnTo>
                <a:lnTo>
                  <a:pt x="9" y="95"/>
                </a:lnTo>
                <a:lnTo>
                  <a:pt x="7" y="93"/>
                </a:lnTo>
                <a:lnTo>
                  <a:pt x="6" y="92"/>
                </a:lnTo>
                <a:lnTo>
                  <a:pt x="5" y="89"/>
                </a:lnTo>
                <a:lnTo>
                  <a:pt x="3" y="87"/>
                </a:lnTo>
                <a:lnTo>
                  <a:pt x="3" y="84"/>
                </a:lnTo>
                <a:lnTo>
                  <a:pt x="3" y="83"/>
                </a:lnTo>
                <a:lnTo>
                  <a:pt x="2" y="80"/>
                </a:lnTo>
                <a:lnTo>
                  <a:pt x="1" y="77"/>
                </a:lnTo>
                <a:lnTo>
                  <a:pt x="1" y="75"/>
                </a:lnTo>
                <a:lnTo>
                  <a:pt x="0" y="72"/>
                </a:lnTo>
                <a:lnTo>
                  <a:pt x="1" y="70"/>
                </a:lnTo>
                <a:lnTo>
                  <a:pt x="1" y="67"/>
                </a:lnTo>
                <a:lnTo>
                  <a:pt x="1" y="65"/>
                </a:lnTo>
                <a:lnTo>
                  <a:pt x="1" y="62"/>
                </a:lnTo>
                <a:lnTo>
                  <a:pt x="1" y="59"/>
                </a:lnTo>
                <a:lnTo>
                  <a:pt x="1" y="57"/>
                </a:lnTo>
                <a:lnTo>
                  <a:pt x="2" y="54"/>
                </a:lnTo>
                <a:lnTo>
                  <a:pt x="2" y="51"/>
                </a:lnTo>
                <a:lnTo>
                  <a:pt x="3" y="48"/>
                </a:lnTo>
                <a:lnTo>
                  <a:pt x="3" y="46"/>
                </a:lnTo>
                <a:lnTo>
                  <a:pt x="4" y="43"/>
                </a:lnTo>
                <a:lnTo>
                  <a:pt x="4" y="40"/>
                </a:lnTo>
                <a:lnTo>
                  <a:pt x="6" y="38"/>
                </a:lnTo>
                <a:lnTo>
                  <a:pt x="8" y="34"/>
                </a:lnTo>
                <a:lnTo>
                  <a:pt x="10" y="30"/>
                </a:lnTo>
                <a:lnTo>
                  <a:pt x="12" y="28"/>
                </a:lnTo>
                <a:lnTo>
                  <a:pt x="13" y="24"/>
                </a:lnTo>
                <a:lnTo>
                  <a:pt x="16" y="21"/>
                </a:lnTo>
                <a:lnTo>
                  <a:pt x="18" y="19"/>
                </a:lnTo>
                <a:lnTo>
                  <a:pt x="21" y="16"/>
                </a:lnTo>
                <a:lnTo>
                  <a:pt x="23" y="13"/>
                </a:lnTo>
                <a:lnTo>
                  <a:pt x="26" y="12"/>
                </a:lnTo>
                <a:lnTo>
                  <a:pt x="30" y="10"/>
                </a:lnTo>
                <a:lnTo>
                  <a:pt x="32" y="7"/>
                </a:lnTo>
                <a:lnTo>
                  <a:pt x="35" y="6"/>
                </a:lnTo>
                <a:lnTo>
                  <a:pt x="38" y="5"/>
                </a:lnTo>
                <a:lnTo>
                  <a:pt x="40" y="4"/>
                </a:lnTo>
                <a:lnTo>
                  <a:pt x="43" y="3"/>
                </a:lnTo>
                <a:lnTo>
                  <a:pt x="46" y="3"/>
                </a:lnTo>
                <a:lnTo>
                  <a:pt x="48" y="2"/>
                </a:lnTo>
                <a:lnTo>
                  <a:pt x="51" y="2"/>
                </a:lnTo>
                <a:lnTo>
                  <a:pt x="54" y="1"/>
                </a:lnTo>
                <a:lnTo>
                  <a:pt x="57" y="1"/>
                </a:lnTo>
                <a:lnTo>
                  <a:pt x="59" y="1"/>
                </a:lnTo>
                <a:lnTo>
                  <a:pt x="62" y="1"/>
                </a:lnTo>
                <a:lnTo>
                  <a:pt x="65" y="0"/>
                </a:lnTo>
                <a:close/>
                <a:moveTo>
                  <a:pt x="63" y="14"/>
                </a:moveTo>
                <a:lnTo>
                  <a:pt x="61" y="15"/>
                </a:lnTo>
                <a:lnTo>
                  <a:pt x="59" y="15"/>
                </a:lnTo>
                <a:lnTo>
                  <a:pt x="57" y="15"/>
                </a:lnTo>
                <a:lnTo>
                  <a:pt x="56" y="15"/>
                </a:lnTo>
                <a:lnTo>
                  <a:pt x="54" y="16"/>
                </a:lnTo>
                <a:lnTo>
                  <a:pt x="52" y="16"/>
                </a:lnTo>
                <a:lnTo>
                  <a:pt x="50" y="17"/>
                </a:lnTo>
                <a:lnTo>
                  <a:pt x="48" y="17"/>
                </a:lnTo>
                <a:lnTo>
                  <a:pt x="47" y="18"/>
                </a:lnTo>
                <a:lnTo>
                  <a:pt x="45" y="19"/>
                </a:lnTo>
                <a:lnTo>
                  <a:pt x="43" y="20"/>
                </a:lnTo>
                <a:lnTo>
                  <a:pt x="41" y="21"/>
                </a:lnTo>
                <a:lnTo>
                  <a:pt x="39" y="22"/>
                </a:lnTo>
                <a:lnTo>
                  <a:pt x="38" y="24"/>
                </a:lnTo>
                <a:lnTo>
                  <a:pt x="36" y="26"/>
                </a:lnTo>
                <a:lnTo>
                  <a:pt x="34" y="28"/>
                </a:lnTo>
                <a:lnTo>
                  <a:pt x="33" y="30"/>
                </a:lnTo>
                <a:lnTo>
                  <a:pt x="31" y="31"/>
                </a:lnTo>
                <a:lnTo>
                  <a:pt x="30" y="33"/>
                </a:lnTo>
                <a:lnTo>
                  <a:pt x="29" y="36"/>
                </a:lnTo>
                <a:lnTo>
                  <a:pt x="28" y="38"/>
                </a:lnTo>
                <a:lnTo>
                  <a:pt x="27" y="40"/>
                </a:lnTo>
                <a:lnTo>
                  <a:pt x="26" y="43"/>
                </a:lnTo>
                <a:lnTo>
                  <a:pt x="24" y="46"/>
                </a:lnTo>
                <a:lnTo>
                  <a:pt x="24" y="48"/>
                </a:lnTo>
                <a:lnTo>
                  <a:pt x="23" y="50"/>
                </a:lnTo>
                <a:lnTo>
                  <a:pt x="23" y="52"/>
                </a:lnTo>
                <a:lnTo>
                  <a:pt x="22" y="54"/>
                </a:lnTo>
                <a:lnTo>
                  <a:pt x="22" y="56"/>
                </a:lnTo>
                <a:lnTo>
                  <a:pt x="21" y="57"/>
                </a:lnTo>
                <a:lnTo>
                  <a:pt x="21" y="59"/>
                </a:lnTo>
                <a:lnTo>
                  <a:pt x="21" y="61"/>
                </a:lnTo>
                <a:lnTo>
                  <a:pt x="21" y="63"/>
                </a:lnTo>
                <a:lnTo>
                  <a:pt x="21" y="65"/>
                </a:lnTo>
                <a:lnTo>
                  <a:pt x="21" y="66"/>
                </a:lnTo>
                <a:lnTo>
                  <a:pt x="21" y="68"/>
                </a:lnTo>
                <a:lnTo>
                  <a:pt x="22" y="70"/>
                </a:lnTo>
                <a:lnTo>
                  <a:pt x="22" y="72"/>
                </a:lnTo>
                <a:lnTo>
                  <a:pt x="22" y="74"/>
                </a:lnTo>
                <a:lnTo>
                  <a:pt x="22" y="75"/>
                </a:lnTo>
                <a:lnTo>
                  <a:pt x="23" y="76"/>
                </a:lnTo>
                <a:lnTo>
                  <a:pt x="23" y="78"/>
                </a:lnTo>
                <a:lnTo>
                  <a:pt x="24" y="79"/>
                </a:lnTo>
                <a:lnTo>
                  <a:pt x="25" y="81"/>
                </a:lnTo>
                <a:lnTo>
                  <a:pt x="25" y="82"/>
                </a:lnTo>
                <a:lnTo>
                  <a:pt x="26" y="84"/>
                </a:lnTo>
                <a:lnTo>
                  <a:pt x="27" y="84"/>
                </a:lnTo>
                <a:lnTo>
                  <a:pt x="27" y="85"/>
                </a:lnTo>
                <a:lnTo>
                  <a:pt x="29" y="87"/>
                </a:lnTo>
                <a:lnTo>
                  <a:pt x="30" y="89"/>
                </a:lnTo>
                <a:lnTo>
                  <a:pt x="31" y="91"/>
                </a:lnTo>
                <a:lnTo>
                  <a:pt x="33" y="92"/>
                </a:lnTo>
                <a:lnTo>
                  <a:pt x="35" y="93"/>
                </a:lnTo>
                <a:lnTo>
                  <a:pt x="37" y="93"/>
                </a:lnTo>
                <a:lnTo>
                  <a:pt x="39" y="94"/>
                </a:lnTo>
                <a:lnTo>
                  <a:pt x="41" y="95"/>
                </a:lnTo>
                <a:lnTo>
                  <a:pt x="43" y="96"/>
                </a:lnTo>
                <a:lnTo>
                  <a:pt x="46" y="96"/>
                </a:lnTo>
                <a:lnTo>
                  <a:pt x="48" y="96"/>
                </a:lnTo>
                <a:lnTo>
                  <a:pt x="50" y="96"/>
                </a:lnTo>
                <a:lnTo>
                  <a:pt x="54" y="96"/>
                </a:lnTo>
                <a:lnTo>
                  <a:pt x="57" y="96"/>
                </a:lnTo>
                <a:lnTo>
                  <a:pt x="61" y="95"/>
                </a:lnTo>
                <a:lnTo>
                  <a:pt x="64" y="94"/>
                </a:lnTo>
                <a:lnTo>
                  <a:pt x="66" y="93"/>
                </a:lnTo>
                <a:lnTo>
                  <a:pt x="70" y="92"/>
                </a:lnTo>
                <a:lnTo>
                  <a:pt x="73" y="90"/>
                </a:lnTo>
                <a:lnTo>
                  <a:pt x="75" y="88"/>
                </a:lnTo>
                <a:lnTo>
                  <a:pt x="77" y="86"/>
                </a:lnTo>
                <a:lnTo>
                  <a:pt x="80" y="84"/>
                </a:lnTo>
                <a:lnTo>
                  <a:pt x="82" y="81"/>
                </a:lnTo>
                <a:lnTo>
                  <a:pt x="84" y="77"/>
                </a:lnTo>
                <a:lnTo>
                  <a:pt x="84" y="76"/>
                </a:lnTo>
                <a:lnTo>
                  <a:pt x="85" y="75"/>
                </a:lnTo>
                <a:lnTo>
                  <a:pt x="86" y="74"/>
                </a:lnTo>
                <a:lnTo>
                  <a:pt x="86" y="72"/>
                </a:lnTo>
                <a:lnTo>
                  <a:pt x="87" y="71"/>
                </a:lnTo>
                <a:lnTo>
                  <a:pt x="87" y="69"/>
                </a:lnTo>
                <a:lnTo>
                  <a:pt x="88" y="68"/>
                </a:lnTo>
                <a:lnTo>
                  <a:pt x="88" y="66"/>
                </a:lnTo>
                <a:lnTo>
                  <a:pt x="89" y="66"/>
                </a:lnTo>
                <a:lnTo>
                  <a:pt x="89" y="64"/>
                </a:lnTo>
                <a:lnTo>
                  <a:pt x="90" y="62"/>
                </a:lnTo>
                <a:lnTo>
                  <a:pt x="90" y="60"/>
                </a:lnTo>
                <a:lnTo>
                  <a:pt x="91" y="59"/>
                </a:lnTo>
                <a:lnTo>
                  <a:pt x="91" y="57"/>
                </a:lnTo>
                <a:lnTo>
                  <a:pt x="92" y="57"/>
                </a:lnTo>
                <a:lnTo>
                  <a:pt x="92" y="55"/>
                </a:lnTo>
                <a:lnTo>
                  <a:pt x="92" y="54"/>
                </a:lnTo>
                <a:lnTo>
                  <a:pt x="92" y="52"/>
                </a:lnTo>
                <a:lnTo>
                  <a:pt x="92" y="50"/>
                </a:lnTo>
                <a:lnTo>
                  <a:pt x="92" y="48"/>
                </a:lnTo>
                <a:lnTo>
                  <a:pt x="92" y="46"/>
                </a:lnTo>
                <a:lnTo>
                  <a:pt x="92" y="44"/>
                </a:lnTo>
                <a:lnTo>
                  <a:pt x="92" y="42"/>
                </a:lnTo>
                <a:lnTo>
                  <a:pt x="92" y="40"/>
                </a:lnTo>
                <a:lnTo>
                  <a:pt x="92" y="38"/>
                </a:lnTo>
                <a:lnTo>
                  <a:pt x="91" y="35"/>
                </a:lnTo>
                <a:lnTo>
                  <a:pt x="90" y="33"/>
                </a:lnTo>
                <a:lnTo>
                  <a:pt x="90" y="30"/>
                </a:lnTo>
                <a:lnTo>
                  <a:pt x="89" y="29"/>
                </a:lnTo>
                <a:lnTo>
                  <a:pt x="87" y="27"/>
                </a:lnTo>
                <a:lnTo>
                  <a:pt x="86" y="25"/>
                </a:lnTo>
                <a:lnTo>
                  <a:pt x="85" y="23"/>
                </a:lnTo>
                <a:lnTo>
                  <a:pt x="84" y="21"/>
                </a:lnTo>
                <a:lnTo>
                  <a:pt x="82" y="21"/>
                </a:lnTo>
                <a:lnTo>
                  <a:pt x="80" y="19"/>
                </a:lnTo>
                <a:lnTo>
                  <a:pt x="79" y="19"/>
                </a:lnTo>
                <a:lnTo>
                  <a:pt x="78" y="18"/>
                </a:lnTo>
                <a:lnTo>
                  <a:pt x="76" y="17"/>
                </a:lnTo>
                <a:lnTo>
                  <a:pt x="75" y="17"/>
                </a:lnTo>
                <a:lnTo>
                  <a:pt x="74" y="16"/>
                </a:lnTo>
                <a:lnTo>
                  <a:pt x="73" y="16"/>
                </a:lnTo>
                <a:lnTo>
                  <a:pt x="71" y="15"/>
                </a:lnTo>
                <a:lnTo>
                  <a:pt x="69" y="15"/>
                </a:lnTo>
                <a:lnTo>
                  <a:pt x="68" y="15"/>
                </a:lnTo>
                <a:lnTo>
                  <a:pt x="66" y="15"/>
                </a:lnTo>
                <a:lnTo>
                  <a:pt x="65" y="15"/>
                </a:lnTo>
                <a:lnTo>
                  <a:pt x="63" y="1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55" name="Freeform 54"/>
          <xdr:cNvSpPr>
            <a:spLocks/>
          </xdr:cNvSpPr>
        </xdr:nvSpPr>
        <xdr:spPr bwMode="auto">
          <a:xfrm>
            <a:off x="2834" y="4458"/>
            <a:ext cx="192" cy="175"/>
          </a:xfrm>
          <a:custGeom>
            <a:avLst/>
            <a:gdLst>
              <a:gd name="T0" fmla="*/ 2147483647 w 114"/>
              <a:gd name="T1" fmla="*/ 0 h 107"/>
              <a:gd name="T2" fmla="*/ 2147483647 w 114"/>
              <a:gd name="T3" fmla="*/ 2147483647 h 107"/>
              <a:gd name="T4" fmla="*/ 2147483647 w 114"/>
              <a:gd name="T5" fmla="*/ 2147483647 h 107"/>
              <a:gd name="T6" fmla="*/ 2147483647 w 114"/>
              <a:gd name="T7" fmla="*/ 2147483647 h 107"/>
              <a:gd name="T8" fmla="*/ 2147483647 w 114"/>
              <a:gd name="T9" fmla="*/ 2147483647 h 107"/>
              <a:gd name="T10" fmla="*/ 0 w 114"/>
              <a:gd name="T11" fmla="*/ 2147483647 h 107"/>
              <a:gd name="T12" fmla="*/ 2147483647 w 114"/>
              <a:gd name="T13" fmla="*/ 0 h 107"/>
              <a:gd name="T14" fmla="*/ 2147483647 w 114"/>
              <a:gd name="T15" fmla="*/ 0 h 107"/>
              <a:gd name="T16" fmla="*/ 2147483647 w 114"/>
              <a:gd name="T17" fmla="*/ 2147483647 h 107"/>
              <a:gd name="T18" fmla="*/ 2147483647 w 114"/>
              <a:gd name="T19" fmla="*/ 0 h 107"/>
              <a:gd name="T20" fmla="*/ 2147483647 w 114"/>
              <a:gd name="T21" fmla="*/ 0 h 107"/>
              <a:gd name="T22" fmla="*/ 2147483647 w 114"/>
              <a:gd name="T23" fmla="*/ 0 h 107"/>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114"/>
              <a:gd name="T37" fmla="*/ 0 h 107"/>
              <a:gd name="T38" fmla="*/ 114 w 114"/>
              <a:gd name="T39" fmla="*/ 107 h 107"/>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114" h="107">
                <a:moveTo>
                  <a:pt x="114" y="0"/>
                </a:moveTo>
                <a:lnTo>
                  <a:pt x="98" y="107"/>
                </a:lnTo>
                <a:lnTo>
                  <a:pt x="79" y="107"/>
                </a:lnTo>
                <a:lnTo>
                  <a:pt x="30" y="30"/>
                </a:lnTo>
                <a:lnTo>
                  <a:pt x="19" y="107"/>
                </a:lnTo>
                <a:lnTo>
                  <a:pt x="0" y="107"/>
                </a:lnTo>
                <a:lnTo>
                  <a:pt x="16" y="0"/>
                </a:lnTo>
                <a:lnTo>
                  <a:pt x="35" y="0"/>
                </a:lnTo>
                <a:lnTo>
                  <a:pt x="83" y="77"/>
                </a:lnTo>
                <a:lnTo>
                  <a:pt x="95" y="0"/>
                </a:lnTo>
                <a:lnTo>
                  <a:pt x="114" y="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56" name="Freeform 55"/>
          <xdr:cNvSpPr>
            <a:spLocks noEditPoints="1"/>
          </xdr:cNvSpPr>
        </xdr:nvSpPr>
        <xdr:spPr bwMode="auto">
          <a:xfrm>
            <a:off x="3019" y="4458"/>
            <a:ext cx="176" cy="175"/>
          </a:xfrm>
          <a:custGeom>
            <a:avLst/>
            <a:gdLst>
              <a:gd name="T0" fmla="*/ 2147483647 w 105"/>
              <a:gd name="T1" fmla="*/ 0 h 107"/>
              <a:gd name="T2" fmla="*/ 2147483647 w 105"/>
              <a:gd name="T3" fmla="*/ 2147483647 h 107"/>
              <a:gd name="T4" fmla="*/ 2147483647 w 105"/>
              <a:gd name="T5" fmla="*/ 2147483647 h 107"/>
              <a:gd name="T6" fmla="*/ 2147483647 w 105"/>
              <a:gd name="T7" fmla="*/ 2147483647 h 107"/>
              <a:gd name="T8" fmla="*/ 2147483647 w 105"/>
              <a:gd name="T9" fmla="*/ 2147483647 h 107"/>
              <a:gd name="T10" fmla="*/ 2147483647 w 105"/>
              <a:gd name="T11" fmla="*/ 2147483647 h 107"/>
              <a:gd name="T12" fmla="*/ 0 w 105"/>
              <a:gd name="T13" fmla="*/ 2147483647 h 107"/>
              <a:gd name="T14" fmla="*/ 2147483647 w 105"/>
              <a:gd name="T15" fmla="*/ 0 h 107"/>
              <a:gd name="T16" fmla="*/ 2147483647 w 105"/>
              <a:gd name="T17" fmla="*/ 0 h 107"/>
              <a:gd name="T18" fmla="*/ 2147483647 w 105"/>
              <a:gd name="T19" fmla="*/ 0 h 107"/>
              <a:gd name="T20" fmla="*/ 2147483647 w 105"/>
              <a:gd name="T21" fmla="*/ 2147483647 h 107"/>
              <a:gd name="T22" fmla="*/ 2147483647 w 105"/>
              <a:gd name="T23" fmla="*/ 2147483647 h 107"/>
              <a:gd name="T24" fmla="*/ 2147483647 w 105"/>
              <a:gd name="T25" fmla="*/ 2147483647 h 107"/>
              <a:gd name="T26" fmla="*/ 2147483647 w 105"/>
              <a:gd name="T27" fmla="*/ 2147483647 h 107"/>
              <a:gd name="T28" fmla="*/ 2147483647 w 105"/>
              <a:gd name="T29" fmla="*/ 2147483647 h 107"/>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w 105"/>
              <a:gd name="T46" fmla="*/ 0 h 107"/>
              <a:gd name="T47" fmla="*/ 105 w 105"/>
              <a:gd name="T48" fmla="*/ 107 h 107"/>
            </a:gdLst>
            <a:ahLst/>
            <a:cxnLst>
              <a:cxn ang="T30">
                <a:pos x="T0" y="T1"/>
              </a:cxn>
              <a:cxn ang="T31">
                <a:pos x="T2" y="T3"/>
              </a:cxn>
              <a:cxn ang="T32">
                <a:pos x="T4" y="T5"/>
              </a:cxn>
              <a:cxn ang="T33">
                <a:pos x="T6" y="T7"/>
              </a:cxn>
              <a:cxn ang="T34">
                <a:pos x="T8" y="T9"/>
              </a:cxn>
              <a:cxn ang="T35">
                <a:pos x="T10" y="T11"/>
              </a:cxn>
              <a:cxn ang="T36">
                <a:pos x="T12" y="T13"/>
              </a:cxn>
              <a:cxn ang="T37">
                <a:pos x="T14" y="T15"/>
              </a:cxn>
              <a:cxn ang="T38">
                <a:pos x="T16" y="T17"/>
              </a:cxn>
              <a:cxn ang="T39">
                <a:pos x="T18" y="T19"/>
              </a:cxn>
              <a:cxn ang="T40">
                <a:pos x="T20" y="T21"/>
              </a:cxn>
              <a:cxn ang="T41">
                <a:pos x="T22" y="T23"/>
              </a:cxn>
              <a:cxn ang="T42">
                <a:pos x="T24" y="T25"/>
              </a:cxn>
              <a:cxn ang="T43">
                <a:pos x="T26" y="T27"/>
              </a:cxn>
              <a:cxn ang="T44">
                <a:pos x="T28" y="T29"/>
              </a:cxn>
            </a:cxnLst>
            <a:rect l="T45" t="T46" r="T47" b="T48"/>
            <a:pathLst>
              <a:path w="105" h="107">
                <a:moveTo>
                  <a:pt x="80" y="0"/>
                </a:moveTo>
                <a:lnTo>
                  <a:pt x="105" y="107"/>
                </a:lnTo>
                <a:lnTo>
                  <a:pt x="84" y="107"/>
                </a:lnTo>
                <a:lnTo>
                  <a:pt x="77" y="78"/>
                </a:lnTo>
                <a:lnTo>
                  <a:pt x="35" y="78"/>
                </a:lnTo>
                <a:lnTo>
                  <a:pt x="20" y="107"/>
                </a:lnTo>
                <a:lnTo>
                  <a:pt x="0" y="107"/>
                </a:lnTo>
                <a:lnTo>
                  <a:pt x="59" y="0"/>
                </a:lnTo>
                <a:lnTo>
                  <a:pt x="80" y="0"/>
                </a:lnTo>
                <a:close/>
                <a:moveTo>
                  <a:pt x="74" y="64"/>
                </a:moveTo>
                <a:lnTo>
                  <a:pt x="65" y="21"/>
                </a:lnTo>
                <a:lnTo>
                  <a:pt x="42" y="64"/>
                </a:lnTo>
                <a:lnTo>
                  <a:pt x="74" y="6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57" name="Freeform 56"/>
          <xdr:cNvSpPr>
            <a:spLocks/>
          </xdr:cNvSpPr>
        </xdr:nvSpPr>
        <xdr:spPr bwMode="auto">
          <a:xfrm>
            <a:off x="3367" y="4458"/>
            <a:ext cx="166" cy="175"/>
          </a:xfrm>
          <a:custGeom>
            <a:avLst/>
            <a:gdLst>
              <a:gd name="T0" fmla="*/ 2147483647 w 99"/>
              <a:gd name="T1" fmla="*/ 0 h 107"/>
              <a:gd name="T2" fmla="*/ 2147483647 w 99"/>
              <a:gd name="T3" fmla="*/ 0 h 107"/>
              <a:gd name="T4" fmla="*/ 2147483647 w 99"/>
              <a:gd name="T5" fmla="*/ 2147483647 h 107"/>
              <a:gd name="T6" fmla="*/ 2147483647 w 99"/>
              <a:gd name="T7" fmla="*/ 2147483647 h 107"/>
              <a:gd name="T8" fmla="*/ 2147483647 w 99"/>
              <a:gd name="T9" fmla="*/ 2147483647 h 107"/>
              <a:gd name="T10" fmla="*/ 2147483647 w 99"/>
              <a:gd name="T11" fmla="*/ 2147483647 h 107"/>
              <a:gd name="T12" fmla="*/ 0 w 99"/>
              <a:gd name="T13" fmla="*/ 0 h 107"/>
              <a:gd name="T14" fmla="*/ 2147483647 w 99"/>
              <a:gd name="T15" fmla="*/ 0 h 107"/>
              <a:gd name="T16" fmla="*/ 2147483647 w 99"/>
              <a:gd name="T17" fmla="*/ 2147483647 h 107"/>
              <a:gd name="T18" fmla="*/ 2147483647 w 99"/>
              <a:gd name="T19" fmla="*/ 0 h 107"/>
              <a:gd name="T20" fmla="*/ 2147483647 w 99"/>
              <a:gd name="T21" fmla="*/ 0 h 107"/>
              <a:gd name="T22" fmla="*/ 0 60000 65536"/>
              <a:gd name="T23" fmla="*/ 0 60000 65536"/>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w 99"/>
              <a:gd name="T34" fmla="*/ 0 h 107"/>
              <a:gd name="T35" fmla="*/ 99 w 99"/>
              <a:gd name="T36" fmla="*/ 107 h 107"/>
            </a:gdLst>
            <a:ahLst/>
            <a:cxnLst>
              <a:cxn ang="T22">
                <a:pos x="T0" y="T1"/>
              </a:cxn>
              <a:cxn ang="T23">
                <a:pos x="T2" y="T3"/>
              </a:cxn>
              <a:cxn ang="T24">
                <a:pos x="T4" y="T5"/>
              </a:cxn>
              <a:cxn ang="T25">
                <a:pos x="T6" y="T7"/>
              </a:cxn>
              <a:cxn ang="T26">
                <a:pos x="T8" y="T9"/>
              </a:cxn>
              <a:cxn ang="T27">
                <a:pos x="T10" y="T11"/>
              </a:cxn>
              <a:cxn ang="T28">
                <a:pos x="T12" y="T13"/>
              </a:cxn>
              <a:cxn ang="T29">
                <a:pos x="T14" y="T15"/>
              </a:cxn>
              <a:cxn ang="T30">
                <a:pos x="T16" y="T17"/>
              </a:cxn>
              <a:cxn ang="T31">
                <a:pos x="T18" y="T19"/>
              </a:cxn>
              <a:cxn ang="T32">
                <a:pos x="T20" y="T21"/>
              </a:cxn>
            </a:cxnLst>
            <a:rect l="T33" t="T34" r="T35" b="T36"/>
            <a:pathLst>
              <a:path w="99" h="107">
                <a:moveTo>
                  <a:pt x="78" y="0"/>
                </a:moveTo>
                <a:lnTo>
                  <a:pt x="99" y="0"/>
                </a:lnTo>
                <a:lnTo>
                  <a:pt x="51" y="61"/>
                </a:lnTo>
                <a:lnTo>
                  <a:pt x="44" y="107"/>
                </a:lnTo>
                <a:lnTo>
                  <a:pt x="24" y="107"/>
                </a:lnTo>
                <a:lnTo>
                  <a:pt x="31" y="61"/>
                </a:lnTo>
                <a:lnTo>
                  <a:pt x="0" y="0"/>
                </a:lnTo>
                <a:lnTo>
                  <a:pt x="24" y="0"/>
                </a:lnTo>
                <a:lnTo>
                  <a:pt x="45" y="43"/>
                </a:lnTo>
                <a:lnTo>
                  <a:pt x="78" y="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58" name="Freeform 57"/>
          <xdr:cNvSpPr>
            <a:spLocks/>
          </xdr:cNvSpPr>
        </xdr:nvSpPr>
        <xdr:spPr bwMode="auto">
          <a:xfrm>
            <a:off x="3513" y="4458"/>
            <a:ext cx="143" cy="175"/>
          </a:xfrm>
          <a:custGeom>
            <a:avLst/>
            <a:gdLst>
              <a:gd name="T0" fmla="*/ 2147483647 w 85"/>
              <a:gd name="T1" fmla="*/ 2147483647 h 107"/>
              <a:gd name="T2" fmla="*/ 2147483647 w 85"/>
              <a:gd name="T3" fmla="*/ 2147483647 h 107"/>
              <a:gd name="T4" fmla="*/ 2147483647 w 85"/>
              <a:gd name="T5" fmla="*/ 2147483647 h 107"/>
              <a:gd name="T6" fmla="*/ 2147483647 w 85"/>
              <a:gd name="T7" fmla="*/ 2147483647 h 107"/>
              <a:gd name="T8" fmla="*/ 0 w 85"/>
              <a:gd name="T9" fmla="*/ 2147483647 h 107"/>
              <a:gd name="T10" fmla="*/ 2147483647 w 85"/>
              <a:gd name="T11" fmla="*/ 0 h 107"/>
              <a:gd name="T12" fmla="*/ 2147483647 w 85"/>
              <a:gd name="T13" fmla="*/ 0 h 107"/>
              <a:gd name="T14" fmla="*/ 2147483647 w 85"/>
              <a:gd name="T15" fmla="*/ 2147483647 h 107"/>
              <a:gd name="T16" fmla="*/ 2147483647 w 85"/>
              <a:gd name="T17" fmla="*/ 2147483647 h 107"/>
              <a:gd name="T18" fmla="*/ 2147483647 w 85"/>
              <a:gd name="T19" fmla="*/ 2147483647 h 107"/>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0 w 85"/>
              <a:gd name="T31" fmla="*/ 0 h 107"/>
              <a:gd name="T32" fmla="*/ 85 w 85"/>
              <a:gd name="T33" fmla="*/ 107 h 107"/>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85" h="107">
                <a:moveTo>
                  <a:pt x="50" y="15"/>
                </a:moveTo>
                <a:lnTo>
                  <a:pt x="36" y="107"/>
                </a:lnTo>
                <a:lnTo>
                  <a:pt x="17" y="107"/>
                </a:lnTo>
                <a:lnTo>
                  <a:pt x="31" y="15"/>
                </a:lnTo>
                <a:lnTo>
                  <a:pt x="0" y="15"/>
                </a:lnTo>
                <a:lnTo>
                  <a:pt x="2" y="0"/>
                </a:lnTo>
                <a:lnTo>
                  <a:pt x="85" y="0"/>
                </a:lnTo>
                <a:lnTo>
                  <a:pt x="83" y="15"/>
                </a:lnTo>
                <a:lnTo>
                  <a:pt x="50" y="15"/>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59" name="Freeform 58"/>
          <xdr:cNvSpPr>
            <a:spLocks/>
          </xdr:cNvSpPr>
        </xdr:nvSpPr>
        <xdr:spPr bwMode="auto">
          <a:xfrm>
            <a:off x="3212" y="4453"/>
            <a:ext cx="141" cy="181"/>
          </a:xfrm>
          <a:custGeom>
            <a:avLst/>
            <a:gdLst>
              <a:gd name="T0" fmla="*/ 2147483647 w 84"/>
              <a:gd name="T1" fmla="*/ 2147483647 h 111"/>
              <a:gd name="T2" fmla="*/ 2147483647 w 84"/>
              <a:gd name="T3" fmla="*/ 2147483647 h 111"/>
              <a:gd name="T4" fmla="*/ 2147483647 w 84"/>
              <a:gd name="T5" fmla="*/ 2147483647 h 111"/>
              <a:gd name="T6" fmla="*/ 2147483647 w 84"/>
              <a:gd name="T7" fmla="*/ 2147483647 h 111"/>
              <a:gd name="T8" fmla="*/ 2147483647 w 84"/>
              <a:gd name="T9" fmla="*/ 2147483647 h 111"/>
              <a:gd name="T10" fmla="*/ 2147483647 w 84"/>
              <a:gd name="T11" fmla="*/ 2147483647 h 111"/>
              <a:gd name="T12" fmla="*/ 2147483647 w 84"/>
              <a:gd name="T13" fmla="*/ 2147483647 h 111"/>
              <a:gd name="T14" fmla="*/ 2147483647 w 84"/>
              <a:gd name="T15" fmla="*/ 2147483647 h 111"/>
              <a:gd name="T16" fmla="*/ 2147483647 w 84"/>
              <a:gd name="T17" fmla="*/ 2147483647 h 111"/>
              <a:gd name="T18" fmla="*/ 2147483647 w 84"/>
              <a:gd name="T19" fmla="*/ 2147483647 h 111"/>
              <a:gd name="T20" fmla="*/ 2147483647 w 84"/>
              <a:gd name="T21" fmla="*/ 2147483647 h 111"/>
              <a:gd name="T22" fmla="*/ 2147483647 w 84"/>
              <a:gd name="T23" fmla="*/ 2147483647 h 111"/>
              <a:gd name="T24" fmla="*/ 2147483647 w 84"/>
              <a:gd name="T25" fmla="*/ 2147483647 h 111"/>
              <a:gd name="T26" fmla="*/ 2147483647 w 84"/>
              <a:gd name="T27" fmla="*/ 2147483647 h 111"/>
              <a:gd name="T28" fmla="*/ 2147483647 w 84"/>
              <a:gd name="T29" fmla="*/ 2147483647 h 111"/>
              <a:gd name="T30" fmla="*/ 2147483647 w 84"/>
              <a:gd name="T31" fmla="*/ 2147483647 h 111"/>
              <a:gd name="T32" fmla="*/ 2147483647 w 84"/>
              <a:gd name="T33" fmla="*/ 2147483647 h 111"/>
              <a:gd name="T34" fmla="*/ 2147483647 w 84"/>
              <a:gd name="T35" fmla="*/ 2147483647 h 111"/>
              <a:gd name="T36" fmla="*/ 2147483647 w 84"/>
              <a:gd name="T37" fmla="*/ 2147483647 h 111"/>
              <a:gd name="T38" fmla="*/ 2147483647 w 84"/>
              <a:gd name="T39" fmla="*/ 2147483647 h 111"/>
              <a:gd name="T40" fmla="*/ 2147483647 w 84"/>
              <a:gd name="T41" fmla="*/ 2147483647 h 111"/>
              <a:gd name="T42" fmla="*/ 2147483647 w 84"/>
              <a:gd name="T43" fmla="*/ 2147483647 h 111"/>
              <a:gd name="T44" fmla="*/ 2147483647 w 84"/>
              <a:gd name="T45" fmla="*/ 2147483647 h 111"/>
              <a:gd name="T46" fmla="*/ 2147483647 w 84"/>
              <a:gd name="T47" fmla="*/ 2147483647 h 111"/>
              <a:gd name="T48" fmla="*/ 2147483647 w 84"/>
              <a:gd name="T49" fmla="*/ 2147483647 h 111"/>
              <a:gd name="T50" fmla="*/ 2147483647 w 84"/>
              <a:gd name="T51" fmla="*/ 2147483647 h 111"/>
              <a:gd name="T52" fmla="*/ 2147483647 w 84"/>
              <a:gd name="T53" fmla="*/ 2147483647 h 111"/>
              <a:gd name="T54" fmla="*/ 2147483647 w 84"/>
              <a:gd name="T55" fmla="*/ 2147483647 h 111"/>
              <a:gd name="T56" fmla="*/ 2147483647 w 84"/>
              <a:gd name="T57" fmla="*/ 2147483647 h 111"/>
              <a:gd name="T58" fmla="*/ 2147483647 w 84"/>
              <a:gd name="T59" fmla="*/ 2147483647 h 111"/>
              <a:gd name="T60" fmla="*/ 2147483647 w 84"/>
              <a:gd name="T61" fmla="*/ 2147483647 h 111"/>
              <a:gd name="T62" fmla="*/ 2147483647 w 84"/>
              <a:gd name="T63" fmla="*/ 2147483647 h 111"/>
              <a:gd name="T64" fmla="*/ 2147483647 w 84"/>
              <a:gd name="T65" fmla="*/ 2147483647 h 111"/>
              <a:gd name="T66" fmla="*/ 2147483647 w 84"/>
              <a:gd name="T67" fmla="*/ 2147483647 h 111"/>
              <a:gd name="T68" fmla="*/ 2147483647 w 84"/>
              <a:gd name="T69" fmla="*/ 2147483647 h 111"/>
              <a:gd name="T70" fmla="*/ 2147483647 w 84"/>
              <a:gd name="T71" fmla="*/ 2147483647 h 111"/>
              <a:gd name="T72" fmla="*/ 2147483647 w 84"/>
              <a:gd name="T73" fmla="*/ 2147483647 h 111"/>
              <a:gd name="T74" fmla="*/ 2147483647 w 84"/>
              <a:gd name="T75" fmla="*/ 2147483647 h 111"/>
              <a:gd name="T76" fmla="*/ 2147483647 w 84"/>
              <a:gd name="T77" fmla="*/ 2147483647 h 111"/>
              <a:gd name="T78" fmla="*/ 0 w 84"/>
              <a:gd name="T79" fmla="*/ 2147483647 h 111"/>
              <a:gd name="T80" fmla="*/ 0 w 84"/>
              <a:gd name="T81" fmla="*/ 2147483647 h 111"/>
              <a:gd name="T82" fmla="*/ 2147483647 w 84"/>
              <a:gd name="T83" fmla="*/ 2147483647 h 111"/>
              <a:gd name="T84" fmla="*/ 2147483647 w 84"/>
              <a:gd name="T85" fmla="*/ 2147483647 h 111"/>
              <a:gd name="T86" fmla="*/ 2147483647 w 84"/>
              <a:gd name="T87" fmla="*/ 2147483647 h 111"/>
              <a:gd name="T88" fmla="*/ 2147483647 w 84"/>
              <a:gd name="T89" fmla="*/ 2147483647 h 111"/>
              <a:gd name="T90" fmla="*/ 2147483647 w 84"/>
              <a:gd name="T91" fmla="*/ 2147483647 h 111"/>
              <a:gd name="T92" fmla="*/ 2147483647 w 84"/>
              <a:gd name="T93" fmla="*/ 2147483647 h 111"/>
              <a:gd name="T94" fmla="*/ 2147483647 w 84"/>
              <a:gd name="T95" fmla="*/ 2147483647 h 111"/>
              <a:gd name="T96" fmla="*/ 2147483647 w 84"/>
              <a:gd name="T97" fmla="*/ 2147483647 h 111"/>
              <a:gd name="T98" fmla="*/ 2147483647 w 84"/>
              <a:gd name="T99" fmla="*/ 2147483647 h 111"/>
              <a:gd name="T100" fmla="*/ 2147483647 w 84"/>
              <a:gd name="T101" fmla="*/ 2147483647 h 111"/>
              <a:gd name="T102" fmla="*/ 2147483647 w 84"/>
              <a:gd name="T103" fmla="*/ 2147483647 h 111"/>
              <a:gd name="T104" fmla="*/ 2147483647 w 84"/>
              <a:gd name="T105" fmla="*/ 2147483647 h 111"/>
              <a:gd name="T106" fmla="*/ 2147483647 w 84"/>
              <a:gd name="T107" fmla="*/ 2147483647 h 111"/>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84"/>
              <a:gd name="T163" fmla="*/ 0 h 111"/>
              <a:gd name="T164" fmla="*/ 84 w 84"/>
              <a:gd name="T165" fmla="*/ 111 h 111"/>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84" h="111">
                <a:moveTo>
                  <a:pt x="83" y="6"/>
                </a:moveTo>
                <a:lnTo>
                  <a:pt x="82" y="20"/>
                </a:lnTo>
                <a:lnTo>
                  <a:pt x="82" y="19"/>
                </a:lnTo>
                <a:lnTo>
                  <a:pt x="82" y="20"/>
                </a:lnTo>
                <a:lnTo>
                  <a:pt x="80" y="20"/>
                </a:lnTo>
                <a:lnTo>
                  <a:pt x="79" y="19"/>
                </a:lnTo>
                <a:lnTo>
                  <a:pt x="77" y="18"/>
                </a:lnTo>
                <a:lnTo>
                  <a:pt x="76" y="17"/>
                </a:lnTo>
                <a:lnTo>
                  <a:pt x="74" y="17"/>
                </a:lnTo>
                <a:lnTo>
                  <a:pt x="74" y="16"/>
                </a:lnTo>
                <a:lnTo>
                  <a:pt x="72" y="16"/>
                </a:lnTo>
                <a:lnTo>
                  <a:pt x="70" y="15"/>
                </a:lnTo>
                <a:lnTo>
                  <a:pt x="68" y="15"/>
                </a:lnTo>
                <a:lnTo>
                  <a:pt x="66" y="15"/>
                </a:lnTo>
                <a:lnTo>
                  <a:pt x="65" y="15"/>
                </a:lnTo>
                <a:lnTo>
                  <a:pt x="64" y="14"/>
                </a:lnTo>
                <a:lnTo>
                  <a:pt x="59" y="15"/>
                </a:lnTo>
                <a:lnTo>
                  <a:pt x="56" y="15"/>
                </a:lnTo>
                <a:lnTo>
                  <a:pt x="53" y="16"/>
                </a:lnTo>
                <a:lnTo>
                  <a:pt x="49" y="17"/>
                </a:lnTo>
                <a:lnTo>
                  <a:pt x="46" y="19"/>
                </a:lnTo>
                <a:lnTo>
                  <a:pt x="43" y="20"/>
                </a:lnTo>
                <a:lnTo>
                  <a:pt x="40" y="22"/>
                </a:lnTo>
                <a:lnTo>
                  <a:pt x="38" y="24"/>
                </a:lnTo>
                <a:lnTo>
                  <a:pt x="35" y="26"/>
                </a:lnTo>
                <a:lnTo>
                  <a:pt x="33" y="29"/>
                </a:lnTo>
                <a:lnTo>
                  <a:pt x="31" y="31"/>
                </a:lnTo>
                <a:lnTo>
                  <a:pt x="29" y="34"/>
                </a:lnTo>
                <a:lnTo>
                  <a:pt x="28" y="38"/>
                </a:lnTo>
                <a:lnTo>
                  <a:pt x="26" y="40"/>
                </a:lnTo>
                <a:lnTo>
                  <a:pt x="25" y="43"/>
                </a:lnTo>
                <a:lnTo>
                  <a:pt x="24" y="46"/>
                </a:lnTo>
                <a:lnTo>
                  <a:pt x="23" y="49"/>
                </a:lnTo>
                <a:lnTo>
                  <a:pt x="22" y="51"/>
                </a:lnTo>
                <a:lnTo>
                  <a:pt x="21" y="55"/>
                </a:lnTo>
                <a:lnTo>
                  <a:pt x="21" y="58"/>
                </a:lnTo>
                <a:lnTo>
                  <a:pt x="21" y="60"/>
                </a:lnTo>
                <a:lnTo>
                  <a:pt x="20" y="64"/>
                </a:lnTo>
                <a:lnTo>
                  <a:pt x="20" y="67"/>
                </a:lnTo>
                <a:lnTo>
                  <a:pt x="21" y="69"/>
                </a:lnTo>
                <a:lnTo>
                  <a:pt x="21" y="72"/>
                </a:lnTo>
                <a:lnTo>
                  <a:pt x="21" y="75"/>
                </a:lnTo>
                <a:lnTo>
                  <a:pt x="21" y="76"/>
                </a:lnTo>
                <a:lnTo>
                  <a:pt x="22" y="79"/>
                </a:lnTo>
                <a:lnTo>
                  <a:pt x="23" y="81"/>
                </a:lnTo>
                <a:lnTo>
                  <a:pt x="24" y="83"/>
                </a:lnTo>
                <a:lnTo>
                  <a:pt x="25" y="85"/>
                </a:lnTo>
                <a:lnTo>
                  <a:pt x="26" y="86"/>
                </a:lnTo>
                <a:lnTo>
                  <a:pt x="27" y="87"/>
                </a:lnTo>
                <a:lnTo>
                  <a:pt x="29" y="89"/>
                </a:lnTo>
                <a:lnTo>
                  <a:pt x="30" y="90"/>
                </a:lnTo>
                <a:lnTo>
                  <a:pt x="32" y="91"/>
                </a:lnTo>
                <a:lnTo>
                  <a:pt x="33" y="92"/>
                </a:lnTo>
                <a:lnTo>
                  <a:pt x="35" y="93"/>
                </a:lnTo>
                <a:lnTo>
                  <a:pt x="36" y="94"/>
                </a:lnTo>
                <a:lnTo>
                  <a:pt x="38" y="94"/>
                </a:lnTo>
                <a:lnTo>
                  <a:pt x="39" y="94"/>
                </a:lnTo>
                <a:lnTo>
                  <a:pt x="40" y="95"/>
                </a:lnTo>
                <a:lnTo>
                  <a:pt x="42" y="95"/>
                </a:lnTo>
                <a:lnTo>
                  <a:pt x="44" y="96"/>
                </a:lnTo>
                <a:lnTo>
                  <a:pt x="46" y="96"/>
                </a:lnTo>
                <a:lnTo>
                  <a:pt x="47" y="96"/>
                </a:lnTo>
                <a:lnTo>
                  <a:pt x="49" y="96"/>
                </a:lnTo>
                <a:lnTo>
                  <a:pt x="51" y="96"/>
                </a:lnTo>
                <a:lnTo>
                  <a:pt x="52" y="96"/>
                </a:lnTo>
                <a:lnTo>
                  <a:pt x="54" y="96"/>
                </a:lnTo>
                <a:lnTo>
                  <a:pt x="56" y="96"/>
                </a:lnTo>
                <a:lnTo>
                  <a:pt x="57" y="96"/>
                </a:lnTo>
                <a:lnTo>
                  <a:pt x="59" y="95"/>
                </a:lnTo>
                <a:lnTo>
                  <a:pt x="61" y="95"/>
                </a:lnTo>
                <a:lnTo>
                  <a:pt x="63" y="94"/>
                </a:lnTo>
                <a:lnTo>
                  <a:pt x="65" y="94"/>
                </a:lnTo>
                <a:lnTo>
                  <a:pt x="66" y="94"/>
                </a:lnTo>
                <a:lnTo>
                  <a:pt x="67" y="93"/>
                </a:lnTo>
                <a:lnTo>
                  <a:pt x="69" y="92"/>
                </a:lnTo>
                <a:lnTo>
                  <a:pt x="71" y="90"/>
                </a:lnTo>
                <a:lnTo>
                  <a:pt x="71" y="91"/>
                </a:lnTo>
                <a:lnTo>
                  <a:pt x="70" y="91"/>
                </a:lnTo>
                <a:lnTo>
                  <a:pt x="71" y="92"/>
                </a:lnTo>
                <a:lnTo>
                  <a:pt x="70" y="93"/>
                </a:lnTo>
                <a:lnTo>
                  <a:pt x="71" y="94"/>
                </a:lnTo>
                <a:lnTo>
                  <a:pt x="71" y="95"/>
                </a:lnTo>
                <a:lnTo>
                  <a:pt x="71" y="94"/>
                </a:lnTo>
                <a:lnTo>
                  <a:pt x="71" y="93"/>
                </a:lnTo>
                <a:lnTo>
                  <a:pt x="71" y="90"/>
                </a:lnTo>
                <a:lnTo>
                  <a:pt x="70" y="92"/>
                </a:lnTo>
                <a:lnTo>
                  <a:pt x="70" y="93"/>
                </a:lnTo>
                <a:lnTo>
                  <a:pt x="70" y="94"/>
                </a:lnTo>
                <a:lnTo>
                  <a:pt x="70" y="95"/>
                </a:lnTo>
                <a:lnTo>
                  <a:pt x="70" y="96"/>
                </a:lnTo>
                <a:lnTo>
                  <a:pt x="70" y="97"/>
                </a:lnTo>
                <a:lnTo>
                  <a:pt x="70" y="98"/>
                </a:lnTo>
                <a:lnTo>
                  <a:pt x="70" y="99"/>
                </a:lnTo>
                <a:lnTo>
                  <a:pt x="70" y="100"/>
                </a:lnTo>
                <a:lnTo>
                  <a:pt x="69" y="101"/>
                </a:lnTo>
                <a:lnTo>
                  <a:pt x="69" y="102"/>
                </a:lnTo>
                <a:lnTo>
                  <a:pt x="69" y="103"/>
                </a:lnTo>
                <a:lnTo>
                  <a:pt x="69" y="104"/>
                </a:lnTo>
                <a:lnTo>
                  <a:pt x="69" y="105"/>
                </a:lnTo>
                <a:lnTo>
                  <a:pt x="69" y="106"/>
                </a:lnTo>
                <a:lnTo>
                  <a:pt x="69" y="107"/>
                </a:lnTo>
                <a:lnTo>
                  <a:pt x="69" y="108"/>
                </a:lnTo>
                <a:lnTo>
                  <a:pt x="68" y="109"/>
                </a:lnTo>
                <a:lnTo>
                  <a:pt x="67" y="109"/>
                </a:lnTo>
                <a:lnTo>
                  <a:pt x="66" y="109"/>
                </a:lnTo>
                <a:lnTo>
                  <a:pt x="65" y="109"/>
                </a:lnTo>
                <a:lnTo>
                  <a:pt x="64" y="110"/>
                </a:lnTo>
                <a:lnTo>
                  <a:pt x="63" y="110"/>
                </a:lnTo>
                <a:lnTo>
                  <a:pt x="61" y="110"/>
                </a:lnTo>
                <a:lnTo>
                  <a:pt x="59" y="111"/>
                </a:lnTo>
                <a:lnTo>
                  <a:pt x="56" y="111"/>
                </a:lnTo>
                <a:lnTo>
                  <a:pt x="55" y="111"/>
                </a:lnTo>
                <a:lnTo>
                  <a:pt x="52" y="111"/>
                </a:lnTo>
                <a:lnTo>
                  <a:pt x="49" y="111"/>
                </a:lnTo>
                <a:lnTo>
                  <a:pt x="47" y="111"/>
                </a:lnTo>
                <a:lnTo>
                  <a:pt x="44" y="111"/>
                </a:lnTo>
                <a:lnTo>
                  <a:pt x="41" y="111"/>
                </a:lnTo>
                <a:lnTo>
                  <a:pt x="38" y="111"/>
                </a:lnTo>
                <a:lnTo>
                  <a:pt x="36" y="110"/>
                </a:lnTo>
                <a:lnTo>
                  <a:pt x="34" y="110"/>
                </a:lnTo>
                <a:lnTo>
                  <a:pt x="31" y="109"/>
                </a:lnTo>
                <a:lnTo>
                  <a:pt x="29" y="109"/>
                </a:lnTo>
                <a:lnTo>
                  <a:pt x="27" y="108"/>
                </a:lnTo>
                <a:lnTo>
                  <a:pt x="25" y="107"/>
                </a:lnTo>
                <a:lnTo>
                  <a:pt x="23" y="106"/>
                </a:lnTo>
                <a:lnTo>
                  <a:pt x="21" y="105"/>
                </a:lnTo>
                <a:lnTo>
                  <a:pt x="18" y="104"/>
                </a:lnTo>
                <a:lnTo>
                  <a:pt x="15" y="103"/>
                </a:lnTo>
                <a:lnTo>
                  <a:pt x="12" y="101"/>
                </a:lnTo>
                <a:lnTo>
                  <a:pt x="10" y="98"/>
                </a:lnTo>
                <a:lnTo>
                  <a:pt x="8" y="95"/>
                </a:lnTo>
                <a:lnTo>
                  <a:pt x="6" y="93"/>
                </a:lnTo>
                <a:lnTo>
                  <a:pt x="4" y="90"/>
                </a:lnTo>
                <a:lnTo>
                  <a:pt x="2" y="86"/>
                </a:lnTo>
                <a:lnTo>
                  <a:pt x="2" y="84"/>
                </a:lnTo>
                <a:lnTo>
                  <a:pt x="1" y="79"/>
                </a:lnTo>
                <a:lnTo>
                  <a:pt x="0" y="76"/>
                </a:lnTo>
                <a:lnTo>
                  <a:pt x="0" y="71"/>
                </a:lnTo>
                <a:lnTo>
                  <a:pt x="0" y="69"/>
                </a:lnTo>
                <a:lnTo>
                  <a:pt x="0" y="67"/>
                </a:lnTo>
                <a:lnTo>
                  <a:pt x="0" y="65"/>
                </a:lnTo>
                <a:lnTo>
                  <a:pt x="0" y="63"/>
                </a:lnTo>
                <a:lnTo>
                  <a:pt x="0" y="60"/>
                </a:lnTo>
                <a:lnTo>
                  <a:pt x="0" y="58"/>
                </a:lnTo>
                <a:lnTo>
                  <a:pt x="1" y="56"/>
                </a:lnTo>
                <a:lnTo>
                  <a:pt x="1" y="54"/>
                </a:lnTo>
                <a:lnTo>
                  <a:pt x="2" y="51"/>
                </a:lnTo>
                <a:lnTo>
                  <a:pt x="2" y="49"/>
                </a:lnTo>
                <a:lnTo>
                  <a:pt x="2" y="48"/>
                </a:lnTo>
                <a:lnTo>
                  <a:pt x="3" y="45"/>
                </a:lnTo>
                <a:lnTo>
                  <a:pt x="4" y="41"/>
                </a:lnTo>
                <a:lnTo>
                  <a:pt x="5" y="38"/>
                </a:lnTo>
                <a:lnTo>
                  <a:pt x="7" y="34"/>
                </a:lnTo>
                <a:lnTo>
                  <a:pt x="9" y="31"/>
                </a:lnTo>
                <a:lnTo>
                  <a:pt x="11" y="28"/>
                </a:lnTo>
                <a:lnTo>
                  <a:pt x="13" y="24"/>
                </a:lnTo>
                <a:lnTo>
                  <a:pt x="15" y="22"/>
                </a:lnTo>
                <a:lnTo>
                  <a:pt x="18" y="19"/>
                </a:lnTo>
                <a:lnTo>
                  <a:pt x="20" y="16"/>
                </a:lnTo>
                <a:lnTo>
                  <a:pt x="23" y="14"/>
                </a:lnTo>
                <a:lnTo>
                  <a:pt x="27" y="13"/>
                </a:lnTo>
                <a:lnTo>
                  <a:pt x="30" y="10"/>
                </a:lnTo>
                <a:lnTo>
                  <a:pt x="33" y="9"/>
                </a:lnTo>
                <a:lnTo>
                  <a:pt x="36" y="7"/>
                </a:lnTo>
                <a:lnTo>
                  <a:pt x="38" y="5"/>
                </a:lnTo>
                <a:lnTo>
                  <a:pt x="41" y="4"/>
                </a:lnTo>
                <a:lnTo>
                  <a:pt x="44" y="4"/>
                </a:lnTo>
                <a:lnTo>
                  <a:pt x="47" y="3"/>
                </a:lnTo>
                <a:lnTo>
                  <a:pt x="50" y="2"/>
                </a:lnTo>
                <a:lnTo>
                  <a:pt x="53" y="2"/>
                </a:lnTo>
                <a:lnTo>
                  <a:pt x="56" y="1"/>
                </a:lnTo>
                <a:lnTo>
                  <a:pt x="60" y="1"/>
                </a:lnTo>
                <a:lnTo>
                  <a:pt x="64" y="1"/>
                </a:lnTo>
                <a:lnTo>
                  <a:pt x="67" y="0"/>
                </a:lnTo>
                <a:lnTo>
                  <a:pt x="69" y="1"/>
                </a:lnTo>
                <a:lnTo>
                  <a:pt x="72" y="1"/>
                </a:lnTo>
                <a:lnTo>
                  <a:pt x="74" y="1"/>
                </a:lnTo>
                <a:lnTo>
                  <a:pt x="75" y="1"/>
                </a:lnTo>
                <a:lnTo>
                  <a:pt x="77" y="2"/>
                </a:lnTo>
                <a:lnTo>
                  <a:pt x="79" y="2"/>
                </a:lnTo>
                <a:lnTo>
                  <a:pt x="81" y="2"/>
                </a:lnTo>
                <a:lnTo>
                  <a:pt x="82" y="3"/>
                </a:lnTo>
                <a:lnTo>
                  <a:pt x="83" y="3"/>
                </a:lnTo>
                <a:lnTo>
                  <a:pt x="84" y="3"/>
                </a:lnTo>
                <a:lnTo>
                  <a:pt x="83" y="4"/>
                </a:lnTo>
                <a:lnTo>
                  <a:pt x="83" y="5"/>
                </a:lnTo>
                <a:lnTo>
                  <a:pt x="83" y="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grpSp>
        <xdr:nvGrpSpPr>
          <xdr:cNvPr id="60" name="Group 59"/>
          <xdr:cNvGrpSpPr>
            <a:grpSpLocks/>
          </xdr:cNvGrpSpPr>
        </xdr:nvGrpSpPr>
        <xdr:grpSpPr bwMode="auto">
          <a:xfrm>
            <a:off x="2523" y="4695"/>
            <a:ext cx="1753" cy="165"/>
            <a:chOff x="3108" y="1821"/>
            <a:chExt cx="992" cy="56"/>
          </a:xfrm>
        </xdr:grpSpPr>
        <xdr:sp macro="" textlink="">
          <xdr:nvSpPr>
            <xdr:cNvPr id="61" name="Freeform 60"/>
            <xdr:cNvSpPr>
              <a:spLocks/>
            </xdr:cNvSpPr>
          </xdr:nvSpPr>
          <xdr:spPr bwMode="auto">
            <a:xfrm>
              <a:off x="3108" y="1823"/>
              <a:ext cx="36" cy="40"/>
            </a:xfrm>
            <a:custGeom>
              <a:avLst/>
              <a:gdLst>
                <a:gd name="T0" fmla="*/ 27 w 36"/>
                <a:gd name="T1" fmla="*/ 37 h 40"/>
                <a:gd name="T2" fmla="*/ 26 w 36"/>
                <a:gd name="T3" fmla="*/ 38 h 40"/>
                <a:gd name="T4" fmla="*/ 25 w 36"/>
                <a:gd name="T5" fmla="*/ 39 h 40"/>
                <a:gd name="T6" fmla="*/ 22 w 36"/>
                <a:gd name="T7" fmla="*/ 40 h 40"/>
                <a:gd name="T8" fmla="*/ 20 w 36"/>
                <a:gd name="T9" fmla="*/ 40 h 40"/>
                <a:gd name="T10" fmla="*/ 18 w 36"/>
                <a:gd name="T11" fmla="*/ 40 h 40"/>
                <a:gd name="T12" fmla="*/ 13 w 36"/>
                <a:gd name="T13" fmla="*/ 40 h 40"/>
                <a:gd name="T14" fmla="*/ 9 w 36"/>
                <a:gd name="T15" fmla="*/ 39 h 40"/>
                <a:gd name="T16" fmla="*/ 4 w 36"/>
                <a:gd name="T17" fmla="*/ 36 h 40"/>
                <a:gd name="T18" fmla="*/ 1 w 36"/>
                <a:gd name="T19" fmla="*/ 34 h 40"/>
                <a:gd name="T20" fmla="*/ 0 w 36"/>
                <a:gd name="T21" fmla="*/ 29 h 40"/>
                <a:gd name="T22" fmla="*/ 0 w 36"/>
                <a:gd name="T23" fmla="*/ 24 h 40"/>
                <a:gd name="T24" fmla="*/ 0 w 36"/>
                <a:gd name="T25" fmla="*/ 17 h 40"/>
                <a:gd name="T26" fmla="*/ 3 w 36"/>
                <a:gd name="T27" fmla="*/ 12 h 40"/>
                <a:gd name="T28" fmla="*/ 7 w 36"/>
                <a:gd name="T29" fmla="*/ 8 h 40"/>
                <a:gd name="T30" fmla="*/ 11 w 36"/>
                <a:gd name="T31" fmla="*/ 5 h 40"/>
                <a:gd name="T32" fmla="*/ 16 w 36"/>
                <a:gd name="T33" fmla="*/ 2 h 40"/>
                <a:gd name="T34" fmla="*/ 21 w 36"/>
                <a:gd name="T35" fmla="*/ 1 h 40"/>
                <a:gd name="T36" fmla="*/ 26 w 36"/>
                <a:gd name="T37" fmla="*/ 1 h 40"/>
                <a:gd name="T38" fmla="*/ 27 w 36"/>
                <a:gd name="T39" fmla="*/ 1 h 40"/>
                <a:gd name="T40" fmla="*/ 30 w 36"/>
                <a:gd name="T41" fmla="*/ 1 h 40"/>
                <a:gd name="T42" fmla="*/ 32 w 36"/>
                <a:gd name="T43" fmla="*/ 2 h 40"/>
                <a:gd name="T44" fmla="*/ 34 w 36"/>
                <a:gd name="T45" fmla="*/ 3 h 40"/>
                <a:gd name="T46" fmla="*/ 36 w 36"/>
                <a:gd name="T47" fmla="*/ 3 h 40"/>
                <a:gd name="T48" fmla="*/ 36 w 36"/>
                <a:gd name="T49" fmla="*/ 4 h 40"/>
                <a:gd name="T50" fmla="*/ 36 w 36"/>
                <a:gd name="T51" fmla="*/ 5 h 40"/>
                <a:gd name="T52" fmla="*/ 35 w 36"/>
                <a:gd name="T53" fmla="*/ 6 h 40"/>
                <a:gd name="T54" fmla="*/ 35 w 36"/>
                <a:gd name="T55" fmla="*/ 6 h 40"/>
                <a:gd name="T56" fmla="*/ 34 w 36"/>
                <a:gd name="T57" fmla="*/ 7 h 40"/>
                <a:gd name="T58" fmla="*/ 34 w 36"/>
                <a:gd name="T59" fmla="*/ 8 h 40"/>
                <a:gd name="T60" fmla="*/ 33 w 36"/>
                <a:gd name="T61" fmla="*/ 8 h 40"/>
                <a:gd name="T62" fmla="*/ 33 w 36"/>
                <a:gd name="T63" fmla="*/ 7 h 40"/>
                <a:gd name="T64" fmla="*/ 32 w 36"/>
                <a:gd name="T65" fmla="*/ 6 h 40"/>
                <a:gd name="T66" fmla="*/ 30 w 36"/>
                <a:gd name="T67" fmla="*/ 5 h 40"/>
                <a:gd name="T68" fmla="*/ 28 w 36"/>
                <a:gd name="T69" fmla="*/ 4 h 40"/>
                <a:gd name="T70" fmla="*/ 27 w 36"/>
                <a:gd name="T71" fmla="*/ 4 h 40"/>
                <a:gd name="T72" fmla="*/ 24 w 36"/>
                <a:gd name="T73" fmla="*/ 3 h 40"/>
                <a:gd name="T74" fmla="*/ 20 w 36"/>
                <a:gd name="T75" fmla="*/ 4 h 40"/>
                <a:gd name="T76" fmla="*/ 16 w 36"/>
                <a:gd name="T77" fmla="*/ 6 h 40"/>
                <a:gd name="T78" fmla="*/ 12 w 36"/>
                <a:gd name="T79" fmla="*/ 8 h 40"/>
                <a:gd name="T80" fmla="*/ 9 w 36"/>
                <a:gd name="T81" fmla="*/ 11 h 40"/>
                <a:gd name="T82" fmla="*/ 7 w 36"/>
                <a:gd name="T83" fmla="*/ 16 h 40"/>
                <a:gd name="T84" fmla="*/ 5 w 36"/>
                <a:gd name="T85" fmla="*/ 20 h 40"/>
                <a:gd name="T86" fmla="*/ 5 w 36"/>
                <a:gd name="T87" fmla="*/ 26 h 40"/>
                <a:gd name="T88" fmla="*/ 5 w 36"/>
                <a:gd name="T89" fmla="*/ 31 h 40"/>
                <a:gd name="T90" fmla="*/ 7 w 36"/>
                <a:gd name="T91" fmla="*/ 35 h 40"/>
                <a:gd name="T92" fmla="*/ 9 w 36"/>
                <a:gd name="T93" fmla="*/ 36 h 40"/>
                <a:gd name="T94" fmla="*/ 13 w 36"/>
                <a:gd name="T95" fmla="*/ 38 h 40"/>
                <a:gd name="T96" fmla="*/ 17 w 36"/>
                <a:gd name="T97" fmla="*/ 38 h 40"/>
                <a:gd name="T98" fmla="*/ 19 w 36"/>
                <a:gd name="T99" fmla="*/ 38 h 40"/>
                <a:gd name="T100" fmla="*/ 22 w 36"/>
                <a:gd name="T101" fmla="*/ 37 h 40"/>
                <a:gd name="T102" fmla="*/ 24 w 36"/>
                <a:gd name="T103" fmla="*/ 36 h 40"/>
                <a:gd name="T104" fmla="*/ 27 w 36"/>
                <a:gd name="T105" fmla="*/ 35 h 40"/>
                <a:gd name="T106" fmla="*/ 27 w 36"/>
                <a:gd name="T107" fmla="*/ 35 h 40"/>
                <a:gd name="T108" fmla="*/ 28 w 36"/>
                <a:gd name="T109" fmla="*/ 33 h 40"/>
                <a:gd name="T110" fmla="*/ 27 w 36"/>
                <a:gd name="T111" fmla="*/ 36 h 40"/>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w 36"/>
                <a:gd name="T169" fmla="*/ 0 h 40"/>
                <a:gd name="T170" fmla="*/ 36 w 36"/>
                <a:gd name="T171" fmla="*/ 40 h 40"/>
              </a:gdLst>
              <a:ahLst/>
              <a:cxnLst>
                <a:cxn ang="T112">
                  <a:pos x="T0" y="T1"/>
                </a:cxn>
                <a:cxn ang="T113">
                  <a:pos x="T2" y="T3"/>
                </a:cxn>
                <a:cxn ang="T114">
                  <a:pos x="T4" y="T5"/>
                </a:cxn>
                <a:cxn ang="T115">
                  <a:pos x="T6" y="T7"/>
                </a:cxn>
                <a:cxn ang="T116">
                  <a:pos x="T8" y="T9"/>
                </a:cxn>
                <a:cxn ang="T117">
                  <a:pos x="T10" y="T11"/>
                </a:cxn>
                <a:cxn ang="T118">
                  <a:pos x="T12" y="T13"/>
                </a:cxn>
                <a:cxn ang="T119">
                  <a:pos x="T14" y="T15"/>
                </a:cxn>
                <a:cxn ang="T120">
                  <a:pos x="T16" y="T17"/>
                </a:cxn>
                <a:cxn ang="T121">
                  <a:pos x="T18" y="T19"/>
                </a:cxn>
                <a:cxn ang="T122">
                  <a:pos x="T20" y="T21"/>
                </a:cxn>
                <a:cxn ang="T123">
                  <a:pos x="T22" y="T23"/>
                </a:cxn>
                <a:cxn ang="T124">
                  <a:pos x="T24" y="T25"/>
                </a:cxn>
                <a:cxn ang="T125">
                  <a:pos x="T26" y="T27"/>
                </a:cxn>
                <a:cxn ang="T126">
                  <a:pos x="T28" y="T29"/>
                </a:cxn>
                <a:cxn ang="T127">
                  <a:pos x="T30" y="T31"/>
                </a:cxn>
                <a:cxn ang="T128">
                  <a:pos x="T32" y="T33"/>
                </a:cxn>
                <a:cxn ang="T129">
                  <a:pos x="T34" y="T35"/>
                </a:cxn>
                <a:cxn ang="T130">
                  <a:pos x="T36" y="T37"/>
                </a:cxn>
                <a:cxn ang="T131">
                  <a:pos x="T38" y="T39"/>
                </a:cxn>
                <a:cxn ang="T132">
                  <a:pos x="T40" y="T41"/>
                </a:cxn>
                <a:cxn ang="T133">
                  <a:pos x="T42" y="T43"/>
                </a:cxn>
                <a:cxn ang="T134">
                  <a:pos x="T44" y="T45"/>
                </a:cxn>
                <a:cxn ang="T135">
                  <a:pos x="T46" y="T47"/>
                </a:cxn>
                <a:cxn ang="T136">
                  <a:pos x="T48" y="T49"/>
                </a:cxn>
                <a:cxn ang="T137">
                  <a:pos x="T50" y="T51"/>
                </a:cxn>
                <a:cxn ang="T138">
                  <a:pos x="T52" y="T53"/>
                </a:cxn>
                <a:cxn ang="T139">
                  <a:pos x="T54" y="T55"/>
                </a:cxn>
                <a:cxn ang="T140">
                  <a:pos x="T56" y="T57"/>
                </a:cxn>
                <a:cxn ang="T141">
                  <a:pos x="T58" y="T59"/>
                </a:cxn>
                <a:cxn ang="T142">
                  <a:pos x="T60" y="T61"/>
                </a:cxn>
                <a:cxn ang="T143">
                  <a:pos x="T62" y="T63"/>
                </a:cxn>
                <a:cxn ang="T144">
                  <a:pos x="T64" y="T65"/>
                </a:cxn>
                <a:cxn ang="T145">
                  <a:pos x="T66" y="T67"/>
                </a:cxn>
                <a:cxn ang="T146">
                  <a:pos x="T68" y="T69"/>
                </a:cxn>
                <a:cxn ang="T147">
                  <a:pos x="T70" y="T71"/>
                </a:cxn>
                <a:cxn ang="T148">
                  <a:pos x="T72" y="T73"/>
                </a:cxn>
                <a:cxn ang="T149">
                  <a:pos x="T74" y="T75"/>
                </a:cxn>
                <a:cxn ang="T150">
                  <a:pos x="T76" y="T77"/>
                </a:cxn>
                <a:cxn ang="T151">
                  <a:pos x="T78" y="T79"/>
                </a:cxn>
                <a:cxn ang="T152">
                  <a:pos x="T80" y="T81"/>
                </a:cxn>
                <a:cxn ang="T153">
                  <a:pos x="T82" y="T83"/>
                </a:cxn>
                <a:cxn ang="T154">
                  <a:pos x="T84" y="T85"/>
                </a:cxn>
                <a:cxn ang="T155">
                  <a:pos x="T86" y="T87"/>
                </a:cxn>
                <a:cxn ang="T156">
                  <a:pos x="T88" y="T89"/>
                </a:cxn>
                <a:cxn ang="T157">
                  <a:pos x="T90" y="T91"/>
                </a:cxn>
                <a:cxn ang="T158">
                  <a:pos x="T92" y="T93"/>
                </a:cxn>
                <a:cxn ang="T159">
                  <a:pos x="T94" y="T95"/>
                </a:cxn>
                <a:cxn ang="T160">
                  <a:pos x="T96" y="T97"/>
                </a:cxn>
                <a:cxn ang="T161">
                  <a:pos x="T98" y="T99"/>
                </a:cxn>
                <a:cxn ang="T162">
                  <a:pos x="T100" y="T101"/>
                </a:cxn>
                <a:cxn ang="T163">
                  <a:pos x="T102" y="T103"/>
                </a:cxn>
                <a:cxn ang="T164">
                  <a:pos x="T104" y="T105"/>
                </a:cxn>
                <a:cxn ang="T165">
                  <a:pos x="T106" y="T107"/>
                </a:cxn>
                <a:cxn ang="T166">
                  <a:pos x="T108" y="T109"/>
                </a:cxn>
                <a:cxn ang="T167">
                  <a:pos x="T110" y="T111"/>
                </a:cxn>
              </a:cxnLst>
              <a:rect l="T168" t="T169" r="T170" b="T171"/>
              <a:pathLst>
                <a:path w="36" h="40">
                  <a:moveTo>
                    <a:pt x="27" y="36"/>
                  </a:moveTo>
                  <a:lnTo>
                    <a:pt x="27" y="37"/>
                  </a:lnTo>
                  <a:lnTo>
                    <a:pt x="26" y="38"/>
                  </a:lnTo>
                  <a:lnTo>
                    <a:pt x="25" y="39"/>
                  </a:lnTo>
                  <a:lnTo>
                    <a:pt x="23" y="39"/>
                  </a:lnTo>
                  <a:lnTo>
                    <a:pt x="22" y="40"/>
                  </a:lnTo>
                  <a:lnTo>
                    <a:pt x="21" y="40"/>
                  </a:lnTo>
                  <a:lnTo>
                    <a:pt x="20" y="40"/>
                  </a:lnTo>
                  <a:lnTo>
                    <a:pt x="18" y="40"/>
                  </a:lnTo>
                  <a:lnTo>
                    <a:pt x="16" y="40"/>
                  </a:lnTo>
                  <a:lnTo>
                    <a:pt x="13" y="40"/>
                  </a:lnTo>
                  <a:lnTo>
                    <a:pt x="10" y="40"/>
                  </a:lnTo>
                  <a:lnTo>
                    <a:pt x="9" y="39"/>
                  </a:lnTo>
                  <a:lnTo>
                    <a:pt x="6" y="38"/>
                  </a:lnTo>
                  <a:lnTo>
                    <a:pt x="4" y="36"/>
                  </a:lnTo>
                  <a:lnTo>
                    <a:pt x="2" y="35"/>
                  </a:lnTo>
                  <a:lnTo>
                    <a:pt x="1" y="34"/>
                  </a:lnTo>
                  <a:lnTo>
                    <a:pt x="0" y="31"/>
                  </a:lnTo>
                  <a:lnTo>
                    <a:pt x="0" y="29"/>
                  </a:lnTo>
                  <a:lnTo>
                    <a:pt x="0" y="26"/>
                  </a:lnTo>
                  <a:lnTo>
                    <a:pt x="0" y="24"/>
                  </a:lnTo>
                  <a:lnTo>
                    <a:pt x="0" y="20"/>
                  </a:lnTo>
                  <a:lnTo>
                    <a:pt x="0" y="17"/>
                  </a:lnTo>
                  <a:lnTo>
                    <a:pt x="2" y="15"/>
                  </a:lnTo>
                  <a:lnTo>
                    <a:pt x="3" y="12"/>
                  </a:lnTo>
                  <a:lnTo>
                    <a:pt x="5" y="10"/>
                  </a:lnTo>
                  <a:lnTo>
                    <a:pt x="7" y="8"/>
                  </a:lnTo>
                  <a:lnTo>
                    <a:pt x="9" y="6"/>
                  </a:lnTo>
                  <a:lnTo>
                    <a:pt x="11" y="5"/>
                  </a:lnTo>
                  <a:lnTo>
                    <a:pt x="13" y="3"/>
                  </a:lnTo>
                  <a:lnTo>
                    <a:pt x="16" y="2"/>
                  </a:lnTo>
                  <a:lnTo>
                    <a:pt x="18" y="1"/>
                  </a:lnTo>
                  <a:lnTo>
                    <a:pt x="21" y="1"/>
                  </a:lnTo>
                  <a:lnTo>
                    <a:pt x="24" y="0"/>
                  </a:lnTo>
                  <a:lnTo>
                    <a:pt x="26" y="1"/>
                  </a:lnTo>
                  <a:lnTo>
                    <a:pt x="27" y="1"/>
                  </a:lnTo>
                  <a:lnTo>
                    <a:pt x="28" y="1"/>
                  </a:lnTo>
                  <a:lnTo>
                    <a:pt x="30" y="1"/>
                  </a:lnTo>
                  <a:lnTo>
                    <a:pt x="31" y="2"/>
                  </a:lnTo>
                  <a:lnTo>
                    <a:pt x="32" y="2"/>
                  </a:lnTo>
                  <a:lnTo>
                    <a:pt x="33" y="2"/>
                  </a:lnTo>
                  <a:lnTo>
                    <a:pt x="34" y="3"/>
                  </a:lnTo>
                  <a:lnTo>
                    <a:pt x="35" y="3"/>
                  </a:lnTo>
                  <a:lnTo>
                    <a:pt x="36" y="3"/>
                  </a:lnTo>
                  <a:lnTo>
                    <a:pt x="36" y="4"/>
                  </a:lnTo>
                  <a:lnTo>
                    <a:pt x="36" y="5"/>
                  </a:lnTo>
                  <a:lnTo>
                    <a:pt x="35" y="6"/>
                  </a:lnTo>
                  <a:lnTo>
                    <a:pt x="34" y="7"/>
                  </a:lnTo>
                  <a:lnTo>
                    <a:pt x="34" y="8"/>
                  </a:lnTo>
                  <a:lnTo>
                    <a:pt x="33" y="8"/>
                  </a:lnTo>
                  <a:lnTo>
                    <a:pt x="33" y="7"/>
                  </a:lnTo>
                  <a:lnTo>
                    <a:pt x="32" y="7"/>
                  </a:lnTo>
                  <a:lnTo>
                    <a:pt x="32" y="6"/>
                  </a:lnTo>
                  <a:lnTo>
                    <a:pt x="31" y="6"/>
                  </a:lnTo>
                  <a:lnTo>
                    <a:pt x="30" y="5"/>
                  </a:lnTo>
                  <a:lnTo>
                    <a:pt x="29" y="5"/>
                  </a:lnTo>
                  <a:lnTo>
                    <a:pt x="28" y="4"/>
                  </a:lnTo>
                  <a:lnTo>
                    <a:pt x="27" y="4"/>
                  </a:lnTo>
                  <a:lnTo>
                    <a:pt x="26" y="4"/>
                  </a:lnTo>
                  <a:lnTo>
                    <a:pt x="24" y="3"/>
                  </a:lnTo>
                  <a:lnTo>
                    <a:pt x="22" y="4"/>
                  </a:lnTo>
                  <a:lnTo>
                    <a:pt x="20" y="4"/>
                  </a:lnTo>
                  <a:lnTo>
                    <a:pt x="18" y="5"/>
                  </a:lnTo>
                  <a:lnTo>
                    <a:pt x="16" y="6"/>
                  </a:lnTo>
                  <a:lnTo>
                    <a:pt x="14" y="7"/>
                  </a:lnTo>
                  <a:lnTo>
                    <a:pt x="12" y="8"/>
                  </a:lnTo>
                  <a:lnTo>
                    <a:pt x="11" y="9"/>
                  </a:lnTo>
                  <a:lnTo>
                    <a:pt x="9" y="11"/>
                  </a:lnTo>
                  <a:lnTo>
                    <a:pt x="9" y="13"/>
                  </a:lnTo>
                  <a:lnTo>
                    <a:pt x="7" y="16"/>
                  </a:lnTo>
                  <a:lnTo>
                    <a:pt x="6" y="17"/>
                  </a:lnTo>
                  <a:lnTo>
                    <a:pt x="5" y="20"/>
                  </a:lnTo>
                  <a:lnTo>
                    <a:pt x="5" y="24"/>
                  </a:lnTo>
                  <a:lnTo>
                    <a:pt x="5" y="26"/>
                  </a:lnTo>
                  <a:lnTo>
                    <a:pt x="5" y="29"/>
                  </a:lnTo>
                  <a:lnTo>
                    <a:pt x="5" y="31"/>
                  </a:lnTo>
                  <a:lnTo>
                    <a:pt x="6" y="33"/>
                  </a:lnTo>
                  <a:lnTo>
                    <a:pt x="7" y="35"/>
                  </a:lnTo>
                  <a:lnTo>
                    <a:pt x="8" y="35"/>
                  </a:lnTo>
                  <a:lnTo>
                    <a:pt x="9" y="36"/>
                  </a:lnTo>
                  <a:lnTo>
                    <a:pt x="11" y="37"/>
                  </a:lnTo>
                  <a:lnTo>
                    <a:pt x="13" y="38"/>
                  </a:lnTo>
                  <a:lnTo>
                    <a:pt x="15" y="38"/>
                  </a:lnTo>
                  <a:lnTo>
                    <a:pt x="17" y="38"/>
                  </a:lnTo>
                  <a:lnTo>
                    <a:pt x="18" y="38"/>
                  </a:lnTo>
                  <a:lnTo>
                    <a:pt x="19" y="38"/>
                  </a:lnTo>
                  <a:lnTo>
                    <a:pt x="21" y="38"/>
                  </a:lnTo>
                  <a:lnTo>
                    <a:pt x="22" y="37"/>
                  </a:lnTo>
                  <a:lnTo>
                    <a:pt x="23" y="37"/>
                  </a:lnTo>
                  <a:lnTo>
                    <a:pt x="24" y="36"/>
                  </a:lnTo>
                  <a:lnTo>
                    <a:pt x="26" y="36"/>
                  </a:lnTo>
                  <a:lnTo>
                    <a:pt x="27" y="35"/>
                  </a:lnTo>
                  <a:lnTo>
                    <a:pt x="28" y="34"/>
                  </a:lnTo>
                  <a:lnTo>
                    <a:pt x="28" y="33"/>
                  </a:lnTo>
                  <a:lnTo>
                    <a:pt x="28" y="34"/>
                  </a:lnTo>
                  <a:lnTo>
                    <a:pt x="27" y="3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62" name="Freeform 61"/>
            <xdr:cNvSpPr>
              <a:spLocks noEditPoints="1"/>
            </xdr:cNvSpPr>
          </xdr:nvSpPr>
          <xdr:spPr bwMode="auto">
            <a:xfrm>
              <a:off x="3143" y="1835"/>
              <a:ext cx="27" cy="28"/>
            </a:xfrm>
            <a:custGeom>
              <a:avLst/>
              <a:gdLst>
                <a:gd name="T0" fmla="*/ 17 w 27"/>
                <a:gd name="T1" fmla="*/ 1 h 28"/>
                <a:gd name="T2" fmla="*/ 20 w 27"/>
                <a:gd name="T3" fmla="*/ 1 h 28"/>
                <a:gd name="T4" fmla="*/ 23 w 27"/>
                <a:gd name="T5" fmla="*/ 3 h 28"/>
                <a:gd name="T6" fmla="*/ 25 w 27"/>
                <a:gd name="T7" fmla="*/ 5 h 28"/>
                <a:gd name="T8" fmla="*/ 26 w 27"/>
                <a:gd name="T9" fmla="*/ 8 h 28"/>
                <a:gd name="T10" fmla="*/ 27 w 27"/>
                <a:gd name="T11" fmla="*/ 12 h 28"/>
                <a:gd name="T12" fmla="*/ 26 w 27"/>
                <a:gd name="T13" fmla="*/ 16 h 28"/>
                <a:gd name="T14" fmla="*/ 24 w 27"/>
                <a:gd name="T15" fmla="*/ 21 h 28"/>
                <a:gd name="T16" fmla="*/ 21 w 27"/>
                <a:gd name="T17" fmla="*/ 24 h 28"/>
                <a:gd name="T18" fmla="*/ 19 w 27"/>
                <a:gd name="T19" fmla="*/ 26 h 28"/>
                <a:gd name="T20" fmla="*/ 16 w 27"/>
                <a:gd name="T21" fmla="*/ 28 h 28"/>
                <a:gd name="T22" fmla="*/ 12 w 27"/>
                <a:gd name="T23" fmla="*/ 28 h 28"/>
                <a:gd name="T24" fmla="*/ 10 w 27"/>
                <a:gd name="T25" fmla="*/ 28 h 28"/>
                <a:gd name="T26" fmla="*/ 6 w 27"/>
                <a:gd name="T27" fmla="*/ 28 h 28"/>
                <a:gd name="T28" fmla="*/ 3 w 27"/>
                <a:gd name="T29" fmla="*/ 26 h 28"/>
                <a:gd name="T30" fmla="*/ 1 w 27"/>
                <a:gd name="T31" fmla="*/ 24 h 28"/>
                <a:gd name="T32" fmla="*/ 1 w 27"/>
                <a:gd name="T33" fmla="*/ 21 h 28"/>
                <a:gd name="T34" fmla="*/ 0 w 27"/>
                <a:gd name="T35" fmla="*/ 16 h 28"/>
                <a:gd name="T36" fmla="*/ 1 w 27"/>
                <a:gd name="T37" fmla="*/ 12 h 28"/>
                <a:gd name="T38" fmla="*/ 2 w 27"/>
                <a:gd name="T39" fmla="*/ 8 h 28"/>
                <a:gd name="T40" fmla="*/ 5 w 27"/>
                <a:gd name="T41" fmla="*/ 5 h 28"/>
                <a:gd name="T42" fmla="*/ 8 w 27"/>
                <a:gd name="T43" fmla="*/ 3 h 28"/>
                <a:gd name="T44" fmla="*/ 10 w 27"/>
                <a:gd name="T45" fmla="*/ 1 h 28"/>
                <a:gd name="T46" fmla="*/ 14 w 27"/>
                <a:gd name="T47" fmla="*/ 1 h 28"/>
                <a:gd name="T48" fmla="*/ 15 w 27"/>
                <a:gd name="T49" fmla="*/ 0 h 28"/>
                <a:gd name="T50" fmla="*/ 12 w 27"/>
                <a:gd name="T51" fmla="*/ 26 h 28"/>
                <a:gd name="T52" fmla="*/ 15 w 27"/>
                <a:gd name="T53" fmla="*/ 25 h 28"/>
                <a:gd name="T54" fmla="*/ 18 w 27"/>
                <a:gd name="T55" fmla="*/ 23 h 28"/>
                <a:gd name="T56" fmla="*/ 19 w 27"/>
                <a:gd name="T57" fmla="*/ 22 h 28"/>
                <a:gd name="T58" fmla="*/ 20 w 27"/>
                <a:gd name="T59" fmla="*/ 19 h 28"/>
                <a:gd name="T60" fmla="*/ 21 w 27"/>
                <a:gd name="T61" fmla="*/ 15 h 28"/>
                <a:gd name="T62" fmla="*/ 22 w 27"/>
                <a:gd name="T63" fmla="*/ 13 h 28"/>
                <a:gd name="T64" fmla="*/ 22 w 27"/>
                <a:gd name="T65" fmla="*/ 10 h 28"/>
                <a:gd name="T66" fmla="*/ 21 w 27"/>
                <a:gd name="T67" fmla="*/ 7 h 28"/>
                <a:gd name="T68" fmla="*/ 20 w 27"/>
                <a:gd name="T69" fmla="*/ 5 h 28"/>
                <a:gd name="T70" fmla="*/ 19 w 27"/>
                <a:gd name="T71" fmla="*/ 4 h 28"/>
                <a:gd name="T72" fmla="*/ 17 w 27"/>
                <a:gd name="T73" fmla="*/ 3 h 28"/>
                <a:gd name="T74" fmla="*/ 14 w 27"/>
                <a:gd name="T75" fmla="*/ 3 h 28"/>
                <a:gd name="T76" fmla="*/ 11 w 27"/>
                <a:gd name="T77" fmla="*/ 4 h 28"/>
                <a:gd name="T78" fmla="*/ 9 w 27"/>
                <a:gd name="T79" fmla="*/ 5 h 28"/>
                <a:gd name="T80" fmla="*/ 7 w 27"/>
                <a:gd name="T81" fmla="*/ 7 h 28"/>
                <a:gd name="T82" fmla="*/ 6 w 27"/>
                <a:gd name="T83" fmla="*/ 10 h 28"/>
                <a:gd name="T84" fmla="*/ 5 w 27"/>
                <a:gd name="T85" fmla="*/ 13 h 28"/>
                <a:gd name="T86" fmla="*/ 4 w 27"/>
                <a:gd name="T87" fmla="*/ 15 h 28"/>
                <a:gd name="T88" fmla="*/ 4 w 27"/>
                <a:gd name="T89" fmla="*/ 19 h 28"/>
                <a:gd name="T90" fmla="*/ 5 w 27"/>
                <a:gd name="T91" fmla="*/ 22 h 28"/>
                <a:gd name="T92" fmla="*/ 6 w 27"/>
                <a:gd name="T93" fmla="*/ 23 h 28"/>
                <a:gd name="T94" fmla="*/ 7 w 27"/>
                <a:gd name="T95" fmla="*/ 25 h 28"/>
                <a:gd name="T96" fmla="*/ 10 w 27"/>
                <a:gd name="T97" fmla="*/ 26 h 28"/>
                <a:gd name="T98" fmla="*/ 10 w 27"/>
                <a:gd name="T99" fmla="*/ 26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7"/>
                <a:gd name="T151" fmla="*/ 0 h 28"/>
                <a:gd name="T152" fmla="*/ 27 w 27"/>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7" h="28">
                  <a:moveTo>
                    <a:pt x="15" y="0"/>
                  </a:moveTo>
                  <a:lnTo>
                    <a:pt x="17" y="1"/>
                  </a:lnTo>
                  <a:lnTo>
                    <a:pt x="19" y="1"/>
                  </a:lnTo>
                  <a:lnTo>
                    <a:pt x="20" y="1"/>
                  </a:lnTo>
                  <a:lnTo>
                    <a:pt x="21" y="2"/>
                  </a:lnTo>
                  <a:lnTo>
                    <a:pt x="23" y="3"/>
                  </a:lnTo>
                  <a:lnTo>
                    <a:pt x="24" y="4"/>
                  </a:lnTo>
                  <a:lnTo>
                    <a:pt x="25" y="5"/>
                  </a:lnTo>
                  <a:lnTo>
                    <a:pt x="26" y="6"/>
                  </a:lnTo>
                  <a:lnTo>
                    <a:pt x="26" y="8"/>
                  </a:lnTo>
                  <a:lnTo>
                    <a:pt x="27" y="10"/>
                  </a:lnTo>
                  <a:lnTo>
                    <a:pt x="27" y="12"/>
                  </a:lnTo>
                  <a:lnTo>
                    <a:pt x="26" y="14"/>
                  </a:lnTo>
                  <a:lnTo>
                    <a:pt x="26" y="16"/>
                  </a:lnTo>
                  <a:lnTo>
                    <a:pt x="25" y="19"/>
                  </a:lnTo>
                  <a:lnTo>
                    <a:pt x="24" y="21"/>
                  </a:lnTo>
                  <a:lnTo>
                    <a:pt x="23" y="23"/>
                  </a:lnTo>
                  <a:lnTo>
                    <a:pt x="21" y="24"/>
                  </a:lnTo>
                  <a:lnTo>
                    <a:pt x="20" y="25"/>
                  </a:lnTo>
                  <a:lnTo>
                    <a:pt x="19" y="26"/>
                  </a:lnTo>
                  <a:lnTo>
                    <a:pt x="18" y="27"/>
                  </a:lnTo>
                  <a:lnTo>
                    <a:pt x="16" y="28"/>
                  </a:lnTo>
                  <a:lnTo>
                    <a:pt x="14" y="28"/>
                  </a:lnTo>
                  <a:lnTo>
                    <a:pt x="12" y="28"/>
                  </a:lnTo>
                  <a:lnTo>
                    <a:pt x="10" y="28"/>
                  </a:lnTo>
                  <a:lnTo>
                    <a:pt x="8" y="28"/>
                  </a:lnTo>
                  <a:lnTo>
                    <a:pt x="6" y="28"/>
                  </a:lnTo>
                  <a:lnTo>
                    <a:pt x="5" y="27"/>
                  </a:lnTo>
                  <a:lnTo>
                    <a:pt x="3" y="26"/>
                  </a:lnTo>
                  <a:lnTo>
                    <a:pt x="2" y="25"/>
                  </a:lnTo>
                  <a:lnTo>
                    <a:pt x="1" y="24"/>
                  </a:lnTo>
                  <a:lnTo>
                    <a:pt x="1" y="23"/>
                  </a:lnTo>
                  <a:lnTo>
                    <a:pt x="1" y="21"/>
                  </a:lnTo>
                  <a:lnTo>
                    <a:pt x="0" y="19"/>
                  </a:lnTo>
                  <a:lnTo>
                    <a:pt x="0" y="16"/>
                  </a:lnTo>
                  <a:lnTo>
                    <a:pt x="0" y="14"/>
                  </a:lnTo>
                  <a:lnTo>
                    <a:pt x="1" y="12"/>
                  </a:lnTo>
                  <a:lnTo>
                    <a:pt x="1" y="10"/>
                  </a:lnTo>
                  <a:lnTo>
                    <a:pt x="2" y="8"/>
                  </a:lnTo>
                  <a:lnTo>
                    <a:pt x="3" y="6"/>
                  </a:lnTo>
                  <a:lnTo>
                    <a:pt x="5" y="5"/>
                  </a:lnTo>
                  <a:lnTo>
                    <a:pt x="6" y="4"/>
                  </a:lnTo>
                  <a:lnTo>
                    <a:pt x="8" y="3"/>
                  </a:lnTo>
                  <a:lnTo>
                    <a:pt x="9" y="2"/>
                  </a:lnTo>
                  <a:lnTo>
                    <a:pt x="10" y="1"/>
                  </a:lnTo>
                  <a:lnTo>
                    <a:pt x="12" y="1"/>
                  </a:lnTo>
                  <a:lnTo>
                    <a:pt x="14" y="1"/>
                  </a:lnTo>
                  <a:lnTo>
                    <a:pt x="15" y="0"/>
                  </a:lnTo>
                  <a:close/>
                  <a:moveTo>
                    <a:pt x="10" y="26"/>
                  </a:moveTo>
                  <a:lnTo>
                    <a:pt x="12" y="26"/>
                  </a:lnTo>
                  <a:lnTo>
                    <a:pt x="14" y="26"/>
                  </a:lnTo>
                  <a:lnTo>
                    <a:pt x="15" y="25"/>
                  </a:lnTo>
                  <a:lnTo>
                    <a:pt x="17" y="24"/>
                  </a:lnTo>
                  <a:lnTo>
                    <a:pt x="18" y="23"/>
                  </a:lnTo>
                  <a:lnTo>
                    <a:pt x="19" y="23"/>
                  </a:lnTo>
                  <a:lnTo>
                    <a:pt x="19" y="22"/>
                  </a:lnTo>
                  <a:lnTo>
                    <a:pt x="20" y="20"/>
                  </a:lnTo>
                  <a:lnTo>
                    <a:pt x="20" y="19"/>
                  </a:lnTo>
                  <a:lnTo>
                    <a:pt x="21" y="17"/>
                  </a:lnTo>
                  <a:lnTo>
                    <a:pt x="21" y="15"/>
                  </a:lnTo>
                  <a:lnTo>
                    <a:pt x="21" y="14"/>
                  </a:lnTo>
                  <a:lnTo>
                    <a:pt x="22" y="13"/>
                  </a:lnTo>
                  <a:lnTo>
                    <a:pt x="22" y="11"/>
                  </a:lnTo>
                  <a:lnTo>
                    <a:pt x="22" y="10"/>
                  </a:lnTo>
                  <a:lnTo>
                    <a:pt x="22" y="8"/>
                  </a:lnTo>
                  <a:lnTo>
                    <a:pt x="21" y="7"/>
                  </a:lnTo>
                  <a:lnTo>
                    <a:pt x="21" y="6"/>
                  </a:lnTo>
                  <a:lnTo>
                    <a:pt x="20" y="5"/>
                  </a:lnTo>
                  <a:lnTo>
                    <a:pt x="19" y="4"/>
                  </a:lnTo>
                  <a:lnTo>
                    <a:pt x="19" y="3"/>
                  </a:lnTo>
                  <a:lnTo>
                    <a:pt x="17" y="3"/>
                  </a:lnTo>
                  <a:lnTo>
                    <a:pt x="15" y="2"/>
                  </a:lnTo>
                  <a:lnTo>
                    <a:pt x="14" y="3"/>
                  </a:lnTo>
                  <a:lnTo>
                    <a:pt x="12" y="3"/>
                  </a:lnTo>
                  <a:lnTo>
                    <a:pt x="11" y="4"/>
                  </a:lnTo>
                  <a:lnTo>
                    <a:pt x="10" y="5"/>
                  </a:lnTo>
                  <a:lnTo>
                    <a:pt x="9" y="5"/>
                  </a:lnTo>
                  <a:lnTo>
                    <a:pt x="8" y="6"/>
                  </a:lnTo>
                  <a:lnTo>
                    <a:pt x="7" y="7"/>
                  </a:lnTo>
                  <a:lnTo>
                    <a:pt x="6" y="8"/>
                  </a:lnTo>
                  <a:lnTo>
                    <a:pt x="6" y="10"/>
                  </a:lnTo>
                  <a:lnTo>
                    <a:pt x="5" y="11"/>
                  </a:lnTo>
                  <a:lnTo>
                    <a:pt x="5" y="13"/>
                  </a:lnTo>
                  <a:lnTo>
                    <a:pt x="4" y="14"/>
                  </a:lnTo>
                  <a:lnTo>
                    <a:pt x="4" y="15"/>
                  </a:lnTo>
                  <a:lnTo>
                    <a:pt x="4" y="17"/>
                  </a:lnTo>
                  <a:lnTo>
                    <a:pt x="4" y="19"/>
                  </a:lnTo>
                  <a:lnTo>
                    <a:pt x="4" y="20"/>
                  </a:lnTo>
                  <a:lnTo>
                    <a:pt x="5" y="22"/>
                  </a:lnTo>
                  <a:lnTo>
                    <a:pt x="5" y="23"/>
                  </a:lnTo>
                  <a:lnTo>
                    <a:pt x="6" y="23"/>
                  </a:lnTo>
                  <a:lnTo>
                    <a:pt x="6" y="24"/>
                  </a:lnTo>
                  <a:lnTo>
                    <a:pt x="7" y="25"/>
                  </a:lnTo>
                  <a:lnTo>
                    <a:pt x="8" y="26"/>
                  </a:lnTo>
                  <a:lnTo>
                    <a:pt x="10" y="2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63" name="Freeform 62"/>
            <xdr:cNvSpPr>
              <a:spLocks/>
            </xdr:cNvSpPr>
          </xdr:nvSpPr>
          <xdr:spPr bwMode="auto">
            <a:xfrm>
              <a:off x="3172" y="1835"/>
              <a:ext cx="26" cy="28"/>
            </a:xfrm>
            <a:custGeom>
              <a:avLst/>
              <a:gdLst>
                <a:gd name="T0" fmla="*/ 14 w 26"/>
                <a:gd name="T1" fmla="*/ 5 h 28"/>
                <a:gd name="T2" fmla="*/ 11 w 26"/>
                <a:gd name="T3" fmla="*/ 7 h 28"/>
                <a:gd name="T4" fmla="*/ 8 w 26"/>
                <a:gd name="T5" fmla="*/ 11 h 28"/>
                <a:gd name="T6" fmla="*/ 7 w 26"/>
                <a:gd name="T7" fmla="*/ 19 h 28"/>
                <a:gd name="T8" fmla="*/ 7 w 26"/>
                <a:gd name="T9" fmla="*/ 23 h 28"/>
                <a:gd name="T10" fmla="*/ 7 w 26"/>
                <a:gd name="T11" fmla="*/ 26 h 28"/>
                <a:gd name="T12" fmla="*/ 6 w 26"/>
                <a:gd name="T13" fmla="*/ 28 h 28"/>
                <a:gd name="T14" fmla="*/ 5 w 26"/>
                <a:gd name="T15" fmla="*/ 27 h 28"/>
                <a:gd name="T16" fmla="*/ 4 w 26"/>
                <a:gd name="T17" fmla="*/ 27 h 28"/>
                <a:gd name="T18" fmla="*/ 3 w 26"/>
                <a:gd name="T19" fmla="*/ 28 h 28"/>
                <a:gd name="T20" fmla="*/ 2 w 26"/>
                <a:gd name="T21" fmla="*/ 27 h 28"/>
                <a:gd name="T22" fmla="*/ 1 w 26"/>
                <a:gd name="T23" fmla="*/ 27 h 28"/>
                <a:gd name="T24" fmla="*/ 1 w 26"/>
                <a:gd name="T25" fmla="*/ 26 h 28"/>
                <a:gd name="T26" fmla="*/ 2 w 26"/>
                <a:gd name="T27" fmla="*/ 23 h 28"/>
                <a:gd name="T28" fmla="*/ 3 w 26"/>
                <a:gd name="T29" fmla="*/ 19 h 28"/>
                <a:gd name="T30" fmla="*/ 5 w 26"/>
                <a:gd name="T31" fmla="*/ 11 h 28"/>
                <a:gd name="T32" fmla="*/ 5 w 26"/>
                <a:gd name="T33" fmla="*/ 7 h 28"/>
                <a:gd name="T34" fmla="*/ 6 w 26"/>
                <a:gd name="T35" fmla="*/ 4 h 28"/>
                <a:gd name="T36" fmla="*/ 7 w 26"/>
                <a:gd name="T37" fmla="*/ 1 h 28"/>
                <a:gd name="T38" fmla="*/ 8 w 26"/>
                <a:gd name="T39" fmla="*/ 1 h 28"/>
                <a:gd name="T40" fmla="*/ 8 w 26"/>
                <a:gd name="T41" fmla="*/ 1 h 28"/>
                <a:gd name="T42" fmla="*/ 8 w 26"/>
                <a:gd name="T43" fmla="*/ 1 h 28"/>
                <a:gd name="T44" fmla="*/ 9 w 26"/>
                <a:gd name="T45" fmla="*/ 1 h 28"/>
                <a:gd name="T46" fmla="*/ 10 w 26"/>
                <a:gd name="T47" fmla="*/ 1 h 28"/>
                <a:gd name="T48" fmla="*/ 10 w 26"/>
                <a:gd name="T49" fmla="*/ 2 h 28"/>
                <a:gd name="T50" fmla="*/ 10 w 26"/>
                <a:gd name="T51" fmla="*/ 4 h 28"/>
                <a:gd name="T52" fmla="*/ 10 w 26"/>
                <a:gd name="T53" fmla="*/ 5 h 28"/>
                <a:gd name="T54" fmla="*/ 9 w 26"/>
                <a:gd name="T55" fmla="*/ 5 h 28"/>
                <a:gd name="T56" fmla="*/ 13 w 26"/>
                <a:gd name="T57" fmla="*/ 3 h 28"/>
                <a:gd name="T58" fmla="*/ 16 w 26"/>
                <a:gd name="T59" fmla="*/ 1 h 28"/>
                <a:gd name="T60" fmla="*/ 19 w 26"/>
                <a:gd name="T61" fmla="*/ 0 h 28"/>
                <a:gd name="T62" fmla="*/ 24 w 26"/>
                <a:gd name="T63" fmla="*/ 2 h 28"/>
                <a:gd name="T64" fmla="*/ 26 w 26"/>
                <a:gd name="T65" fmla="*/ 5 h 28"/>
                <a:gd name="T66" fmla="*/ 26 w 26"/>
                <a:gd name="T67" fmla="*/ 10 h 28"/>
                <a:gd name="T68" fmla="*/ 26 w 26"/>
                <a:gd name="T69" fmla="*/ 14 h 28"/>
                <a:gd name="T70" fmla="*/ 25 w 26"/>
                <a:gd name="T71" fmla="*/ 17 h 28"/>
                <a:gd name="T72" fmla="*/ 24 w 26"/>
                <a:gd name="T73" fmla="*/ 20 h 28"/>
                <a:gd name="T74" fmla="*/ 24 w 26"/>
                <a:gd name="T75" fmla="*/ 23 h 28"/>
                <a:gd name="T76" fmla="*/ 23 w 26"/>
                <a:gd name="T77" fmla="*/ 25 h 28"/>
                <a:gd name="T78" fmla="*/ 22 w 26"/>
                <a:gd name="T79" fmla="*/ 27 h 28"/>
                <a:gd name="T80" fmla="*/ 22 w 26"/>
                <a:gd name="T81" fmla="*/ 28 h 28"/>
                <a:gd name="T82" fmla="*/ 21 w 26"/>
                <a:gd name="T83" fmla="*/ 27 h 28"/>
                <a:gd name="T84" fmla="*/ 20 w 26"/>
                <a:gd name="T85" fmla="*/ 27 h 28"/>
                <a:gd name="T86" fmla="*/ 20 w 26"/>
                <a:gd name="T87" fmla="*/ 28 h 28"/>
                <a:gd name="T88" fmla="*/ 18 w 26"/>
                <a:gd name="T89" fmla="*/ 27 h 28"/>
                <a:gd name="T90" fmla="*/ 17 w 26"/>
                <a:gd name="T91" fmla="*/ 27 h 28"/>
                <a:gd name="T92" fmla="*/ 19 w 26"/>
                <a:gd name="T93" fmla="*/ 23 h 28"/>
                <a:gd name="T94" fmla="*/ 20 w 26"/>
                <a:gd name="T95" fmla="*/ 19 h 28"/>
                <a:gd name="T96" fmla="*/ 20 w 26"/>
                <a:gd name="T97" fmla="*/ 14 h 28"/>
                <a:gd name="T98" fmla="*/ 22 w 26"/>
                <a:gd name="T99" fmla="*/ 9 h 28"/>
                <a:gd name="T100" fmla="*/ 20 w 26"/>
                <a:gd name="T101" fmla="*/ 5 h 28"/>
                <a:gd name="T102" fmla="*/ 17 w 26"/>
                <a:gd name="T103" fmla="*/ 5 h 28"/>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26"/>
                <a:gd name="T157" fmla="*/ 0 h 28"/>
                <a:gd name="T158" fmla="*/ 26 w 26"/>
                <a:gd name="T159" fmla="*/ 28 h 28"/>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26" h="28">
                  <a:moveTo>
                    <a:pt x="17" y="4"/>
                  </a:moveTo>
                  <a:lnTo>
                    <a:pt x="16" y="5"/>
                  </a:lnTo>
                  <a:lnTo>
                    <a:pt x="15" y="5"/>
                  </a:lnTo>
                  <a:lnTo>
                    <a:pt x="14" y="5"/>
                  </a:lnTo>
                  <a:lnTo>
                    <a:pt x="13" y="5"/>
                  </a:lnTo>
                  <a:lnTo>
                    <a:pt x="12" y="5"/>
                  </a:lnTo>
                  <a:lnTo>
                    <a:pt x="11" y="6"/>
                  </a:lnTo>
                  <a:lnTo>
                    <a:pt x="11" y="7"/>
                  </a:lnTo>
                  <a:lnTo>
                    <a:pt x="10" y="8"/>
                  </a:lnTo>
                  <a:lnTo>
                    <a:pt x="9" y="9"/>
                  </a:lnTo>
                  <a:lnTo>
                    <a:pt x="9" y="10"/>
                  </a:lnTo>
                  <a:lnTo>
                    <a:pt x="8" y="11"/>
                  </a:lnTo>
                  <a:lnTo>
                    <a:pt x="8" y="12"/>
                  </a:lnTo>
                  <a:lnTo>
                    <a:pt x="7" y="17"/>
                  </a:lnTo>
                  <a:lnTo>
                    <a:pt x="7" y="18"/>
                  </a:lnTo>
                  <a:lnTo>
                    <a:pt x="7" y="19"/>
                  </a:lnTo>
                  <a:lnTo>
                    <a:pt x="7" y="20"/>
                  </a:lnTo>
                  <a:lnTo>
                    <a:pt x="7" y="21"/>
                  </a:lnTo>
                  <a:lnTo>
                    <a:pt x="7" y="22"/>
                  </a:lnTo>
                  <a:lnTo>
                    <a:pt x="7" y="23"/>
                  </a:lnTo>
                  <a:lnTo>
                    <a:pt x="7" y="24"/>
                  </a:lnTo>
                  <a:lnTo>
                    <a:pt x="7" y="25"/>
                  </a:lnTo>
                  <a:lnTo>
                    <a:pt x="7" y="26"/>
                  </a:lnTo>
                  <a:lnTo>
                    <a:pt x="7" y="27"/>
                  </a:lnTo>
                  <a:lnTo>
                    <a:pt x="6" y="27"/>
                  </a:lnTo>
                  <a:lnTo>
                    <a:pt x="6" y="28"/>
                  </a:lnTo>
                  <a:lnTo>
                    <a:pt x="6" y="27"/>
                  </a:lnTo>
                  <a:lnTo>
                    <a:pt x="6" y="28"/>
                  </a:lnTo>
                  <a:lnTo>
                    <a:pt x="5" y="27"/>
                  </a:lnTo>
                  <a:lnTo>
                    <a:pt x="4" y="27"/>
                  </a:lnTo>
                  <a:lnTo>
                    <a:pt x="4" y="28"/>
                  </a:lnTo>
                  <a:lnTo>
                    <a:pt x="3" y="27"/>
                  </a:lnTo>
                  <a:lnTo>
                    <a:pt x="3" y="28"/>
                  </a:lnTo>
                  <a:lnTo>
                    <a:pt x="3" y="27"/>
                  </a:lnTo>
                  <a:lnTo>
                    <a:pt x="3" y="28"/>
                  </a:lnTo>
                  <a:lnTo>
                    <a:pt x="2" y="27"/>
                  </a:lnTo>
                  <a:lnTo>
                    <a:pt x="1" y="27"/>
                  </a:lnTo>
                  <a:lnTo>
                    <a:pt x="1" y="28"/>
                  </a:lnTo>
                  <a:lnTo>
                    <a:pt x="0" y="27"/>
                  </a:lnTo>
                  <a:lnTo>
                    <a:pt x="1" y="27"/>
                  </a:lnTo>
                  <a:lnTo>
                    <a:pt x="1" y="26"/>
                  </a:lnTo>
                  <a:lnTo>
                    <a:pt x="1" y="25"/>
                  </a:lnTo>
                  <a:lnTo>
                    <a:pt x="2" y="24"/>
                  </a:lnTo>
                  <a:lnTo>
                    <a:pt x="2" y="23"/>
                  </a:lnTo>
                  <a:lnTo>
                    <a:pt x="2" y="22"/>
                  </a:lnTo>
                  <a:lnTo>
                    <a:pt x="3" y="21"/>
                  </a:lnTo>
                  <a:lnTo>
                    <a:pt x="3" y="20"/>
                  </a:lnTo>
                  <a:lnTo>
                    <a:pt x="3" y="19"/>
                  </a:lnTo>
                  <a:lnTo>
                    <a:pt x="3" y="18"/>
                  </a:lnTo>
                  <a:lnTo>
                    <a:pt x="3" y="17"/>
                  </a:lnTo>
                  <a:lnTo>
                    <a:pt x="4" y="11"/>
                  </a:lnTo>
                  <a:lnTo>
                    <a:pt x="5" y="11"/>
                  </a:lnTo>
                  <a:lnTo>
                    <a:pt x="5" y="10"/>
                  </a:lnTo>
                  <a:lnTo>
                    <a:pt x="5" y="9"/>
                  </a:lnTo>
                  <a:lnTo>
                    <a:pt x="5" y="8"/>
                  </a:lnTo>
                  <a:lnTo>
                    <a:pt x="5" y="7"/>
                  </a:lnTo>
                  <a:lnTo>
                    <a:pt x="5" y="6"/>
                  </a:lnTo>
                  <a:lnTo>
                    <a:pt x="6" y="5"/>
                  </a:lnTo>
                  <a:lnTo>
                    <a:pt x="6" y="4"/>
                  </a:lnTo>
                  <a:lnTo>
                    <a:pt x="6" y="3"/>
                  </a:lnTo>
                  <a:lnTo>
                    <a:pt x="6" y="2"/>
                  </a:lnTo>
                  <a:lnTo>
                    <a:pt x="6" y="1"/>
                  </a:lnTo>
                  <a:lnTo>
                    <a:pt x="7" y="1"/>
                  </a:lnTo>
                  <a:lnTo>
                    <a:pt x="7" y="2"/>
                  </a:lnTo>
                  <a:lnTo>
                    <a:pt x="7" y="1"/>
                  </a:lnTo>
                  <a:lnTo>
                    <a:pt x="7" y="2"/>
                  </a:lnTo>
                  <a:lnTo>
                    <a:pt x="8" y="1"/>
                  </a:lnTo>
                  <a:lnTo>
                    <a:pt x="8" y="2"/>
                  </a:lnTo>
                  <a:lnTo>
                    <a:pt x="8" y="1"/>
                  </a:lnTo>
                  <a:lnTo>
                    <a:pt x="9" y="2"/>
                  </a:lnTo>
                  <a:lnTo>
                    <a:pt x="9" y="1"/>
                  </a:lnTo>
                  <a:lnTo>
                    <a:pt x="10" y="1"/>
                  </a:lnTo>
                  <a:lnTo>
                    <a:pt x="10" y="2"/>
                  </a:lnTo>
                  <a:lnTo>
                    <a:pt x="10" y="3"/>
                  </a:lnTo>
                  <a:lnTo>
                    <a:pt x="10" y="4"/>
                  </a:lnTo>
                  <a:lnTo>
                    <a:pt x="10" y="5"/>
                  </a:lnTo>
                  <a:lnTo>
                    <a:pt x="9" y="5"/>
                  </a:lnTo>
                  <a:lnTo>
                    <a:pt x="10" y="5"/>
                  </a:lnTo>
                  <a:lnTo>
                    <a:pt x="11" y="5"/>
                  </a:lnTo>
                  <a:lnTo>
                    <a:pt x="12" y="4"/>
                  </a:lnTo>
                  <a:lnTo>
                    <a:pt x="13" y="3"/>
                  </a:lnTo>
                  <a:lnTo>
                    <a:pt x="14" y="2"/>
                  </a:lnTo>
                  <a:lnTo>
                    <a:pt x="15" y="2"/>
                  </a:lnTo>
                  <a:lnTo>
                    <a:pt x="16" y="1"/>
                  </a:lnTo>
                  <a:lnTo>
                    <a:pt x="17" y="1"/>
                  </a:lnTo>
                  <a:lnTo>
                    <a:pt x="18" y="1"/>
                  </a:lnTo>
                  <a:lnTo>
                    <a:pt x="19" y="0"/>
                  </a:lnTo>
                  <a:lnTo>
                    <a:pt x="21" y="1"/>
                  </a:lnTo>
                  <a:lnTo>
                    <a:pt x="22" y="1"/>
                  </a:lnTo>
                  <a:lnTo>
                    <a:pt x="23" y="1"/>
                  </a:lnTo>
                  <a:lnTo>
                    <a:pt x="24" y="2"/>
                  </a:lnTo>
                  <a:lnTo>
                    <a:pt x="25" y="3"/>
                  </a:lnTo>
                  <a:lnTo>
                    <a:pt x="26" y="4"/>
                  </a:lnTo>
                  <a:lnTo>
                    <a:pt x="26" y="5"/>
                  </a:lnTo>
                  <a:lnTo>
                    <a:pt x="26" y="7"/>
                  </a:lnTo>
                  <a:lnTo>
                    <a:pt x="26" y="9"/>
                  </a:lnTo>
                  <a:lnTo>
                    <a:pt x="26" y="10"/>
                  </a:lnTo>
                  <a:lnTo>
                    <a:pt x="26" y="11"/>
                  </a:lnTo>
                  <a:lnTo>
                    <a:pt x="26" y="12"/>
                  </a:lnTo>
                  <a:lnTo>
                    <a:pt x="26" y="13"/>
                  </a:lnTo>
                  <a:lnTo>
                    <a:pt x="26" y="14"/>
                  </a:lnTo>
                  <a:lnTo>
                    <a:pt x="26" y="15"/>
                  </a:lnTo>
                  <a:lnTo>
                    <a:pt x="26" y="16"/>
                  </a:lnTo>
                  <a:lnTo>
                    <a:pt x="25" y="17"/>
                  </a:lnTo>
                  <a:lnTo>
                    <a:pt x="25" y="18"/>
                  </a:lnTo>
                  <a:lnTo>
                    <a:pt x="25" y="19"/>
                  </a:lnTo>
                  <a:lnTo>
                    <a:pt x="25" y="20"/>
                  </a:lnTo>
                  <a:lnTo>
                    <a:pt x="24" y="20"/>
                  </a:lnTo>
                  <a:lnTo>
                    <a:pt x="24" y="21"/>
                  </a:lnTo>
                  <a:lnTo>
                    <a:pt x="24" y="22"/>
                  </a:lnTo>
                  <a:lnTo>
                    <a:pt x="24" y="23"/>
                  </a:lnTo>
                  <a:lnTo>
                    <a:pt x="23" y="23"/>
                  </a:lnTo>
                  <a:lnTo>
                    <a:pt x="23" y="24"/>
                  </a:lnTo>
                  <a:lnTo>
                    <a:pt x="23" y="25"/>
                  </a:lnTo>
                  <a:lnTo>
                    <a:pt x="23" y="26"/>
                  </a:lnTo>
                  <a:lnTo>
                    <a:pt x="23" y="27"/>
                  </a:lnTo>
                  <a:lnTo>
                    <a:pt x="22" y="27"/>
                  </a:lnTo>
                  <a:lnTo>
                    <a:pt x="22" y="28"/>
                  </a:lnTo>
                  <a:lnTo>
                    <a:pt x="22" y="27"/>
                  </a:lnTo>
                  <a:lnTo>
                    <a:pt x="22" y="28"/>
                  </a:lnTo>
                  <a:lnTo>
                    <a:pt x="22" y="27"/>
                  </a:lnTo>
                  <a:lnTo>
                    <a:pt x="21" y="27"/>
                  </a:lnTo>
                  <a:lnTo>
                    <a:pt x="21" y="28"/>
                  </a:lnTo>
                  <a:lnTo>
                    <a:pt x="20" y="27"/>
                  </a:lnTo>
                  <a:lnTo>
                    <a:pt x="20" y="28"/>
                  </a:lnTo>
                  <a:lnTo>
                    <a:pt x="20" y="27"/>
                  </a:lnTo>
                  <a:lnTo>
                    <a:pt x="20" y="28"/>
                  </a:lnTo>
                  <a:lnTo>
                    <a:pt x="19" y="27"/>
                  </a:lnTo>
                  <a:lnTo>
                    <a:pt x="18" y="27"/>
                  </a:lnTo>
                  <a:lnTo>
                    <a:pt x="18" y="28"/>
                  </a:lnTo>
                  <a:lnTo>
                    <a:pt x="17" y="27"/>
                  </a:lnTo>
                  <a:lnTo>
                    <a:pt x="18" y="26"/>
                  </a:lnTo>
                  <a:lnTo>
                    <a:pt x="18" y="25"/>
                  </a:lnTo>
                  <a:lnTo>
                    <a:pt x="18" y="24"/>
                  </a:lnTo>
                  <a:lnTo>
                    <a:pt x="19" y="23"/>
                  </a:lnTo>
                  <a:lnTo>
                    <a:pt x="19" y="22"/>
                  </a:lnTo>
                  <a:lnTo>
                    <a:pt x="20" y="21"/>
                  </a:lnTo>
                  <a:lnTo>
                    <a:pt x="20" y="19"/>
                  </a:lnTo>
                  <a:lnTo>
                    <a:pt x="20" y="18"/>
                  </a:lnTo>
                  <a:lnTo>
                    <a:pt x="20" y="17"/>
                  </a:lnTo>
                  <a:lnTo>
                    <a:pt x="20" y="16"/>
                  </a:lnTo>
                  <a:lnTo>
                    <a:pt x="20" y="14"/>
                  </a:lnTo>
                  <a:lnTo>
                    <a:pt x="21" y="12"/>
                  </a:lnTo>
                  <a:lnTo>
                    <a:pt x="22" y="11"/>
                  </a:lnTo>
                  <a:lnTo>
                    <a:pt x="22" y="10"/>
                  </a:lnTo>
                  <a:lnTo>
                    <a:pt x="22" y="9"/>
                  </a:lnTo>
                  <a:lnTo>
                    <a:pt x="22" y="8"/>
                  </a:lnTo>
                  <a:lnTo>
                    <a:pt x="21" y="7"/>
                  </a:lnTo>
                  <a:lnTo>
                    <a:pt x="21" y="6"/>
                  </a:lnTo>
                  <a:lnTo>
                    <a:pt x="20" y="5"/>
                  </a:lnTo>
                  <a:lnTo>
                    <a:pt x="19" y="5"/>
                  </a:lnTo>
                  <a:lnTo>
                    <a:pt x="18" y="5"/>
                  </a:lnTo>
                  <a:lnTo>
                    <a:pt x="17" y="5"/>
                  </a:lnTo>
                  <a:lnTo>
                    <a:pt x="17" y="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64" name="Freeform 63"/>
            <xdr:cNvSpPr>
              <a:spLocks/>
            </xdr:cNvSpPr>
          </xdr:nvSpPr>
          <xdr:spPr bwMode="auto">
            <a:xfrm>
              <a:off x="3201" y="1835"/>
              <a:ext cx="20" cy="28"/>
            </a:xfrm>
            <a:custGeom>
              <a:avLst/>
              <a:gdLst>
                <a:gd name="T0" fmla="*/ 4 w 20"/>
                <a:gd name="T1" fmla="*/ 23 h 28"/>
                <a:gd name="T2" fmla="*/ 5 w 20"/>
                <a:gd name="T3" fmla="*/ 24 h 28"/>
                <a:gd name="T4" fmla="*/ 6 w 20"/>
                <a:gd name="T5" fmla="*/ 25 h 28"/>
                <a:gd name="T6" fmla="*/ 8 w 20"/>
                <a:gd name="T7" fmla="*/ 25 h 28"/>
                <a:gd name="T8" fmla="*/ 10 w 20"/>
                <a:gd name="T9" fmla="*/ 25 h 28"/>
                <a:gd name="T10" fmla="*/ 12 w 20"/>
                <a:gd name="T11" fmla="*/ 25 h 28"/>
                <a:gd name="T12" fmla="*/ 14 w 20"/>
                <a:gd name="T13" fmla="*/ 23 h 28"/>
                <a:gd name="T14" fmla="*/ 15 w 20"/>
                <a:gd name="T15" fmla="*/ 22 h 28"/>
                <a:gd name="T16" fmla="*/ 15 w 20"/>
                <a:gd name="T17" fmla="*/ 18 h 28"/>
                <a:gd name="T18" fmla="*/ 11 w 20"/>
                <a:gd name="T19" fmla="*/ 16 h 28"/>
                <a:gd name="T20" fmla="*/ 6 w 20"/>
                <a:gd name="T21" fmla="*/ 15 h 28"/>
                <a:gd name="T22" fmla="*/ 4 w 20"/>
                <a:gd name="T23" fmla="*/ 12 h 28"/>
                <a:gd name="T24" fmla="*/ 5 w 20"/>
                <a:gd name="T25" fmla="*/ 7 h 28"/>
                <a:gd name="T26" fmla="*/ 6 w 20"/>
                <a:gd name="T27" fmla="*/ 4 h 28"/>
                <a:gd name="T28" fmla="*/ 10 w 20"/>
                <a:gd name="T29" fmla="*/ 2 h 28"/>
                <a:gd name="T30" fmla="*/ 14 w 20"/>
                <a:gd name="T31" fmla="*/ 1 h 28"/>
                <a:gd name="T32" fmla="*/ 16 w 20"/>
                <a:gd name="T33" fmla="*/ 1 h 28"/>
                <a:gd name="T34" fmla="*/ 17 w 20"/>
                <a:gd name="T35" fmla="*/ 1 h 28"/>
                <a:gd name="T36" fmla="*/ 19 w 20"/>
                <a:gd name="T37" fmla="*/ 2 h 28"/>
                <a:gd name="T38" fmla="*/ 20 w 20"/>
                <a:gd name="T39" fmla="*/ 2 h 28"/>
                <a:gd name="T40" fmla="*/ 20 w 20"/>
                <a:gd name="T41" fmla="*/ 3 h 28"/>
                <a:gd name="T42" fmla="*/ 19 w 20"/>
                <a:gd name="T43" fmla="*/ 4 h 28"/>
                <a:gd name="T44" fmla="*/ 19 w 20"/>
                <a:gd name="T45" fmla="*/ 5 h 28"/>
                <a:gd name="T46" fmla="*/ 19 w 20"/>
                <a:gd name="T47" fmla="*/ 5 h 28"/>
                <a:gd name="T48" fmla="*/ 17 w 20"/>
                <a:gd name="T49" fmla="*/ 5 h 28"/>
                <a:gd name="T50" fmla="*/ 17 w 20"/>
                <a:gd name="T51" fmla="*/ 5 h 28"/>
                <a:gd name="T52" fmla="*/ 16 w 20"/>
                <a:gd name="T53" fmla="*/ 4 h 28"/>
                <a:gd name="T54" fmla="*/ 15 w 20"/>
                <a:gd name="T55" fmla="*/ 4 h 28"/>
                <a:gd name="T56" fmla="*/ 13 w 20"/>
                <a:gd name="T57" fmla="*/ 4 h 28"/>
                <a:gd name="T58" fmla="*/ 11 w 20"/>
                <a:gd name="T59" fmla="*/ 4 h 28"/>
                <a:gd name="T60" fmla="*/ 10 w 20"/>
                <a:gd name="T61" fmla="*/ 5 h 28"/>
                <a:gd name="T62" fmla="*/ 8 w 20"/>
                <a:gd name="T63" fmla="*/ 6 h 28"/>
                <a:gd name="T64" fmla="*/ 8 w 20"/>
                <a:gd name="T65" fmla="*/ 9 h 28"/>
                <a:gd name="T66" fmla="*/ 11 w 20"/>
                <a:gd name="T67" fmla="*/ 12 h 28"/>
                <a:gd name="T68" fmla="*/ 15 w 20"/>
                <a:gd name="T69" fmla="*/ 14 h 28"/>
                <a:gd name="T70" fmla="*/ 18 w 20"/>
                <a:gd name="T71" fmla="*/ 16 h 28"/>
                <a:gd name="T72" fmla="*/ 18 w 20"/>
                <a:gd name="T73" fmla="*/ 21 h 28"/>
                <a:gd name="T74" fmla="*/ 16 w 20"/>
                <a:gd name="T75" fmla="*/ 23 h 28"/>
                <a:gd name="T76" fmla="*/ 14 w 20"/>
                <a:gd name="T77" fmla="*/ 26 h 28"/>
                <a:gd name="T78" fmla="*/ 10 w 20"/>
                <a:gd name="T79" fmla="*/ 28 h 28"/>
                <a:gd name="T80" fmla="*/ 6 w 20"/>
                <a:gd name="T81" fmla="*/ 28 h 28"/>
                <a:gd name="T82" fmla="*/ 5 w 20"/>
                <a:gd name="T83" fmla="*/ 28 h 28"/>
                <a:gd name="T84" fmla="*/ 3 w 20"/>
                <a:gd name="T85" fmla="*/ 28 h 28"/>
                <a:gd name="T86" fmla="*/ 1 w 20"/>
                <a:gd name="T87" fmla="*/ 27 h 28"/>
                <a:gd name="T88" fmla="*/ 1 w 20"/>
                <a:gd name="T89" fmla="*/ 26 h 28"/>
                <a:gd name="T90" fmla="*/ 1 w 20"/>
                <a:gd name="T91" fmla="*/ 25 h 28"/>
                <a:gd name="T92" fmla="*/ 2 w 20"/>
                <a:gd name="T93" fmla="*/ 24 h 28"/>
                <a:gd name="T94" fmla="*/ 2 w 20"/>
                <a:gd name="T95" fmla="*/ 23 h 28"/>
                <a:gd name="T96" fmla="*/ 3 w 20"/>
                <a:gd name="T97" fmla="*/ 22 h 28"/>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w 20"/>
                <a:gd name="T148" fmla="*/ 0 h 28"/>
                <a:gd name="T149" fmla="*/ 20 w 20"/>
                <a:gd name="T150" fmla="*/ 28 h 28"/>
              </a:gdLst>
              <a:ahLst/>
              <a:cxnLst>
                <a:cxn ang="T98">
                  <a:pos x="T0" y="T1"/>
                </a:cxn>
                <a:cxn ang="T99">
                  <a:pos x="T2" y="T3"/>
                </a:cxn>
                <a:cxn ang="T100">
                  <a:pos x="T4" y="T5"/>
                </a:cxn>
                <a:cxn ang="T101">
                  <a:pos x="T6" y="T7"/>
                </a:cxn>
                <a:cxn ang="T102">
                  <a:pos x="T8" y="T9"/>
                </a:cxn>
                <a:cxn ang="T103">
                  <a:pos x="T10" y="T11"/>
                </a:cxn>
                <a:cxn ang="T104">
                  <a:pos x="T12" y="T13"/>
                </a:cxn>
                <a:cxn ang="T105">
                  <a:pos x="T14" y="T15"/>
                </a:cxn>
                <a:cxn ang="T106">
                  <a:pos x="T16" y="T17"/>
                </a:cxn>
                <a:cxn ang="T107">
                  <a:pos x="T18" y="T19"/>
                </a:cxn>
                <a:cxn ang="T108">
                  <a:pos x="T20" y="T21"/>
                </a:cxn>
                <a:cxn ang="T109">
                  <a:pos x="T22" y="T23"/>
                </a:cxn>
                <a:cxn ang="T110">
                  <a:pos x="T24" y="T25"/>
                </a:cxn>
                <a:cxn ang="T111">
                  <a:pos x="T26" y="T27"/>
                </a:cxn>
                <a:cxn ang="T112">
                  <a:pos x="T28" y="T29"/>
                </a:cxn>
                <a:cxn ang="T113">
                  <a:pos x="T30" y="T31"/>
                </a:cxn>
                <a:cxn ang="T114">
                  <a:pos x="T32" y="T33"/>
                </a:cxn>
                <a:cxn ang="T115">
                  <a:pos x="T34" y="T35"/>
                </a:cxn>
                <a:cxn ang="T116">
                  <a:pos x="T36" y="T37"/>
                </a:cxn>
                <a:cxn ang="T117">
                  <a:pos x="T38" y="T39"/>
                </a:cxn>
                <a:cxn ang="T118">
                  <a:pos x="T40" y="T41"/>
                </a:cxn>
                <a:cxn ang="T119">
                  <a:pos x="T42" y="T43"/>
                </a:cxn>
                <a:cxn ang="T120">
                  <a:pos x="T44" y="T45"/>
                </a:cxn>
                <a:cxn ang="T121">
                  <a:pos x="T46" y="T47"/>
                </a:cxn>
                <a:cxn ang="T122">
                  <a:pos x="T48" y="T49"/>
                </a:cxn>
                <a:cxn ang="T123">
                  <a:pos x="T50" y="T51"/>
                </a:cxn>
                <a:cxn ang="T124">
                  <a:pos x="T52" y="T53"/>
                </a:cxn>
                <a:cxn ang="T125">
                  <a:pos x="T54" y="T55"/>
                </a:cxn>
                <a:cxn ang="T126">
                  <a:pos x="T56" y="T57"/>
                </a:cxn>
                <a:cxn ang="T127">
                  <a:pos x="T58" y="T59"/>
                </a:cxn>
                <a:cxn ang="T128">
                  <a:pos x="T60" y="T61"/>
                </a:cxn>
                <a:cxn ang="T129">
                  <a:pos x="T62" y="T63"/>
                </a:cxn>
                <a:cxn ang="T130">
                  <a:pos x="T64" y="T65"/>
                </a:cxn>
                <a:cxn ang="T131">
                  <a:pos x="T66" y="T67"/>
                </a:cxn>
                <a:cxn ang="T132">
                  <a:pos x="T68" y="T69"/>
                </a:cxn>
                <a:cxn ang="T133">
                  <a:pos x="T70" y="T71"/>
                </a:cxn>
                <a:cxn ang="T134">
                  <a:pos x="T72" y="T73"/>
                </a:cxn>
                <a:cxn ang="T135">
                  <a:pos x="T74" y="T75"/>
                </a:cxn>
                <a:cxn ang="T136">
                  <a:pos x="T76" y="T77"/>
                </a:cxn>
                <a:cxn ang="T137">
                  <a:pos x="T78" y="T79"/>
                </a:cxn>
                <a:cxn ang="T138">
                  <a:pos x="T80" y="T81"/>
                </a:cxn>
                <a:cxn ang="T139">
                  <a:pos x="T82" y="T83"/>
                </a:cxn>
                <a:cxn ang="T140">
                  <a:pos x="T84" y="T85"/>
                </a:cxn>
                <a:cxn ang="T141">
                  <a:pos x="T86" y="T87"/>
                </a:cxn>
                <a:cxn ang="T142">
                  <a:pos x="T88" y="T89"/>
                </a:cxn>
                <a:cxn ang="T143">
                  <a:pos x="T90" y="T91"/>
                </a:cxn>
                <a:cxn ang="T144">
                  <a:pos x="T92" y="T93"/>
                </a:cxn>
                <a:cxn ang="T145">
                  <a:pos x="T94" y="T95"/>
                </a:cxn>
                <a:cxn ang="T146">
                  <a:pos x="T96" y="T97"/>
                </a:cxn>
              </a:cxnLst>
              <a:rect l="T147" t="T148" r="T149" b="T150"/>
              <a:pathLst>
                <a:path w="20" h="28">
                  <a:moveTo>
                    <a:pt x="3" y="22"/>
                  </a:moveTo>
                  <a:lnTo>
                    <a:pt x="4" y="23"/>
                  </a:lnTo>
                  <a:lnTo>
                    <a:pt x="5" y="24"/>
                  </a:lnTo>
                  <a:lnTo>
                    <a:pt x="6" y="25"/>
                  </a:lnTo>
                  <a:lnTo>
                    <a:pt x="7" y="25"/>
                  </a:lnTo>
                  <a:lnTo>
                    <a:pt x="8" y="25"/>
                  </a:lnTo>
                  <a:lnTo>
                    <a:pt x="9" y="25"/>
                  </a:lnTo>
                  <a:lnTo>
                    <a:pt x="10" y="25"/>
                  </a:lnTo>
                  <a:lnTo>
                    <a:pt x="11" y="25"/>
                  </a:lnTo>
                  <a:lnTo>
                    <a:pt x="12" y="25"/>
                  </a:lnTo>
                  <a:lnTo>
                    <a:pt x="13" y="24"/>
                  </a:lnTo>
                  <a:lnTo>
                    <a:pt x="14" y="23"/>
                  </a:lnTo>
                  <a:lnTo>
                    <a:pt x="15" y="23"/>
                  </a:lnTo>
                  <a:lnTo>
                    <a:pt x="15" y="22"/>
                  </a:lnTo>
                  <a:lnTo>
                    <a:pt x="15" y="21"/>
                  </a:lnTo>
                  <a:lnTo>
                    <a:pt x="15" y="20"/>
                  </a:lnTo>
                  <a:lnTo>
                    <a:pt x="15" y="18"/>
                  </a:lnTo>
                  <a:lnTo>
                    <a:pt x="14" y="17"/>
                  </a:lnTo>
                  <a:lnTo>
                    <a:pt x="12" y="17"/>
                  </a:lnTo>
                  <a:lnTo>
                    <a:pt x="11" y="16"/>
                  </a:lnTo>
                  <a:lnTo>
                    <a:pt x="9" y="16"/>
                  </a:lnTo>
                  <a:lnTo>
                    <a:pt x="7" y="15"/>
                  </a:lnTo>
                  <a:lnTo>
                    <a:pt x="6" y="15"/>
                  </a:lnTo>
                  <a:lnTo>
                    <a:pt x="6" y="14"/>
                  </a:lnTo>
                  <a:lnTo>
                    <a:pt x="5" y="13"/>
                  </a:lnTo>
                  <a:lnTo>
                    <a:pt x="4" y="12"/>
                  </a:lnTo>
                  <a:lnTo>
                    <a:pt x="4" y="9"/>
                  </a:lnTo>
                  <a:lnTo>
                    <a:pt x="5" y="8"/>
                  </a:lnTo>
                  <a:lnTo>
                    <a:pt x="5" y="7"/>
                  </a:lnTo>
                  <a:lnTo>
                    <a:pt x="6" y="5"/>
                  </a:lnTo>
                  <a:lnTo>
                    <a:pt x="6" y="4"/>
                  </a:lnTo>
                  <a:lnTo>
                    <a:pt x="7" y="3"/>
                  </a:lnTo>
                  <a:lnTo>
                    <a:pt x="8" y="2"/>
                  </a:lnTo>
                  <a:lnTo>
                    <a:pt x="10" y="2"/>
                  </a:lnTo>
                  <a:lnTo>
                    <a:pt x="11" y="1"/>
                  </a:lnTo>
                  <a:lnTo>
                    <a:pt x="12" y="1"/>
                  </a:lnTo>
                  <a:lnTo>
                    <a:pt x="14" y="1"/>
                  </a:lnTo>
                  <a:lnTo>
                    <a:pt x="15" y="0"/>
                  </a:lnTo>
                  <a:lnTo>
                    <a:pt x="15" y="1"/>
                  </a:lnTo>
                  <a:lnTo>
                    <a:pt x="16" y="1"/>
                  </a:lnTo>
                  <a:lnTo>
                    <a:pt x="17" y="1"/>
                  </a:lnTo>
                  <a:lnTo>
                    <a:pt x="18" y="1"/>
                  </a:lnTo>
                  <a:lnTo>
                    <a:pt x="19" y="2"/>
                  </a:lnTo>
                  <a:lnTo>
                    <a:pt x="20" y="2"/>
                  </a:lnTo>
                  <a:lnTo>
                    <a:pt x="20" y="3"/>
                  </a:lnTo>
                  <a:lnTo>
                    <a:pt x="20" y="4"/>
                  </a:lnTo>
                  <a:lnTo>
                    <a:pt x="19" y="4"/>
                  </a:lnTo>
                  <a:lnTo>
                    <a:pt x="19" y="5"/>
                  </a:lnTo>
                  <a:lnTo>
                    <a:pt x="18" y="5"/>
                  </a:lnTo>
                  <a:lnTo>
                    <a:pt x="17" y="5"/>
                  </a:lnTo>
                  <a:lnTo>
                    <a:pt x="16" y="4"/>
                  </a:lnTo>
                  <a:lnTo>
                    <a:pt x="15" y="4"/>
                  </a:lnTo>
                  <a:lnTo>
                    <a:pt x="14" y="4"/>
                  </a:lnTo>
                  <a:lnTo>
                    <a:pt x="13" y="3"/>
                  </a:lnTo>
                  <a:lnTo>
                    <a:pt x="13" y="4"/>
                  </a:lnTo>
                  <a:lnTo>
                    <a:pt x="12" y="4"/>
                  </a:lnTo>
                  <a:lnTo>
                    <a:pt x="11" y="4"/>
                  </a:lnTo>
                  <a:lnTo>
                    <a:pt x="10" y="4"/>
                  </a:lnTo>
                  <a:lnTo>
                    <a:pt x="10" y="5"/>
                  </a:lnTo>
                  <a:lnTo>
                    <a:pt x="9" y="5"/>
                  </a:lnTo>
                  <a:lnTo>
                    <a:pt x="8" y="6"/>
                  </a:lnTo>
                  <a:lnTo>
                    <a:pt x="8" y="7"/>
                  </a:lnTo>
                  <a:lnTo>
                    <a:pt x="7" y="7"/>
                  </a:lnTo>
                  <a:lnTo>
                    <a:pt x="8" y="9"/>
                  </a:lnTo>
                  <a:lnTo>
                    <a:pt x="8" y="11"/>
                  </a:lnTo>
                  <a:lnTo>
                    <a:pt x="9" y="11"/>
                  </a:lnTo>
                  <a:lnTo>
                    <a:pt x="11" y="12"/>
                  </a:lnTo>
                  <a:lnTo>
                    <a:pt x="12" y="13"/>
                  </a:lnTo>
                  <a:lnTo>
                    <a:pt x="14" y="13"/>
                  </a:lnTo>
                  <a:lnTo>
                    <a:pt x="15" y="14"/>
                  </a:lnTo>
                  <a:lnTo>
                    <a:pt x="16" y="14"/>
                  </a:lnTo>
                  <a:lnTo>
                    <a:pt x="17" y="14"/>
                  </a:lnTo>
                  <a:lnTo>
                    <a:pt x="18" y="16"/>
                  </a:lnTo>
                  <a:lnTo>
                    <a:pt x="19" y="17"/>
                  </a:lnTo>
                  <a:lnTo>
                    <a:pt x="18" y="19"/>
                  </a:lnTo>
                  <a:lnTo>
                    <a:pt x="18" y="21"/>
                  </a:lnTo>
                  <a:lnTo>
                    <a:pt x="18" y="22"/>
                  </a:lnTo>
                  <a:lnTo>
                    <a:pt x="17" y="23"/>
                  </a:lnTo>
                  <a:lnTo>
                    <a:pt x="16" y="23"/>
                  </a:lnTo>
                  <a:lnTo>
                    <a:pt x="15" y="24"/>
                  </a:lnTo>
                  <a:lnTo>
                    <a:pt x="15" y="25"/>
                  </a:lnTo>
                  <a:lnTo>
                    <a:pt x="14" y="26"/>
                  </a:lnTo>
                  <a:lnTo>
                    <a:pt x="13" y="27"/>
                  </a:lnTo>
                  <a:lnTo>
                    <a:pt x="11" y="28"/>
                  </a:lnTo>
                  <a:lnTo>
                    <a:pt x="10" y="28"/>
                  </a:lnTo>
                  <a:lnTo>
                    <a:pt x="8" y="28"/>
                  </a:lnTo>
                  <a:lnTo>
                    <a:pt x="6" y="28"/>
                  </a:lnTo>
                  <a:lnTo>
                    <a:pt x="5" y="28"/>
                  </a:lnTo>
                  <a:lnTo>
                    <a:pt x="4" y="28"/>
                  </a:lnTo>
                  <a:lnTo>
                    <a:pt x="3" y="28"/>
                  </a:lnTo>
                  <a:lnTo>
                    <a:pt x="2" y="27"/>
                  </a:lnTo>
                  <a:lnTo>
                    <a:pt x="1" y="27"/>
                  </a:lnTo>
                  <a:lnTo>
                    <a:pt x="0" y="26"/>
                  </a:lnTo>
                  <a:lnTo>
                    <a:pt x="1" y="26"/>
                  </a:lnTo>
                  <a:lnTo>
                    <a:pt x="1" y="25"/>
                  </a:lnTo>
                  <a:lnTo>
                    <a:pt x="2" y="24"/>
                  </a:lnTo>
                  <a:lnTo>
                    <a:pt x="2" y="23"/>
                  </a:lnTo>
                  <a:lnTo>
                    <a:pt x="2" y="22"/>
                  </a:lnTo>
                  <a:lnTo>
                    <a:pt x="3" y="2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65" name="Freeform 64"/>
            <xdr:cNvSpPr>
              <a:spLocks noEditPoints="1"/>
            </xdr:cNvSpPr>
          </xdr:nvSpPr>
          <xdr:spPr bwMode="auto">
            <a:xfrm>
              <a:off x="3224" y="1835"/>
              <a:ext cx="26" cy="28"/>
            </a:xfrm>
            <a:custGeom>
              <a:avLst/>
              <a:gdLst>
                <a:gd name="T0" fmla="*/ 19 w 26"/>
                <a:gd name="T1" fmla="*/ 1 h 28"/>
                <a:gd name="T2" fmla="*/ 23 w 26"/>
                <a:gd name="T3" fmla="*/ 3 h 28"/>
                <a:gd name="T4" fmla="*/ 25 w 26"/>
                <a:gd name="T5" fmla="*/ 6 h 28"/>
                <a:gd name="T6" fmla="*/ 26 w 26"/>
                <a:gd name="T7" fmla="*/ 11 h 28"/>
                <a:gd name="T8" fmla="*/ 25 w 26"/>
                <a:gd name="T9" fmla="*/ 13 h 28"/>
                <a:gd name="T10" fmla="*/ 25 w 26"/>
                <a:gd name="T11" fmla="*/ 13 h 28"/>
                <a:gd name="T12" fmla="*/ 25 w 26"/>
                <a:gd name="T13" fmla="*/ 14 h 28"/>
                <a:gd name="T14" fmla="*/ 25 w 26"/>
                <a:gd name="T15" fmla="*/ 14 h 28"/>
                <a:gd name="T16" fmla="*/ 22 w 26"/>
                <a:gd name="T17" fmla="*/ 14 h 28"/>
                <a:gd name="T18" fmla="*/ 19 w 26"/>
                <a:gd name="T19" fmla="*/ 14 h 28"/>
                <a:gd name="T20" fmla="*/ 17 w 26"/>
                <a:gd name="T21" fmla="*/ 14 h 28"/>
                <a:gd name="T22" fmla="*/ 14 w 26"/>
                <a:gd name="T23" fmla="*/ 14 h 28"/>
                <a:gd name="T24" fmla="*/ 11 w 26"/>
                <a:gd name="T25" fmla="*/ 14 h 28"/>
                <a:gd name="T26" fmla="*/ 10 w 26"/>
                <a:gd name="T27" fmla="*/ 14 h 28"/>
                <a:gd name="T28" fmla="*/ 8 w 26"/>
                <a:gd name="T29" fmla="*/ 14 h 28"/>
                <a:gd name="T30" fmla="*/ 6 w 26"/>
                <a:gd name="T31" fmla="*/ 14 h 28"/>
                <a:gd name="T32" fmla="*/ 6 w 26"/>
                <a:gd name="T33" fmla="*/ 14 h 28"/>
                <a:gd name="T34" fmla="*/ 5 w 26"/>
                <a:gd name="T35" fmla="*/ 14 h 28"/>
                <a:gd name="T36" fmla="*/ 5 w 26"/>
                <a:gd name="T37" fmla="*/ 15 h 28"/>
                <a:gd name="T38" fmla="*/ 5 w 26"/>
                <a:gd name="T39" fmla="*/ 15 h 28"/>
                <a:gd name="T40" fmla="*/ 5 w 26"/>
                <a:gd name="T41" fmla="*/ 18 h 28"/>
                <a:gd name="T42" fmla="*/ 6 w 26"/>
                <a:gd name="T43" fmla="*/ 22 h 28"/>
                <a:gd name="T44" fmla="*/ 8 w 26"/>
                <a:gd name="T45" fmla="*/ 24 h 28"/>
                <a:gd name="T46" fmla="*/ 11 w 26"/>
                <a:gd name="T47" fmla="*/ 25 h 28"/>
                <a:gd name="T48" fmla="*/ 14 w 26"/>
                <a:gd name="T49" fmla="*/ 25 h 28"/>
                <a:gd name="T50" fmla="*/ 17 w 26"/>
                <a:gd name="T51" fmla="*/ 25 h 28"/>
                <a:gd name="T52" fmla="*/ 19 w 26"/>
                <a:gd name="T53" fmla="*/ 23 h 28"/>
                <a:gd name="T54" fmla="*/ 21 w 26"/>
                <a:gd name="T55" fmla="*/ 23 h 28"/>
                <a:gd name="T56" fmla="*/ 20 w 26"/>
                <a:gd name="T57" fmla="*/ 24 h 28"/>
                <a:gd name="T58" fmla="*/ 19 w 26"/>
                <a:gd name="T59" fmla="*/ 26 h 28"/>
                <a:gd name="T60" fmla="*/ 17 w 26"/>
                <a:gd name="T61" fmla="*/ 27 h 28"/>
                <a:gd name="T62" fmla="*/ 14 w 26"/>
                <a:gd name="T63" fmla="*/ 28 h 28"/>
                <a:gd name="T64" fmla="*/ 10 w 26"/>
                <a:gd name="T65" fmla="*/ 28 h 28"/>
                <a:gd name="T66" fmla="*/ 6 w 26"/>
                <a:gd name="T67" fmla="*/ 27 h 28"/>
                <a:gd name="T68" fmla="*/ 2 w 26"/>
                <a:gd name="T69" fmla="*/ 24 h 28"/>
                <a:gd name="T70" fmla="*/ 1 w 26"/>
                <a:gd name="T71" fmla="*/ 20 h 28"/>
                <a:gd name="T72" fmla="*/ 0 w 26"/>
                <a:gd name="T73" fmla="*/ 14 h 28"/>
                <a:gd name="T74" fmla="*/ 2 w 26"/>
                <a:gd name="T75" fmla="*/ 9 h 28"/>
                <a:gd name="T76" fmla="*/ 6 w 26"/>
                <a:gd name="T77" fmla="*/ 5 h 28"/>
                <a:gd name="T78" fmla="*/ 10 w 26"/>
                <a:gd name="T79" fmla="*/ 2 h 28"/>
                <a:gd name="T80" fmla="*/ 15 w 26"/>
                <a:gd name="T81" fmla="*/ 0 h 28"/>
                <a:gd name="T82" fmla="*/ 7 w 26"/>
                <a:gd name="T83" fmla="*/ 12 h 28"/>
                <a:gd name="T84" fmla="*/ 9 w 26"/>
                <a:gd name="T85" fmla="*/ 13 h 28"/>
                <a:gd name="T86" fmla="*/ 10 w 26"/>
                <a:gd name="T87" fmla="*/ 12 h 28"/>
                <a:gd name="T88" fmla="*/ 12 w 26"/>
                <a:gd name="T89" fmla="*/ 12 h 28"/>
                <a:gd name="T90" fmla="*/ 14 w 26"/>
                <a:gd name="T91" fmla="*/ 12 h 28"/>
                <a:gd name="T92" fmla="*/ 16 w 26"/>
                <a:gd name="T93" fmla="*/ 13 h 28"/>
                <a:gd name="T94" fmla="*/ 18 w 26"/>
                <a:gd name="T95" fmla="*/ 12 h 28"/>
                <a:gd name="T96" fmla="*/ 19 w 26"/>
                <a:gd name="T97" fmla="*/ 12 h 28"/>
                <a:gd name="T98" fmla="*/ 21 w 26"/>
                <a:gd name="T99" fmla="*/ 11 h 28"/>
                <a:gd name="T100" fmla="*/ 21 w 26"/>
                <a:gd name="T101" fmla="*/ 8 h 28"/>
                <a:gd name="T102" fmla="*/ 20 w 26"/>
                <a:gd name="T103" fmla="*/ 5 h 28"/>
                <a:gd name="T104" fmla="*/ 18 w 26"/>
                <a:gd name="T105" fmla="*/ 3 h 28"/>
                <a:gd name="T106" fmla="*/ 14 w 26"/>
                <a:gd name="T107" fmla="*/ 3 h 28"/>
                <a:gd name="T108" fmla="*/ 10 w 26"/>
                <a:gd name="T109" fmla="*/ 4 h 28"/>
                <a:gd name="T110" fmla="*/ 9 w 26"/>
                <a:gd name="T111" fmla="*/ 6 h 28"/>
                <a:gd name="T112" fmla="*/ 7 w 26"/>
                <a:gd name="T113" fmla="*/ 10 h 28"/>
                <a:gd name="T114" fmla="*/ 6 w 26"/>
                <a:gd name="T115" fmla="*/ 12 h 28"/>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w 26"/>
                <a:gd name="T175" fmla="*/ 0 h 28"/>
                <a:gd name="T176" fmla="*/ 26 w 26"/>
                <a:gd name="T177" fmla="*/ 28 h 28"/>
              </a:gdLst>
              <a:ahLst/>
              <a:cxnLst>
                <a:cxn ang="T116">
                  <a:pos x="T0" y="T1"/>
                </a:cxn>
                <a:cxn ang="T117">
                  <a:pos x="T2" y="T3"/>
                </a:cxn>
                <a:cxn ang="T118">
                  <a:pos x="T4" y="T5"/>
                </a:cxn>
                <a:cxn ang="T119">
                  <a:pos x="T6" y="T7"/>
                </a:cxn>
                <a:cxn ang="T120">
                  <a:pos x="T8" y="T9"/>
                </a:cxn>
                <a:cxn ang="T121">
                  <a:pos x="T10" y="T11"/>
                </a:cxn>
                <a:cxn ang="T122">
                  <a:pos x="T12" y="T13"/>
                </a:cxn>
                <a:cxn ang="T123">
                  <a:pos x="T14" y="T15"/>
                </a:cxn>
                <a:cxn ang="T124">
                  <a:pos x="T16" y="T17"/>
                </a:cxn>
                <a:cxn ang="T125">
                  <a:pos x="T18" y="T19"/>
                </a:cxn>
                <a:cxn ang="T126">
                  <a:pos x="T20" y="T21"/>
                </a:cxn>
                <a:cxn ang="T127">
                  <a:pos x="T22" y="T23"/>
                </a:cxn>
                <a:cxn ang="T128">
                  <a:pos x="T24" y="T25"/>
                </a:cxn>
                <a:cxn ang="T129">
                  <a:pos x="T26" y="T27"/>
                </a:cxn>
                <a:cxn ang="T130">
                  <a:pos x="T28" y="T29"/>
                </a:cxn>
                <a:cxn ang="T131">
                  <a:pos x="T30" y="T31"/>
                </a:cxn>
                <a:cxn ang="T132">
                  <a:pos x="T32" y="T33"/>
                </a:cxn>
                <a:cxn ang="T133">
                  <a:pos x="T34" y="T35"/>
                </a:cxn>
                <a:cxn ang="T134">
                  <a:pos x="T36" y="T37"/>
                </a:cxn>
                <a:cxn ang="T135">
                  <a:pos x="T38" y="T39"/>
                </a:cxn>
                <a:cxn ang="T136">
                  <a:pos x="T40" y="T41"/>
                </a:cxn>
                <a:cxn ang="T137">
                  <a:pos x="T42" y="T43"/>
                </a:cxn>
                <a:cxn ang="T138">
                  <a:pos x="T44" y="T45"/>
                </a:cxn>
                <a:cxn ang="T139">
                  <a:pos x="T46" y="T47"/>
                </a:cxn>
                <a:cxn ang="T140">
                  <a:pos x="T48" y="T49"/>
                </a:cxn>
                <a:cxn ang="T141">
                  <a:pos x="T50" y="T51"/>
                </a:cxn>
                <a:cxn ang="T142">
                  <a:pos x="T52" y="T53"/>
                </a:cxn>
                <a:cxn ang="T143">
                  <a:pos x="T54" y="T55"/>
                </a:cxn>
                <a:cxn ang="T144">
                  <a:pos x="T56" y="T57"/>
                </a:cxn>
                <a:cxn ang="T145">
                  <a:pos x="T58" y="T59"/>
                </a:cxn>
                <a:cxn ang="T146">
                  <a:pos x="T60" y="T61"/>
                </a:cxn>
                <a:cxn ang="T147">
                  <a:pos x="T62" y="T63"/>
                </a:cxn>
                <a:cxn ang="T148">
                  <a:pos x="T64" y="T65"/>
                </a:cxn>
                <a:cxn ang="T149">
                  <a:pos x="T66" y="T67"/>
                </a:cxn>
                <a:cxn ang="T150">
                  <a:pos x="T68" y="T69"/>
                </a:cxn>
                <a:cxn ang="T151">
                  <a:pos x="T70" y="T71"/>
                </a:cxn>
                <a:cxn ang="T152">
                  <a:pos x="T72" y="T73"/>
                </a:cxn>
                <a:cxn ang="T153">
                  <a:pos x="T74" y="T75"/>
                </a:cxn>
                <a:cxn ang="T154">
                  <a:pos x="T76" y="T77"/>
                </a:cxn>
                <a:cxn ang="T155">
                  <a:pos x="T78" y="T79"/>
                </a:cxn>
                <a:cxn ang="T156">
                  <a:pos x="T80" y="T81"/>
                </a:cxn>
                <a:cxn ang="T157">
                  <a:pos x="T82" y="T83"/>
                </a:cxn>
                <a:cxn ang="T158">
                  <a:pos x="T84" y="T85"/>
                </a:cxn>
                <a:cxn ang="T159">
                  <a:pos x="T86" y="T87"/>
                </a:cxn>
                <a:cxn ang="T160">
                  <a:pos x="T88" y="T89"/>
                </a:cxn>
                <a:cxn ang="T161">
                  <a:pos x="T90" y="T91"/>
                </a:cxn>
                <a:cxn ang="T162">
                  <a:pos x="T92" y="T93"/>
                </a:cxn>
                <a:cxn ang="T163">
                  <a:pos x="T94" y="T95"/>
                </a:cxn>
                <a:cxn ang="T164">
                  <a:pos x="T96" y="T97"/>
                </a:cxn>
                <a:cxn ang="T165">
                  <a:pos x="T98" y="T99"/>
                </a:cxn>
                <a:cxn ang="T166">
                  <a:pos x="T100" y="T101"/>
                </a:cxn>
                <a:cxn ang="T167">
                  <a:pos x="T102" y="T103"/>
                </a:cxn>
                <a:cxn ang="T168">
                  <a:pos x="T104" y="T105"/>
                </a:cxn>
                <a:cxn ang="T169">
                  <a:pos x="T106" y="T107"/>
                </a:cxn>
                <a:cxn ang="T170">
                  <a:pos x="T108" y="T109"/>
                </a:cxn>
                <a:cxn ang="T171">
                  <a:pos x="T110" y="T111"/>
                </a:cxn>
                <a:cxn ang="T172">
                  <a:pos x="T112" y="T113"/>
                </a:cxn>
                <a:cxn ang="T173">
                  <a:pos x="T114" y="T115"/>
                </a:cxn>
              </a:cxnLst>
              <a:rect l="T174" t="T175" r="T176" b="T177"/>
              <a:pathLst>
                <a:path w="26" h="28">
                  <a:moveTo>
                    <a:pt x="15" y="0"/>
                  </a:moveTo>
                  <a:lnTo>
                    <a:pt x="18" y="1"/>
                  </a:lnTo>
                  <a:lnTo>
                    <a:pt x="19" y="1"/>
                  </a:lnTo>
                  <a:lnTo>
                    <a:pt x="20" y="2"/>
                  </a:lnTo>
                  <a:lnTo>
                    <a:pt x="22" y="2"/>
                  </a:lnTo>
                  <a:lnTo>
                    <a:pt x="23" y="3"/>
                  </a:lnTo>
                  <a:lnTo>
                    <a:pt x="24" y="4"/>
                  </a:lnTo>
                  <a:lnTo>
                    <a:pt x="25" y="5"/>
                  </a:lnTo>
                  <a:lnTo>
                    <a:pt x="25" y="6"/>
                  </a:lnTo>
                  <a:lnTo>
                    <a:pt x="25" y="8"/>
                  </a:lnTo>
                  <a:lnTo>
                    <a:pt x="26" y="9"/>
                  </a:lnTo>
                  <a:lnTo>
                    <a:pt x="26" y="11"/>
                  </a:lnTo>
                  <a:lnTo>
                    <a:pt x="25" y="12"/>
                  </a:lnTo>
                  <a:lnTo>
                    <a:pt x="25" y="13"/>
                  </a:lnTo>
                  <a:lnTo>
                    <a:pt x="25" y="14"/>
                  </a:lnTo>
                  <a:lnTo>
                    <a:pt x="24" y="14"/>
                  </a:lnTo>
                  <a:lnTo>
                    <a:pt x="23" y="14"/>
                  </a:lnTo>
                  <a:lnTo>
                    <a:pt x="22" y="14"/>
                  </a:lnTo>
                  <a:lnTo>
                    <a:pt x="21" y="14"/>
                  </a:lnTo>
                  <a:lnTo>
                    <a:pt x="20" y="14"/>
                  </a:lnTo>
                  <a:lnTo>
                    <a:pt x="19" y="14"/>
                  </a:lnTo>
                  <a:lnTo>
                    <a:pt x="18" y="14"/>
                  </a:lnTo>
                  <a:lnTo>
                    <a:pt x="17" y="14"/>
                  </a:lnTo>
                  <a:lnTo>
                    <a:pt x="16" y="14"/>
                  </a:lnTo>
                  <a:lnTo>
                    <a:pt x="15" y="14"/>
                  </a:lnTo>
                  <a:lnTo>
                    <a:pt x="14" y="14"/>
                  </a:lnTo>
                  <a:lnTo>
                    <a:pt x="12" y="14"/>
                  </a:lnTo>
                  <a:lnTo>
                    <a:pt x="11" y="14"/>
                  </a:lnTo>
                  <a:lnTo>
                    <a:pt x="10" y="14"/>
                  </a:lnTo>
                  <a:lnTo>
                    <a:pt x="9" y="14"/>
                  </a:lnTo>
                  <a:lnTo>
                    <a:pt x="8" y="14"/>
                  </a:lnTo>
                  <a:lnTo>
                    <a:pt x="7" y="14"/>
                  </a:lnTo>
                  <a:lnTo>
                    <a:pt x="6" y="14"/>
                  </a:lnTo>
                  <a:lnTo>
                    <a:pt x="5" y="14"/>
                  </a:lnTo>
                  <a:lnTo>
                    <a:pt x="6" y="14"/>
                  </a:lnTo>
                  <a:lnTo>
                    <a:pt x="5" y="14"/>
                  </a:lnTo>
                  <a:lnTo>
                    <a:pt x="6" y="14"/>
                  </a:lnTo>
                  <a:lnTo>
                    <a:pt x="5" y="14"/>
                  </a:lnTo>
                  <a:lnTo>
                    <a:pt x="5" y="15"/>
                  </a:lnTo>
                  <a:lnTo>
                    <a:pt x="5" y="17"/>
                  </a:lnTo>
                  <a:lnTo>
                    <a:pt x="5" y="18"/>
                  </a:lnTo>
                  <a:lnTo>
                    <a:pt x="5" y="20"/>
                  </a:lnTo>
                  <a:lnTo>
                    <a:pt x="6" y="21"/>
                  </a:lnTo>
                  <a:lnTo>
                    <a:pt x="6" y="22"/>
                  </a:lnTo>
                  <a:lnTo>
                    <a:pt x="6" y="23"/>
                  </a:lnTo>
                  <a:lnTo>
                    <a:pt x="7" y="23"/>
                  </a:lnTo>
                  <a:lnTo>
                    <a:pt x="8" y="24"/>
                  </a:lnTo>
                  <a:lnTo>
                    <a:pt x="9" y="25"/>
                  </a:lnTo>
                  <a:lnTo>
                    <a:pt x="10" y="25"/>
                  </a:lnTo>
                  <a:lnTo>
                    <a:pt x="11" y="25"/>
                  </a:lnTo>
                  <a:lnTo>
                    <a:pt x="12" y="25"/>
                  </a:lnTo>
                  <a:lnTo>
                    <a:pt x="13" y="25"/>
                  </a:lnTo>
                  <a:lnTo>
                    <a:pt x="14" y="25"/>
                  </a:lnTo>
                  <a:lnTo>
                    <a:pt x="15" y="25"/>
                  </a:lnTo>
                  <a:lnTo>
                    <a:pt x="16" y="25"/>
                  </a:lnTo>
                  <a:lnTo>
                    <a:pt x="17" y="25"/>
                  </a:lnTo>
                  <a:lnTo>
                    <a:pt x="17" y="24"/>
                  </a:lnTo>
                  <a:lnTo>
                    <a:pt x="18" y="24"/>
                  </a:lnTo>
                  <a:lnTo>
                    <a:pt x="19" y="23"/>
                  </a:lnTo>
                  <a:lnTo>
                    <a:pt x="20" y="23"/>
                  </a:lnTo>
                  <a:lnTo>
                    <a:pt x="21" y="23"/>
                  </a:lnTo>
                  <a:lnTo>
                    <a:pt x="21" y="22"/>
                  </a:lnTo>
                  <a:lnTo>
                    <a:pt x="20" y="24"/>
                  </a:lnTo>
                  <a:lnTo>
                    <a:pt x="20" y="25"/>
                  </a:lnTo>
                  <a:lnTo>
                    <a:pt x="19" y="25"/>
                  </a:lnTo>
                  <a:lnTo>
                    <a:pt x="19" y="26"/>
                  </a:lnTo>
                  <a:lnTo>
                    <a:pt x="18" y="27"/>
                  </a:lnTo>
                  <a:lnTo>
                    <a:pt x="17" y="27"/>
                  </a:lnTo>
                  <a:lnTo>
                    <a:pt x="16" y="28"/>
                  </a:lnTo>
                  <a:lnTo>
                    <a:pt x="15" y="28"/>
                  </a:lnTo>
                  <a:lnTo>
                    <a:pt x="14" y="28"/>
                  </a:lnTo>
                  <a:lnTo>
                    <a:pt x="13" y="28"/>
                  </a:lnTo>
                  <a:lnTo>
                    <a:pt x="12" y="28"/>
                  </a:lnTo>
                  <a:lnTo>
                    <a:pt x="10" y="28"/>
                  </a:lnTo>
                  <a:lnTo>
                    <a:pt x="8" y="28"/>
                  </a:lnTo>
                  <a:lnTo>
                    <a:pt x="6" y="27"/>
                  </a:lnTo>
                  <a:lnTo>
                    <a:pt x="5" y="26"/>
                  </a:lnTo>
                  <a:lnTo>
                    <a:pt x="3" y="25"/>
                  </a:lnTo>
                  <a:lnTo>
                    <a:pt x="2" y="24"/>
                  </a:lnTo>
                  <a:lnTo>
                    <a:pt x="1" y="23"/>
                  </a:lnTo>
                  <a:lnTo>
                    <a:pt x="1" y="22"/>
                  </a:lnTo>
                  <a:lnTo>
                    <a:pt x="1" y="20"/>
                  </a:lnTo>
                  <a:lnTo>
                    <a:pt x="0" y="18"/>
                  </a:lnTo>
                  <a:lnTo>
                    <a:pt x="0" y="16"/>
                  </a:lnTo>
                  <a:lnTo>
                    <a:pt x="0" y="14"/>
                  </a:lnTo>
                  <a:lnTo>
                    <a:pt x="1" y="13"/>
                  </a:lnTo>
                  <a:lnTo>
                    <a:pt x="1" y="11"/>
                  </a:lnTo>
                  <a:lnTo>
                    <a:pt x="2" y="9"/>
                  </a:lnTo>
                  <a:lnTo>
                    <a:pt x="3" y="7"/>
                  </a:lnTo>
                  <a:lnTo>
                    <a:pt x="4" y="6"/>
                  </a:lnTo>
                  <a:lnTo>
                    <a:pt x="6" y="5"/>
                  </a:lnTo>
                  <a:lnTo>
                    <a:pt x="7" y="4"/>
                  </a:lnTo>
                  <a:lnTo>
                    <a:pt x="9" y="3"/>
                  </a:lnTo>
                  <a:lnTo>
                    <a:pt x="10" y="2"/>
                  </a:lnTo>
                  <a:lnTo>
                    <a:pt x="12" y="1"/>
                  </a:lnTo>
                  <a:lnTo>
                    <a:pt x="14" y="1"/>
                  </a:lnTo>
                  <a:lnTo>
                    <a:pt x="15" y="0"/>
                  </a:lnTo>
                  <a:close/>
                  <a:moveTo>
                    <a:pt x="6" y="12"/>
                  </a:moveTo>
                  <a:lnTo>
                    <a:pt x="7" y="12"/>
                  </a:lnTo>
                  <a:lnTo>
                    <a:pt x="8" y="13"/>
                  </a:lnTo>
                  <a:lnTo>
                    <a:pt x="8" y="12"/>
                  </a:lnTo>
                  <a:lnTo>
                    <a:pt x="9" y="13"/>
                  </a:lnTo>
                  <a:lnTo>
                    <a:pt x="9" y="12"/>
                  </a:lnTo>
                  <a:lnTo>
                    <a:pt x="10" y="12"/>
                  </a:lnTo>
                  <a:lnTo>
                    <a:pt x="11" y="12"/>
                  </a:lnTo>
                  <a:lnTo>
                    <a:pt x="12" y="12"/>
                  </a:lnTo>
                  <a:lnTo>
                    <a:pt x="13" y="12"/>
                  </a:lnTo>
                  <a:lnTo>
                    <a:pt x="14" y="12"/>
                  </a:lnTo>
                  <a:lnTo>
                    <a:pt x="15" y="13"/>
                  </a:lnTo>
                  <a:lnTo>
                    <a:pt x="15" y="12"/>
                  </a:lnTo>
                  <a:lnTo>
                    <a:pt x="16" y="13"/>
                  </a:lnTo>
                  <a:lnTo>
                    <a:pt x="16" y="12"/>
                  </a:lnTo>
                  <a:lnTo>
                    <a:pt x="17" y="12"/>
                  </a:lnTo>
                  <a:lnTo>
                    <a:pt x="18" y="12"/>
                  </a:lnTo>
                  <a:lnTo>
                    <a:pt x="19" y="12"/>
                  </a:lnTo>
                  <a:lnTo>
                    <a:pt x="20" y="12"/>
                  </a:lnTo>
                  <a:lnTo>
                    <a:pt x="21" y="11"/>
                  </a:lnTo>
                  <a:lnTo>
                    <a:pt x="21" y="10"/>
                  </a:lnTo>
                  <a:lnTo>
                    <a:pt x="21" y="9"/>
                  </a:lnTo>
                  <a:lnTo>
                    <a:pt x="21" y="8"/>
                  </a:lnTo>
                  <a:lnTo>
                    <a:pt x="20" y="7"/>
                  </a:lnTo>
                  <a:lnTo>
                    <a:pt x="20" y="5"/>
                  </a:lnTo>
                  <a:lnTo>
                    <a:pt x="19" y="4"/>
                  </a:lnTo>
                  <a:lnTo>
                    <a:pt x="18" y="3"/>
                  </a:lnTo>
                  <a:lnTo>
                    <a:pt x="17" y="3"/>
                  </a:lnTo>
                  <a:lnTo>
                    <a:pt x="15" y="2"/>
                  </a:lnTo>
                  <a:lnTo>
                    <a:pt x="14" y="3"/>
                  </a:lnTo>
                  <a:lnTo>
                    <a:pt x="13" y="3"/>
                  </a:lnTo>
                  <a:lnTo>
                    <a:pt x="12" y="4"/>
                  </a:lnTo>
                  <a:lnTo>
                    <a:pt x="10" y="4"/>
                  </a:lnTo>
                  <a:lnTo>
                    <a:pt x="10" y="5"/>
                  </a:lnTo>
                  <a:lnTo>
                    <a:pt x="9" y="6"/>
                  </a:lnTo>
                  <a:lnTo>
                    <a:pt x="8" y="7"/>
                  </a:lnTo>
                  <a:lnTo>
                    <a:pt x="8" y="9"/>
                  </a:lnTo>
                  <a:lnTo>
                    <a:pt x="7" y="10"/>
                  </a:lnTo>
                  <a:lnTo>
                    <a:pt x="7" y="11"/>
                  </a:lnTo>
                  <a:lnTo>
                    <a:pt x="6" y="1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66" name="Freeform 65"/>
            <xdr:cNvSpPr>
              <a:spLocks noEditPoints="1"/>
            </xdr:cNvSpPr>
          </xdr:nvSpPr>
          <xdr:spPr bwMode="auto">
            <a:xfrm>
              <a:off x="3244" y="1823"/>
              <a:ext cx="20" cy="54"/>
            </a:xfrm>
            <a:custGeom>
              <a:avLst/>
              <a:gdLst>
                <a:gd name="T0" fmla="*/ 12 w 20"/>
                <a:gd name="T1" fmla="*/ 24 h 54"/>
                <a:gd name="T2" fmla="*/ 13 w 20"/>
                <a:gd name="T3" fmla="*/ 20 h 54"/>
                <a:gd name="T4" fmla="*/ 13 w 20"/>
                <a:gd name="T5" fmla="*/ 17 h 54"/>
                <a:gd name="T6" fmla="*/ 13 w 20"/>
                <a:gd name="T7" fmla="*/ 14 h 54"/>
                <a:gd name="T8" fmla="*/ 14 w 20"/>
                <a:gd name="T9" fmla="*/ 14 h 54"/>
                <a:gd name="T10" fmla="*/ 15 w 20"/>
                <a:gd name="T11" fmla="*/ 13 h 54"/>
                <a:gd name="T12" fmla="*/ 16 w 20"/>
                <a:gd name="T13" fmla="*/ 13 h 54"/>
                <a:gd name="T14" fmla="*/ 16 w 20"/>
                <a:gd name="T15" fmla="*/ 13 h 54"/>
                <a:gd name="T16" fmla="*/ 17 w 20"/>
                <a:gd name="T17" fmla="*/ 14 h 54"/>
                <a:gd name="T18" fmla="*/ 17 w 20"/>
                <a:gd name="T19" fmla="*/ 13 h 54"/>
                <a:gd name="T20" fmla="*/ 18 w 20"/>
                <a:gd name="T21" fmla="*/ 13 h 54"/>
                <a:gd name="T22" fmla="*/ 18 w 20"/>
                <a:gd name="T23" fmla="*/ 13 h 54"/>
                <a:gd name="T24" fmla="*/ 18 w 20"/>
                <a:gd name="T25" fmla="*/ 15 h 54"/>
                <a:gd name="T26" fmla="*/ 17 w 20"/>
                <a:gd name="T27" fmla="*/ 17 h 54"/>
                <a:gd name="T28" fmla="*/ 17 w 20"/>
                <a:gd name="T29" fmla="*/ 20 h 54"/>
                <a:gd name="T30" fmla="*/ 17 w 20"/>
                <a:gd name="T31" fmla="*/ 23 h 54"/>
                <a:gd name="T32" fmla="*/ 15 w 20"/>
                <a:gd name="T33" fmla="*/ 31 h 54"/>
                <a:gd name="T34" fmla="*/ 15 w 20"/>
                <a:gd name="T35" fmla="*/ 34 h 54"/>
                <a:gd name="T36" fmla="*/ 14 w 20"/>
                <a:gd name="T37" fmla="*/ 36 h 54"/>
                <a:gd name="T38" fmla="*/ 13 w 20"/>
                <a:gd name="T39" fmla="*/ 40 h 54"/>
                <a:gd name="T40" fmla="*/ 12 w 20"/>
                <a:gd name="T41" fmla="*/ 43 h 54"/>
                <a:gd name="T42" fmla="*/ 12 w 20"/>
                <a:gd name="T43" fmla="*/ 45 h 54"/>
                <a:gd name="T44" fmla="*/ 11 w 20"/>
                <a:gd name="T45" fmla="*/ 47 h 54"/>
                <a:gd name="T46" fmla="*/ 10 w 20"/>
                <a:gd name="T47" fmla="*/ 48 h 54"/>
                <a:gd name="T48" fmla="*/ 9 w 20"/>
                <a:gd name="T49" fmla="*/ 50 h 54"/>
                <a:gd name="T50" fmla="*/ 8 w 20"/>
                <a:gd name="T51" fmla="*/ 52 h 54"/>
                <a:gd name="T52" fmla="*/ 5 w 20"/>
                <a:gd name="T53" fmla="*/ 54 h 54"/>
                <a:gd name="T54" fmla="*/ 2 w 20"/>
                <a:gd name="T55" fmla="*/ 54 h 54"/>
                <a:gd name="T56" fmla="*/ 0 w 20"/>
                <a:gd name="T57" fmla="*/ 52 h 54"/>
                <a:gd name="T58" fmla="*/ 1 w 20"/>
                <a:gd name="T59" fmla="*/ 52 h 54"/>
                <a:gd name="T60" fmla="*/ 1 w 20"/>
                <a:gd name="T61" fmla="*/ 52 h 54"/>
                <a:gd name="T62" fmla="*/ 1 w 20"/>
                <a:gd name="T63" fmla="*/ 52 h 54"/>
                <a:gd name="T64" fmla="*/ 1 w 20"/>
                <a:gd name="T65" fmla="*/ 52 h 54"/>
                <a:gd name="T66" fmla="*/ 5 w 20"/>
                <a:gd name="T67" fmla="*/ 51 h 54"/>
                <a:gd name="T68" fmla="*/ 7 w 20"/>
                <a:gd name="T69" fmla="*/ 49 h 54"/>
                <a:gd name="T70" fmla="*/ 8 w 20"/>
                <a:gd name="T71" fmla="*/ 45 h 54"/>
                <a:gd name="T72" fmla="*/ 8 w 20"/>
                <a:gd name="T73" fmla="*/ 42 h 54"/>
                <a:gd name="T74" fmla="*/ 18 w 20"/>
                <a:gd name="T75" fmla="*/ 0 h 54"/>
                <a:gd name="T76" fmla="*/ 19 w 20"/>
                <a:gd name="T77" fmla="*/ 1 h 54"/>
                <a:gd name="T78" fmla="*/ 20 w 20"/>
                <a:gd name="T79" fmla="*/ 2 h 54"/>
                <a:gd name="T80" fmla="*/ 20 w 20"/>
                <a:gd name="T81" fmla="*/ 3 h 54"/>
                <a:gd name="T82" fmla="*/ 20 w 20"/>
                <a:gd name="T83" fmla="*/ 4 h 54"/>
                <a:gd name="T84" fmla="*/ 20 w 20"/>
                <a:gd name="T85" fmla="*/ 5 h 54"/>
                <a:gd name="T86" fmla="*/ 19 w 20"/>
                <a:gd name="T87" fmla="*/ 6 h 54"/>
                <a:gd name="T88" fmla="*/ 18 w 20"/>
                <a:gd name="T89" fmla="*/ 7 h 54"/>
                <a:gd name="T90" fmla="*/ 17 w 20"/>
                <a:gd name="T91" fmla="*/ 7 h 54"/>
                <a:gd name="T92" fmla="*/ 17 w 20"/>
                <a:gd name="T93" fmla="*/ 7 h 54"/>
                <a:gd name="T94" fmla="*/ 16 w 20"/>
                <a:gd name="T95" fmla="*/ 6 h 54"/>
                <a:gd name="T96" fmla="*/ 16 w 20"/>
                <a:gd name="T97" fmla="*/ 5 h 54"/>
                <a:gd name="T98" fmla="*/ 15 w 20"/>
                <a:gd name="T99" fmla="*/ 4 h 54"/>
                <a:gd name="T100" fmla="*/ 16 w 20"/>
                <a:gd name="T101" fmla="*/ 3 h 54"/>
                <a:gd name="T102" fmla="*/ 17 w 20"/>
                <a:gd name="T103" fmla="*/ 2 h 54"/>
                <a:gd name="T104" fmla="*/ 17 w 20"/>
                <a:gd name="T105" fmla="*/ 1 h 54"/>
                <a:gd name="T106" fmla="*/ 18 w 20"/>
                <a:gd name="T107" fmla="*/ 0 h 54"/>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20"/>
                <a:gd name="T163" fmla="*/ 0 h 54"/>
                <a:gd name="T164" fmla="*/ 20 w 20"/>
                <a:gd name="T165" fmla="*/ 54 h 54"/>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20" h="54">
                  <a:moveTo>
                    <a:pt x="11" y="26"/>
                  </a:moveTo>
                  <a:lnTo>
                    <a:pt x="12" y="25"/>
                  </a:lnTo>
                  <a:lnTo>
                    <a:pt x="12" y="24"/>
                  </a:lnTo>
                  <a:lnTo>
                    <a:pt x="12" y="23"/>
                  </a:lnTo>
                  <a:lnTo>
                    <a:pt x="12" y="21"/>
                  </a:lnTo>
                  <a:lnTo>
                    <a:pt x="13" y="20"/>
                  </a:lnTo>
                  <a:lnTo>
                    <a:pt x="13" y="19"/>
                  </a:lnTo>
                  <a:lnTo>
                    <a:pt x="13" y="18"/>
                  </a:lnTo>
                  <a:lnTo>
                    <a:pt x="13" y="17"/>
                  </a:lnTo>
                  <a:lnTo>
                    <a:pt x="13" y="16"/>
                  </a:lnTo>
                  <a:lnTo>
                    <a:pt x="13" y="15"/>
                  </a:lnTo>
                  <a:lnTo>
                    <a:pt x="13" y="14"/>
                  </a:lnTo>
                  <a:lnTo>
                    <a:pt x="13" y="13"/>
                  </a:lnTo>
                  <a:lnTo>
                    <a:pt x="14" y="13"/>
                  </a:lnTo>
                  <a:lnTo>
                    <a:pt x="14" y="14"/>
                  </a:lnTo>
                  <a:lnTo>
                    <a:pt x="14" y="13"/>
                  </a:lnTo>
                  <a:lnTo>
                    <a:pt x="15" y="14"/>
                  </a:lnTo>
                  <a:lnTo>
                    <a:pt x="15" y="13"/>
                  </a:lnTo>
                  <a:lnTo>
                    <a:pt x="16" y="13"/>
                  </a:lnTo>
                  <a:lnTo>
                    <a:pt x="17" y="13"/>
                  </a:lnTo>
                  <a:lnTo>
                    <a:pt x="17" y="14"/>
                  </a:lnTo>
                  <a:lnTo>
                    <a:pt x="17" y="13"/>
                  </a:lnTo>
                  <a:lnTo>
                    <a:pt x="17" y="14"/>
                  </a:lnTo>
                  <a:lnTo>
                    <a:pt x="17" y="13"/>
                  </a:lnTo>
                  <a:lnTo>
                    <a:pt x="18" y="13"/>
                  </a:lnTo>
                  <a:lnTo>
                    <a:pt x="18" y="14"/>
                  </a:lnTo>
                  <a:lnTo>
                    <a:pt x="18" y="15"/>
                  </a:lnTo>
                  <a:lnTo>
                    <a:pt x="18" y="16"/>
                  </a:lnTo>
                  <a:lnTo>
                    <a:pt x="18" y="17"/>
                  </a:lnTo>
                  <a:lnTo>
                    <a:pt x="17" y="17"/>
                  </a:lnTo>
                  <a:lnTo>
                    <a:pt x="17" y="18"/>
                  </a:lnTo>
                  <a:lnTo>
                    <a:pt x="17" y="19"/>
                  </a:lnTo>
                  <a:lnTo>
                    <a:pt x="17" y="20"/>
                  </a:lnTo>
                  <a:lnTo>
                    <a:pt x="17" y="21"/>
                  </a:lnTo>
                  <a:lnTo>
                    <a:pt x="17" y="22"/>
                  </a:lnTo>
                  <a:lnTo>
                    <a:pt x="17" y="23"/>
                  </a:lnTo>
                  <a:lnTo>
                    <a:pt x="16" y="23"/>
                  </a:lnTo>
                  <a:lnTo>
                    <a:pt x="15" y="29"/>
                  </a:lnTo>
                  <a:lnTo>
                    <a:pt x="15" y="31"/>
                  </a:lnTo>
                  <a:lnTo>
                    <a:pt x="15" y="32"/>
                  </a:lnTo>
                  <a:lnTo>
                    <a:pt x="15" y="33"/>
                  </a:lnTo>
                  <a:lnTo>
                    <a:pt x="15" y="34"/>
                  </a:lnTo>
                  <a:lnTo>
                    <a:pt x="14" y="35"/>
                  </a:lnTo>
                  <a:lnTo>
                    <a:pt x="14" y="36"/>
                  </a:lnTo>
                  <a:lnTo>
                    <a:pt x="13" y="38"/>
                  </a:lnTo>
                  <a:lnTo>
                    <a:pt x="13" y="39"/>
                  </a:lnTo>
                  <a:lnTo>
                    <a:pt x="13" y="40"/>
                  </a:lnTo>
                  <a:lnTo>
                    <a:pt x="13" y="41"/>
                  </a:lnTo>
                  <a:lnTo>
                    <a:pt x="12" y="42"/>
                  </a:lnTo>
                  <a:lnTo>
                    <a:pt x="12" y="43"/>
                  </a:lnTo>
                  <a:lnTo>
                    <a:pt x="12" y="44"/>
                  </a:lnTo>
                  <a:lnTo>
                    <a:pt x="12" y="45"/>
                  </a:lnTo>
                  <a:lnTo>
                    <a:pt x="12" y="46"/>
                  </a:lnTo>
                  <a:lnTo>
                    <a:pt x="11" y="47"/>
                  </a:lnTo>
                  <a:lnTo>
                    <a:pt x="11" y="48"/>
                  </a:lnTo>
                  <a:lnTo>
                    <a:pt x="10" y="48"/>
                  </a:lnTo>
                  <a:lnTo>
                    <a:pt x="10" y="49"/>
                  </a:lnTo>
                  <a:lnTo>
                    <a:pt x="9" y="49"/>
                  </a:lnTo>
                  <a:lnTo>
                    <a:pt x="9" y="50"/>
                  </a:lnTo>
                  <a:lnTo>
                    <a:pt x="8" y="51"/>
                  </a:lnTo>
                  <a:lnTo>
                    <a:pt x="8" y="52"/>
                  </a:lnTo>
                  <a:lnTo>
                    <a:pt x="7" y="53"/>
                  </a:lnTo>
                  <a:lnTo>
                    <a:pt x="6" y="53"/>
                  </a:lnTo>
                  <a:lnTo>
                    <a:pt x="5" y="54"/>
                  </a:lnTo>
                  <a:lnTo>
                    <a:pt x="4" y="54"/>
                  </a:lnTo>
                  <a:lnTo>
                    <a:pt x="3" y="54"/>
                  </a:lnTo>
                  <a:lnTo>
                    <a:pt x="2" y="54"/>
                  </a:lnTo>
                  <a:lnTo>
                    <a:pt x="1" y="54"/>
                  </a:lnTo>
                  <a:lnTo>
                    <a:pt x="0" y="54"/>
                  </a:lnTo>
                  <a:lnTo>
                    <a:pt x="0" y="52"/>
                  </a:lnTo>
                  <a:lnTo>
                    <a:pt x="1" y="52"/>
                  </a:lnTo>
                  <a:lnTo>
                    <a:pt x="1" y="53"/>
                  </a:lnTo>
                  <a:lnTo>
                    <a:pt x="1" y="52"/>
                  </a:lnTo>
                  <a:lnTo>
                    <a:pt x="1" y="53"/>
                  </a:lnTo>
                  <a:lnTo>
                    <a:pt x="1" y="52"/>
                  </a:lnTo>
                  <a:lnTo>
                    <a:pt x="3" y="52"/>
                  </a:lnTo>
                  <a:lnTo>
                    <a:pt x="4" y="52"/>
                  </a:lnTo>
                  <a:lnTo>
                    <a:pt x="5" y="51"/>
                  </a:lnTo>
                  <a:lnTo>
                    <a:pt x="6" y="51"/>
                  </a:lnTo>
                  <a:lnTo>
                    <a:pt x="6" y="50"/>
                  </a:lnTo>
                  <a:lnTo>
                    <a:pt x="7" y="49"/>
                  </a:lnTo>
                  <a:lnTo>
                    <a:pt x="8" y="48"/>
                  </a:lnTo>
                  <a:lnTo>
                    <a:pt x="8" y="47"/>
                  </a:lnTo>
                  <a:lnTo>
                    <a:pt x="8" y="45"/>
                  </a:lnTo>
                  <a:lnTo>
                    <a:pt x="8" y="44"/>
                  </a:lnTo>
                  <a:lnTo>
                    <a:pt x="8" y="42"/>
                  </a:lnTo>
                  <a:lnTo>
                    <a:pt x="11" y="26"/>
                  </a:lnTo>
                  <a:close/>
                  <a:moveTo>
                    <a:pt x="18" y="0"/>
                  </a:moveTo>
                  <a:lnTo>
                    <a:pt x="19" y="1"/>
                  </a:lnTo>
                  <a:lnTo>
                    <a:pt x="20" y="1"/>
                  </a:lnTo>
                  <a:lnTo>
                    <a:pt x="20" y="2"/>
                  </a:lnTo>
                  <a:lnTo>
                    <a:pt x="20" y="3"/>
                  </a:lnTo>
                  <a:lnTo>
                    <a:pt x="20" y="4"/>
                  </a:lnTo>
                  <a:lnTo>
                    <a:pt x="20" y="5"/>
                  </a:lnTo>
                  <a:lnTo>
                    <a:pt x="20" y="6"/>
                  </a:lnTo>
                  <a:lnTo>
                    <a:pt x="19" y="6"/>
                  </a:lnTo>
                  <a:lnTo>
                    <a:pt x="19" y="7"/>
                  </a:lnTo>
                  <a:lnTo>
                    <a:pt x="18" y="7"/>
                  </a:lnTo>
                  <a:lnTo>
                    <a:pt x="17" y="7"/>
                  </a:lnTo>
                  <a:lnTo>
                    <a:pt x="16" y="7"/>
                  </a:lnTo>
                  <a:lnTo>
                    <a:pt x="16" y="6"/>
                  </a:lnTo>
                  <a:lnTo>
                    <a:pt x="16" y="5"/>
                  </a:lnTo>
                  <a:lnTo>
                    <a:pt x="15" y="4"/>
                  </a:lnTo>
                  <a:lnTo>
                    <a:pt x="16" y="4"/>
                  </a:lnTo>
                  <a:lnTo>
                    <a:pt x="16" y="3"/>
                  </a:lnTo>
                  <a:lnTo>
                    <a:pt x="16" y="2"/>
                  </a:lnTo>
                  <a:lnTo>
                    <a:pt x="17" y="2"/>
                  </a:lnTo>
                  <a:lnTo>
                    <a:pt x="17" y="1"/>
                  </a:lnTo>
                  <a:lnTo>
                    <a:pt x="18" y="1"/>
                  </a:lnTo>
                  <a:lnTo>
                    <a:pt x="18"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67" name="Freeform 66"/>
            <xdr:cNvSpPr>
              <a:spLocks noEditPoints="1"/>
            </xdr:cNvSpPr>
          </xdr:nvSpPr>
          <xdr:spPr bwMode="auto">
            <a:xfrm>
              <a:off x="3267" y="1835"/>
              <a:ext cx="27" cy="28"/>
            </a:xfrm>
            <a:custGeom>
              <a:avLst/>
              <a:gdLst>
                <a:gd name="T0" fmla="*/ 17 w 27"/>
                <a:gd name="T1" fmla="*/ 1 h 28"/>
                <a:gd name="T2" fmla="*/ 21 w 27"/>
                <a:gd name="T3" fmla="*/ 1 h 28"/>
                <a:gd name="T4" fmla="*/ 23 w 27"/>
                <a:gd name="T5" fmla="*/ 3 h 28"/>
                <a:gd name="T6" fmla="*/ 25 w 27"/>
                <a:gd name="T7" fmla="*/ 5 h 28"/>
                <a:gd name="T8" fmla="*/ 26 w 27"/>
                <a:gd name="T9" fmla="*/ 8 h 28"/>
                <a:gd name="T10" fmla="*/ 27 w 27"/>
                <a:gd name="T11" fmla="*/ 12 h 28"/>
                <a:gd name="T12" fmla="*/ 26 w 27"/>
                <a:gd name="T13" fmla="*/ 16 h 28"/>
                <a:gd name="T14" fmla="*/ 24 w 27"/>
                <a:gd name="T15" fmla="*/ 21 h 28"/>
                <a:gd name="T16" fmla="*/ 21 w 27"/>
                <a:gd name="T17" fmla="*/ 24 h 28"/>
                <a:gd name="T18" fmla="*/ 19 w 27"/>
                <a:gd name="T19" fmla="*/ 26 h 28"/>
                <a:gd name="T20" fmla="*/ 16 w 27"/>
                <a:gd name="T21" fmla="*/ 28 h 28"/>
                <a:gd name="T22" fmla="*/ 12 w 27"/>
                <a:gd name="T23" fmla="*/ 28 h 28"/>
                <a:gd name="T24" fmla="*/ 10 w 27"/>
                <a:gd name="T25" fmla="*/ 28 h 28"/>
                <a:gd name="T26" fmla="*/ 6 w 27"/>
                <a:gd name="T27" fmla="*/ 28 h 28"/>
                <a:gd name="T28" fmla="*/ 3 w 27"/>
                <a:gd name="T29" fmla="*/ 26 h 28"/>
                <a:gd name="T30" fmla="*/ 2 w 27"/>
                <a:gd name="T31" fmla="*/ 24 h 28"/>
                <a:gd name="T32" fmla="*/ 0 w 27"/>
                <a:gd name="T33" fmla="*/ 21 h 28"/>
                <a:gd name="T34" fmla="*/ 0 w 27"/>
                <a:gd name="T35" fmla="*/ 16 h 28"/>
                <a:gd name="T36" fmla="*/ 1 w 27"/>
                <a:gd name="T37" fmla="*/ 12 h 28"/>
                <a:gd name="T38" fmla="*/ 3 w 27"/>
                <a:gd name="T39" fmla="*/ 8 h 28"/>
                <a:gd name="T40" fmla="*/ 5 w 27"/>
                <a:gd name="T41" fmla="*/ 5 h 28"/>
                <a:gd name="T42" fmla="*/ 8 w 27"/>
                <a:gd name="T43" fmla="*/ 3 h 28"/>
                <a:gd name="T44" fmla="*/ 11 w 27"/>
                <a:gd name="T45" fmla="*/ 1 h 28"/>
                <a:gd name="T46" fmla="*/ 14 w 27"/>
                <a:gd name="T47" fmla="*/ 1 h 28"/>
                <a:gd name="T48" fmla="*/ 15 w 27"/>
                <a:gd name="T49" fmla="*/ 0 h 28"/>
                <a:gd name="T50" fmla="*/ 12 w 27"/>
                <a:gd name="T51" fmla="*/ 26 h 28"/>
                <a:gd name="T52" fmla="*/ 15 w 27"/>
                <a:gd name="T53" fmla="*/ 25 h 28"/>
                <a:gd name="T54" fmla="*/ 18 w 27"/>
                <a:gd name="T55" fmla="*/ 23 h 28"/>
                <a:gd name="T56" fmla="*/ 20 w 27"/>
                <a:gd name="T57" fmla="*/ 22 h 28"/>
                <a:gd name="T58" fmla="*/ 21 w 27"/>
                <a:gd name="T59" fmla="*/ 19 h 28"/>
                <a:gd name="T60" fmla="*/ 21 w 27"/>
                <a:gd name="T61" fmla="*/ 15 h 28"/>
                <a:gd name="T62" fmla="*/ 22 w 27"/>
                <a:gd name="T63" fmla="*/ 13 h 28"/>
                <a:gd name="T64" fmla="*/ 22 w 27"/>
                <a:gd name="T65" fmla="*/ 10 h 28"/>
                <a:gd name="T66" fmla="*/ 21 w 27"/>
                <a:gd name="T67" fmla="*/ 7 h 28"/>
                <a:gd name="T68" fmla="*/ 21 w 27"/>
                <a:gd name="T69" fmla="*/ 5 h 28"/>
                <a:gd name="T70" fmla="*/ 20 w 27"/>
                <a:gd name="T71" fmla="*/ 4 h 28"/>
                <a:gd name="T72" fmla="*/ 17 w 27"/>
                <a:gd name="T73" fmla="*/ 3 h 28"/>
                <a:gd name="T74" fmla="*/ 14 w 27"/>
                <a:gd name="T75" fmla="*/ 3 h 28"/>
                <a:gd name="T76" fmla="*/ 12 w 27"/>
                <a:gd name="T77" fmla="*/ 4 h 28"/>
                <a:gd name="T78" fmla="*/ 9 w 27"/>
                <a:gd name="T79" fmla="*/ 5 h 28"/>
                <a:gd name="T80" fmla="*/ 7 w 27"/>
                <a:gd name="T81" fmla="*/ 7 h 28"/>
                <a:gd name="T82" fmla="*/ 6 w 27"/>
                <a:gd name="T83" fmla="*/ 10 h 28"/>
                <a:gd name="T84" fmla="*/ 5 w 27"/>
                <a:gd name="T85" fmla="*/ 13 h 28"/>
                <a:gd name="T86" fmla="*/ 4 w 27"/>
                <a:gd name="T87" fmla="*/ 15 h 28"/>
                <a:gd name="T88" fmla="*/ 4 w 27"/>
                <a:gd name="T89" fmla="*/ 19 h 28"/>
                <a:gd name="T90" fmla="*/ 5 w 27"/>
                <a:gd name="T91" fmla="*/ 22 h 28"/>
                <a:gd name="T92" fmla="*/ 6 w 27"/>
                <a:gd name="T93" fmla="*/ 23 h 28"/>
                <a:gd name="T94" fmla="*/ 7 w 27"/>
                <a:gd name="T95" fmla="*/ 25 h 28"/>
                <a:gd name="T96" fmla="*/ 10 w 27"/>
                <a:gd name="T97" fmla="*/ 26 h 28"/>
                <a:gd name="T98" fmla="*/ 11 w 27"/>
                <a:gd name="T99" fmla="*/ 26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7"/>
                <a:gd name="T151" fmla="*/ 0 h 28"/>
                <a:gd name="T152" fmla="*/ 27 w 27"/>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7" h="28">
                  <a:moveTo>
                    <a:pt x="15" y="0"/>
                  </a:moveTo>
                  <a:lnTo>
                    <a:pt x="17" y="1"/>
                  </a:lnTo>
                  <a:lnTo>
                    <a:pt x="19" y="1"/>
                  </a:lnTo>
                  <a:lnTo>
                    <a:pt x="21" y="1"/>
                  </a:lnTo>
                  <a:lnTo>
                    <a:pt x="21" y="2"/>
                  </a:lnTo>
                  <a:lnTo>
                    <a:pt x="23" y="3"/>
                  </a:lnTo>
                  <a:lnTo>
                    <a:pt x="24" y="4"/>
                  </a:lnTo>
                  <a:lnTo>
                    <a:pt x="25" y="5"/>
                  </a:lnTo>
                  <a:lnTo>
                    <a:pt x="26" y="6"/>
                  </a:lnTo>
                  <a:lnTo>
                    <a:pt x="26" y="8"/>
                  </a:lnTo>
                  <a:lnTo>
                    <a:pt x="27" y="10"/>
                  </a:lnTo>
                  <a:lnTo>
                    <a:pt x="27" y="12"/>
                  </a:lnTo>
                  <a:lnTo>
                    <a:pt x="26" y="14"/>
                  </a:lnTo>
                  <a:lnTo>
                    <a:pt x="26" y="16"/>
                  </a:lnTo>
                  <a:lnTo>
                    <a:pt x="25" y="19"/>
                  </a:lnTo>
                  <a:lnTo>
                    <a:pt x="24" y="21"/>
                  </a:lnTo>
                  <a:lnTo>
                    <a:pt x="23" y="23"/>
                  </a:lnTo>
                  <a:lnTo>
                    <a:pt x="21" y="24"/>
                  </a:lnTo>
                  <a:lnTo>
                    <a:pt x="21" y="25"/>
                  </a:lnTo>
                  <a:lnTo>
                    <a:pt x="19" y="26"/>
                  </a:lnTo>
                  <a:lnTo>
                    <a:pt x="18" y="27"/>
                  </a:lnTo>
                  <a:lnTo>
                    <a:pt x="16" y="28"/>
                  </a:lnTo>
                  <a:lnTo>
                    <a:pt x="14" y="28"/>
                  </a:lnTo>
                  <a:lnTo>
                    <a:pt x="12" y="28"/>
                  </a:lnTo>
                  <a:lnTo>
                    <a:pt x="11" y="28"/>
                  </a:lnTo>
                  <a:lnTo>
                    <a:pt x="10" y="28"/>
                  </a:lnTo>
                  <a:lnTo>
                    <a:pt x="8" y="28"/>
                  </a:lnTo>
                  <a:lnTo>
                    <a:pt x="6" y="28"/>
                  </a:lnTo>
                  <a:lnTo>
                    <a:pt x="4" y="27"/>
                  </a:lnTo>
                  <a:lnTo>
                    <a:pt x="3" y="26"/>
                  </a:lnTo>
                  <a:lnTo>
                    <a:pt x="3" y="25"/>
                  </a:lnTo>
                  <a:lnTo>
                    <a:pt x="2" y="24"/>
                  </a:lnTo>
                  <a:lnTo>
                    <a:pt x="1" y="23"/>
                  </a:lnTo>
                  <a:lnTo>
                    <a:pt x="0" y="21"/>
                  </a:lnTo>
                  <a:lnTo>
                    <a:pt x="0" y="19"/>
                  </a:lnTo>
                  <a:lnTo>
                    <a:pt x="0" y="16"/>
                  </a:lnTo>
                  <a:lnTo>
                    <a:pt x="0" y="14"/>
                  </a:lnTo>
                  <a:lnTo>
                    <a:pt x="1" y="12"/>
                  </a:lnTo>
                  <a:lnTo>
                    <a:pt x="2" y="10"/>
                  </a:lnTo>
                  <a:lnTo>
                    <a:pt x="3" y="8"/>
                  </a:lnTo>
                  <a:lnTo>
                    <a:pt x="3" y="6"/>
                  </a:lnTo>
                  <a:lnTo>
                    <a:pt x="5" y="5"/>
                  </a:lnTo>
                  <a:lnTo>
                    <a:pt x="6" y="4"/>
                  </a:lnTo>
                  <a:lnTo>
                    <a:pt x="8" y="3"/>
                  </a:lnTo>
                  <a:lnTo>
                    <a:pt x="9" y="2"/>
                  </a:lnTo>
                  <a:lnTo>
                    <a:pt x="11" y="1"/>
                  </a:lnTo>
                  <a:lnTo>
                    <a:pt x="12" y="1"/>
                  </a:lnTo>
                  <a:lnTo>
                    <a:pt x="14" y="1"/>
                  </a:lnTo>
                  <a:lnTo>
                    <a:pt x="15" y="0"/>
                  </a:lnTo>
                  <a:close/>
                  <a:moveTo>
                    <a:pt x="11" y="26"/>
                  </a:moveTo>
                  <a:lnTo>
                    <a:pt x="12" y="26"/>
                  </a:lnTo>
                  <a:lnTo>
                    <a:pt x="14" y="26"/>
                  </a:lnTo>
                  <a:lnTo>
                    <a:pt x="15" y="25"/>
                  </a:lnTo>
                  <a:lnTo>
                    <a:pt x="17" y="24"/>
                  </a:lnTo>
                  <a:lnTo>
                    <a:pt x="18" y="23"/>
                  </a:lnTo>
                  <a:lnTo>
                    <a:pt x="19" y="23"/>
                  </a:lnTo>
                  <a:lnTo>
                    <a:pt x="20" y="22"/>
                  </a:lnTo>
                  <a:lnTo>
                    <a:pt x="21" y="20"/>
                  </a:lnTo>
                  <a:lnTo>
                    <a:pt x="21" y="19"/>
                  </a:lnTo>
                  <a:lnTo>
                    <a:pt x="21" y="17"/>
                  </a:lnTo>
                  <a:lnTo>
                    <a:pt x="21" y="15"/>
                  </a:lnTo>
                  <a:lnTo>
                    <a:pt x="21" y="14"/>
                  </a:lnTo>
                  <a:lnTo>
                    <a:pt x="22" y="13"/>
                  </a:lnTo>
                  <a:lnTo>
                    <a:pt x="22" y="11"/>
                  </a:lnTo>
                  <a:lnTo>
                    <a:pt x="22" y="10"/>
                  </a:lnTo>
                  <a:lnTo>
                    <a:pt x="22" y="8"/>
                  </a:lnTo>
                  <a:lnTo>
                    <a:pt x="21" y="7"/>
                  </a:lnTo>
                  <a:lnTo>
                    <a:pt x="21" y="6"/>
                  </a:lnTo>
                  <a:lnTo>
                    <a:pt x="21" y="5"/>
                  </a:lnTo>
                  <a:lnTo>
                    <a:pt x="20" y="4"/>
                  </a:lnTo>
                  <a:lnTo>
                    <a:pt x="19" y="3"/>
                  </a:lnTo>
                  <a:lnTo>
                    <a:pt x="17" y="3"/>
                  </a:lnTo>
                  <a:lnTo>
                    <a:pt x="15" y="2"/>
                  </a:lnTo>
                  <a:lnTo>
                    <a:pt x="14" y="3"/>
                  </a:lnTo>
                  <a:lnTo>
                    <a:pt x="12" y="3"/>
                  </a:lnTo>
                  <a:lnTo>
                    <a:pt x="12" y="4"/>
                  </a:lnTo>
                  <a:lnTo>
                    <a:pt x="11" y="5"/>
                  </a:lnTo>
                  <a:lnTo>
                    <a:pt x="9" y="5"/>
                  </a:lnTo>
                  <a:lnTo>
                    <a:pt x="8" y="6"/>
                  </a:lnTo>
                  <a:lnTo>
                    <a:pt x="7" y="7"/>
                  </a:lnTo>
                  <a:lnTo>
                    <a:pt x="6" y="8"/>
                  </a:lnTo>
                  <a:lnTo>
                    <a:pt x="6" y="10"/>
                  </a:lnTo>
                  <a:lnTo>
                    <a:pt x="5" y="11"/>
                  </a:lnTo>
                  <a:lnTo>
                    <a:pt x="5" y="13"/>
                  </a:lnTo>
                  <a:lnTo>
                    <a:pt x="4" y="14"/>
                  </a:lnTo>
                  <a:lnTo>
                    <a:pt x="4" y="15"/>
                  </a:lnTo>
                  <a:lnTo>
                    <a:pt x="4" y="17"/>
                  </a:lnTo>
                  <a:lnTo>
                    <a:pt x="4" y="19"/>
                  </a:lnTo>
                  <a:lnTo>
                    <a:pt x="4" y="20"/>
                  </a:lnTo>
                  <a:lnTo>
                    <a:pt x="5" y="22"/>
                  </a:lnTo>
                  <a:lnTo>
                    <a:pt x="5" y="23"/>
                  </a:lnTo>
                  <a:lnTo>
                    <a:pt x="6" y="23"/>
                  </a:lnTo>
                  <a:lnTo>
                    <a:pt x="6" y="24"/>
                  </a:lnTo>
                  <a:lnTo>
                    <a:pt x="7" y="25"/>
                  </a:lnTo>
                  <a:lnTo>
                    <a:pt x="8" y="26"/>
                  </a:lnTo>
                  <a:lnTo>
                    <a:pt x="10" y="26"/>
                  </a:lnTo>
                  <a:lnTo>
                    <a:pt x="11" y="2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68" name="Freeform 67"/>
            <xdr:cNvSpPr>
              <a:spLocks/>
            </xdr:cNvSpPr>
          </xdr:nvSpPr>
          <xdr:spPr bwMode="auto">
            <a:xfrm>
              <a:off x="3313" y="1823"/>
              <a:ext cx="39" cy="40"/>
            </a:xfrm>
            <a:custGeom>
              <a:avLst/>
              <a:gdLst>
                <a:gd name="T0" fmla="*/ 28 w 39"/>
                <a:gd name="T1" fmla="*/ 35 h 40"/>
                <a:gd name="T2" fmla="*/ 22 w 39"/>
                <a:gd name="T3" fmla="*/ 27 h 40"/>
                <a:gd name="T4" fmla="*/ 17 w 39"/>
                <a:gd name="T5" fmla="*/ 20 h 40"/>
                <a:gd name="T6" fmla="*/ 11 w 39"/>
                <a:gd name="T7" fmla="*/ 12 h 40"/>
                <a:gd name="T8" fmla="*/ 9 w 39"/>
                <a:gd name="T9" fmla="*/ 11 h 40"/>
                <a:gd name="T10" fmla="*/ 9 w 39"/>
                <a:gd name="T11" fmla="*/ 13 h 40"/>
                <a:gd name="T12" fmla="*/ 8 w 39"/>
                <a:gd name="T13" fmla="*/ 16 h 40"/>
                <a:gd name="T14" fmla="*/ 8 w 39"/>
                <a:gd name="T15" fmla="*/ 20 h 40"/>
                <a:gd name="T16" fmla="*/ 7 w 39"/>
                <a:gd name="T17" fmla="*/ 25 h 40"/>
                <a:gd name="T18" fmla="*/ 6 w 39"/>
                <a:gd name="T19" fmla="*/ 30 h 40"/>
                <a:gd name="T20" fmla="*/ 4 w 39"/>
                <a:gd name="T21" fmla="*/ 35 h 40"/>
                <a:gd name="T22" fmla="*/ 4 w 39"/>
                <a:gd name="T23" fmla="*/ 39 h 40"/>
                <a:gd name="T24" fmla="*/ 3 w 39"/>
                <a:gd name="T25" fmla="*/ 40 h 40"/>
                <a:gd name="T26" fmla="*/ 3 w 39"/>
                <a:gd name="T27" fmla="*/ 39 h 40"/>
                <a:gd name="T28" fmla="*/ 2 w 39"/>
                <a:gd name="T29" fmla="*/ 39 h 40"/>
                <a:gd name="T30" fmla="*/ 2 w 39"/>
                <a:gd name="T31" fmla="*/ 40 h 40"/>
                <a:gd name="T32" fmla="*/ 2 w 39"/>
                <a:gd name="T33" fmla="*/ 40 h 40"/>
                <a:gd name="T34" fmla="*/ 2 w 39"/>
                <a:gd name="T35" fmla="*/ 39 h 40"/>
                <a:gd name="T36" fmla="*/ 1 w 39"/>
                <a:gd name="T37" fmla="*/ 39 h 40"/>
                <a:gd name="T38" fmla="*/ 1 w 39"/>
                <a:gd name="T39" fmla="*/ 40 h 40"/>
                <a:gd name="T40" fmla="*/ 1 w 39"/>
                <a:gd name="T41" fmla="*/ 37 h 40"/>
                <a:gd name="T42" fmla="*/ 2 w 39"/>
                <a:gd name="T43" fmla="*/ 32 h 40"/>
                <a:gd name="T44" fmla="*/ 4 w 39"/>
                <a:gd name="T45" fmla="*/ 25 h 40"/>
                <a:gd name="T46" fmla="*/ 5 w 39"/>
                <a:gd name="T47" fmla="*/ 18 h 40"/>
                <a:gd name="T48" fmla="*/ 6 w 39"/>
                <a:gd name="T49" fmla="*/ 13 h 40"/>
                <a:gd name="T50" fmla="*/ 7 w 39"/>
                <a:gd name="T51" fmla="*/ 8 h 40"/>
                <a:gd name="T52" fmla="*/ 8 w 39"/>
                <a:gd name="T53" fmla="*/ 4 h 40"/>
                <a:gd name="T54" fmla="*/ 8 w 39"/>
                <a:gd name="T55" fmla="*/ 1 h 40"/>
                <a:gd name="T56" fmla="*/ 11 w 39"/>
                <a:gd name="T57" fmla="*/ 3 h 40"/>
                <a:gd name="T58" fmla="*/ 17 w 39"/>
                <a:gd name="T59" fmla="*/ 11 h 40"/>
                <a:gd name="T60" fmla="*/ 22 w 39"/>
                <a:gd name="T61" fmla="*/ 19 h 40"/>
                <a:gd name="T62" fmla="*/ 28 w 39"/>
                <a:gd name="T63" fmla="*/ 26 h 40"/>
                <a:gd name="T64" fmla="*/ 31 w 39"/>
                <a:gd name="T65" fmla="*/ 28 h 40"/>
                <a:gd name="T66" fmla="*/ 33 w 39"/>
                <a:gd name="T67" fmla="*/ 20 h 40"/>
                <a:gd name="T68" fmla="*/ 34 w 39"/>
                <a:gd name="T69" fmla="*/ 13 h 40"/>
                <a:gd name="T70" fmla="*/ 36 w 39"/>
                <a:gd name="T71" fmla="*/ 6 h 40"/>
                <a:gd name="T72" fmla="*/ 37 w 39"/>
                <a:gd name="T73" fmla="*/ 2 h 40"/>
                <a:gd name="T74" fmla="*/ 37 w 39"/>
                <a:gd name="T75" fmla="*/ 2 h 40"/>
                <a:gd name="T76" fmla="*/ 38 w 39"/>
                <a:gd name="T77" fmla="*/ 2 h 40"/>
                <a:gd name="T78" fmla="*/ 38 w 39"/>
                <a:gd name="T79" fmla="*/ 2 h 40"/>
                <a:gd name="T80" fmla="*/ 38 w 39"/>
                <a:gd name="T81" fmla="*/ 2 h 40"/>
                <a:gd name="T82" fmla="*/ 38 w 39"/>
                <a:gd name="T83" fmla="*/ 2 h 40"/>
                <a:gd name="T84" fmla="*/ 39 w 39"/>
                <a:gd name="T85" fmla="*/ 2 h 40"/>
                <a:gd name="T86" fmla="*/ 39 w 39"/>
                <a:gd name="T87" fmla="*/ 2 h 40"/>
                <a:gd name="T88" fmla="*/ 39 w 39"/>
                <a:gd name="T89" fmla="*/ 3 h 40"/>
                <a:gd name="T90" fmla="*/ 38 w 39"/>
                <a:gd name="T91" fmla="*/ 8 h 40"/>
                <a:gd name="T92" fmla="*/ 38 w 39"/>
                <a:gd name="T93" fmla="*/ 12 h 40"/>
                <a:gd name="T94" fmla="*/ 36 w 39"/>
                <a:gd name="T95" fmla="*/ 17 h 40"/>
                <a:gd name="T96" fmla="*/ 35 w 39"/>
                <a:gd name="T97" fmla="*/ 21 h 40"/>
                <a:gd name="T98" fmla="*/ 34 w 39"/>
                <a:gd name="T99" fmla="*/ 27 h 40"/>
                <a:gd name="T100" fmla="*/ 33 w 39"/>
                <a:gd name="T101" fmla="*/ 34 h 40"/>
                <a:gd name="T102" fmla="*/ 32 w 39"/>
                <a:gd name="T103" fmla="*/ 38 h 40"/>
                <a:gd name="T104" fmla="*/ 30 w 39"/>
                <a:gd name="T105" fmla="*/ 40 h 40"/>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w 39"/>
                <a:gd name="T160" fmla="*/ 0 h 40"/>
                <a:gd name="T161" fmla="*/ 39 w 39"/>
                <a:gd name="T162" fmla="*/ 40 h 40"/>
              </a:gdLst>
              <a:ahLst/>
              <a:cxnLst>
                <a:cxn ang="T106">
                  <a:pos x="T0" y="T1"/>
                </a:cxn>
                <a:cxn ang="T107">
                  <a:pos x="T2" y="T3"/>
                </a:cxn>
                <a:cxn ang="T108">
                  <a:pos x="T4" y="T5"/>
                </a:cxn>
                <a:cxn ang="T109">
                  <a:pos x="T6" y="T7"/>
                </a:cxn>
                <a:cxn ang="T110">
                  <a:pos x="T8" y="T9"/>
                </a:cxn>
                <a:cxn ang="T111">
                  <a:pos x="T10" y="T11"/>
                </a:cxn>
                <a:cxn ang="T112">
                  <a:pos x="T12" y="T13"/>
                </a:cxn>
                <a:cxn ang="T113">
                  <a:pos x="T14" y="T15"/>
                </a:cxn>
                <a:cxn ang="T114">
                  <a:pos x="T16" y="T17"/>
                </a:cxn>
                <a:cxn ang="T115">
                  <a:pos x="T18" y="T19"/>
                </a:cxn>
                <a:cxn ang="T116">
                  <a:pos x="T20" y="T21"/>
                </a:cxn>
                <a:cxn ang="T117">
                  <a:pos x="T22" y="T23"/>
                </a:cxn>
                <a:cxn ang="T118">
                  <a:pos x="T24" y="T25"/>
                </a:cxn>
                <a:cxn ang="T119">
                  <a:pos x="T26" y="T27"/>
                </a:cxn>
                <a:cxn ang="T120">
                  <a:pos x="T28" y="T29"/>
                </a:cxn>
                <a:cxn ang="T121">
                  <a:pos x="T30" y="T31"/>
                </a:cxn>
                <a:cxn ang="T122">
                  <a:pos x="T32" y="T33"/>
                </a:cxn>
                <a:cxn ang="T123">
                  <a:pos x="T34" y="T35"/>
                </a:cxn>
                <a:cxn ang="T124">
                  <a:pos x="T36" y="T37"/>
                </a:cxn>
                <a:cxn ang="T125">
                  <a:pos x="T38" y="T39"/>
                </a:cxn>
                <a:cxn ang="T126">
                  <a:pos x="T40" y="T41"/>
                </a:cxn>
                <a:cxn ang="T127">
                  <a:pos x="T42" y="T43"/>
                </a:cxn>
                <a:cxn ang="T128">
                  <a:pos x="T44" y="T45"/>
                </a:cxn>
                <a:cxn ang="T129">
                  <a:pos x="T46" y="T47"/>
                </a:cxn>
                <a:cxn ang="T130">
                  <a:pos x="T48" y="T49"/>
                </a:cxn>
                <a:cxn ang="T131">
                  <a:pos x="T50" y="T51"/>
                </a:cxn>
                <a:cxn ang="T132">
                  <a:pos x="T52" y="T53"/>
                </a:cxn>
                <a:cxn ang="T133">
                  <a:pos x="T54" y="T55"/>
                </a:cxn>
                <a:cxn ang="T134">
                  <a:pos x="T56" y="T57"/>
                </a:cxn>
                <a:cxn ang="T135">
                  <a:pos x="T58" y="T59"/>
                </a:cxn>
                <a:cxn ang="T136">
                  <a:pos x="T60" y="T61"/>
                </a:cxn>
                <a:cxn ang="T137">
                  <a:pos x="T62" y="T63"/>
                </a:cxn>
                <a:cxn ang="T138">
                  <a:pos x="T64" y="T65"/>
                </a:cxn>
                <a:cxn ang="T139">
                  <a:pos x="T66" y="T67"/>
                </a:cxn>
                <a:cxn ang="T140">
                  <a:pos x="T68" y="T69"/>
                </a:cxn>
                <a:cxn ang="T141">
                  <a:pos x="T70" y="T71"/>
                </a:cxn>
                <a:cxn ang="T142">
                  <a:pos x="T72" y="T73"/>
                </a:cxn>
                <a:cxn ang="T143">
                  <a:pos x="T74" y="T75"/>
                </a:cxn>
                <a:cxn ang="T144">
                  <a:pos x="T76" y="T77"/>
                </a:cxn>
                <a:cxn ang="T145">
                  <a:pos x="T78" y="T79"/>
                </a:cxn>
                <a:cxn ang="T146">
                  <a:pos x="T80" y="T81"/>
                </a:cxn>
                <a:cxn ang="T147">
                  <a:pos x="T82" y="T83"/>
                </a:cxn>
                <a:cxn ang="T148">
                  <a:pos x="T84" y="T85"/>
                </a:cxn>
                <a:cxn ang="T149">
                  <a:pos x="T86" y="T87"/>
                </a:cxn>
                <a:cxn ang="T150">
                  <a:pos x="T88" y="T89"/>
                </a:cxn>
                <a:cxn ang="T151">
                  <a:pos x="T90" y="T91"/>
                </a:cxn>
                <a:cxn ang="T152">
                  <a:pos x="T92" y="T93"/>
                </a:cxn>
                <a:cxn ang="T153">
                  <a:pos x="T94" y="T95"/>
                </a:cxn>
                <a:cxn ang="T154">
                  <a:pos x="T96" y="T97"/>
                </a:cxn>
                <a:cxn ang="T155">
                  <a:pos x="T98" y="T99"/>
                </a:cxn>
                <a:cxn ang="T156">
                  <a:pos x="T100" y="T101"/>
                </a:cxn>
                <a:cxn ang="T157">
                  <a:pos x="T102" y="T103"/>
                </a:cxn>
                <a:cxn ang="T158">
                  <a:pos x="T104" y="T105"/>
                </a:cxn>
              </a:cxnLst>
              <a:rect l="T159" t="T160" r="T161" b="T162"/>
              <a:pathLst>
                <a:path w="39" h="40">
                  <a:moveTo>
                    <a:pt x="30" y="40"/>
                  </a:moveTo>
                  <a:lnTo>
                    <a:pt x="29" y="38"/>
                  </a:lnTo>
                  <a:lnTo>
                    <a:pt x="28" y="35"/>
                  </a:lnTo>
                  <a:lnTo>
                    <a:pt x="26" y="33"/>
                  </a:lnTo>
                  <a:lnTo>
                    <a:pt x="24" y="30"/>
                  </a:lnTo>
                  <a:lnTo>
                    <a:pt x="22" y="27"/>
                  </a:lnTo>
                  <a:lnTo>
                    <a:pt x="20" y="25"/>
                  </a:lnTo>
                  <a:lnTo>
                    <a:pt x="19" y="23"/>
                  </a:lnTo>
                  <a:lnTo>
                    <a:pt x="17" y="20"/>
                  </a:lnTo>
                  <a:lnTo>
                    <a:pt x="15" y="17"/>
                  </a:lnTo>
                  <a:lnTo>
                    <a:pt x="13" y="15"/>
                  </a:lnTo>
                  <a:lnTo>
                    <a:pt x="11" y="12"/>
                  </a:lnTo>
                  <a:lnTo>
                    <a:pt x="9" y="9"/>
                  </a:lnTo>
                  <a:lnTo>
                    <a:pt x="9" y="10"/>
                  </a:lnTo>
                  <a:lnTo>
                    <a:pt x="9" y="11"/>
                  </a:lnTo>
                  <a:lnTo>
                    <a:pt x="9" y="12"/>
                  </a:lnTo>
                  <a:lnTo>
                    <a:pt x="9" y="13"/>
                  </a:lnTo>
                  <a:lnTo>
                    <a:pt x="9" y="14"/>
                  </a:lnTo>
                  <a:lnTo>
                    <a:pt x="9" y="15"/>
                  </a:lnTo>
                  <a:lnTo>
                    <a:pt x="8" y="16"/>
                  </a:lnTo>
                  <a:lnTo>
                    <a:pt x="8" y="17"/>
                  </a:lnTo>
                  <a:lnTo>
                    <a:pt x="8" y="18"/>
                  </a:lnTo>
                  <a:lnTo>
                    <a:pt x="8" y="20"/>
                  </a:lnTo>
                  <a:lnTo>
                    <a:pt x="7" y="21"/>
                  </a:lnTo>
                  <a:lnTo>
                    <a:pt x="7" y="23"/>
                  </a:lnTo>
                  <a:lnTo>
                    <a:pt x="7" y="25"/>
                  </a:lnTo>
                  <a:lnTo>
                    <a:pt x="6" y="26"/>
                  </a:lnTo>
                  <a:lnTo>
                    <a:pt x="6" y="27"/>
                  </a:lnTo>
                  <a:lnTo>
                    <a:pt x="6" y="30"/>
                  </a:lnTo>
                  <a:lnTo>
                    <a:pt x="5" y="32"/>
                  </a:lnTo>
                  <a:lnTo>
                    <a:pt x="5" y="34"/>
                  </a:lnTo>
                  <a:lnTo>
                    <a:pt x="4" y="35"/>
                  </a:lnTo>
                  <a:lnTo>
                    <a:pt x="4" y="36"/>
                  </a:lnTo>
                  <a:lnTo>
                    <a:pt x="4" y="38"/>
                  </a:lnTo>
                  <a:lnTo>
                    <a:pt x="4" y="39"/>
                  </a:lnTo>
                  <a:lnTo>
                    <a:pt x="3" y="39"/>
                  </a:lnTo>
                  <a:lnTo>
                    <a:pt x="3" y="40"/>
                  </a:lnTo>
                  <a:lnTo>
                    <a:pt x="3" y="39"/>
                  </a:lnTo>
                  <a:lnTo>
                    <a:pt x="3" y="40"/>
                  </a:lnTo>
                  <a:lnTo>
                    <a:pt x="3" y="39"/>
                  </a:lnTo>
                  <a:lnTo>
                    <a:pt x="2" y="39"/>
                  </a:lnTo>
                  <a:lnTo>
                    <a:pt x="2" y="40"/>
                  </a:lnTo>
                  <a:lnTo>
                    <a:pt x="2" y="39"/>
                  </a:lnTo>
                  <a:lnTo>
                    <a:pt x="2" y="40"/>
                  </a:lnTo>
                  <a:lnTo>
                    <a:pt x="2" y="39"/>
                  </a:lnTo>
                  <a:lnTo>
                    <a:pt x="2" y="40"/>
                  </a:lnTo>
                  <a:lnTo>
                    <a:pt x="2" y="39"/>
                  </a:lnTo>
                  <a:lnTo>
                    <a:pt x="1" y="39"/>
                  </a:lnTo>
                  <a:lnTo>
                    <a:pt x="1" y="40"/>
                  </a:lnTo>
                  <a:lnTo>
                    <a:pt x="0" y="39"/>
                  </a:lnTo>
                  <a:lnTo>
                    <a:pt x="1" y="39"/>
                  </a:lnTo>
                  <a:lnTo>
                    <a:pt x="1" y="37"/>
                  </a:lnTo>
                  <a:lnTo>
                    <a:pt x="2" y="35"/>
                  </a:lnTo>
                  <a:lnTo>
                    <a:pt x="2" y="34"/>
                  </a:lnTo>
                  <a:lnTo>
                    <a:pt x="2" y="32"/>
                  </a:lnTo>
                  <a:lnTo>
                    <a:pt x="2" y="29"/>
                  </a:lnTo>
                  <a:lnTo>
                    <a:pt x="3" y="27"/>
                  </a:lnTo>
                  <a:lnTo>
                    <a:pt x="4" y="25"/>
                  </a:lnTo>
                  <a:lnTo>
                    <a:pt x="4" y="23"/>
                  </a:lnTo>
                  <a:lnTo>
                    <a:pt x="5" y="20"/>
                  </a:lnTo>
                  <a:lnTo>
                    <a:pt x="5" y="18"/>
                  </a:lnTo>
                  <a:lnTo>
                    <a:pt x="5" y="16"/>
                  </a:lnTo>
                  <a:lnTo>
                    <a:pt x="6" y="15"/>
                  </a:lnTo>
                  <a:lnTo>
                    <a:pt x="6" y="13"/>
                  </a:lnTo>
                  <a:lnTo>
                    <a:pt x="7" y="11"/>
                  </a:lnTo>
                  <a:lnTo>
                    <a:pt x="7" y="9"/>
                  </a:lnTo>
                  <a:lnTo>
                    <a:pt x="7" y="8"/>
                  </a:lnTo>
                  <a:lnTo>
                    <a:pt x="8" y="7"/>
                  </a:lnTo>
                  <a:lnTo>
                    <a:pt x="8" y="6"/>
                  </a:lnTo>
                  <a:lnTo>
                    <a:pt x="8" y="4"/>
                  </a:lnTo>
                  <a:lnTo>
                    <a:pt x="8" y="3"/>
                  </a:lnTo>
                  <a:lnTo>
                    <a:pt x="8" y="2"/>
                  </a:lnTo>
                  <a:lnTo>
                    <a:pt x="8" y="1"/>
                  </a:lnTo>
                  <a:lnTo>
                    <a:pt x="8" y="0"/>
                  </a:lnTo>
                  <a:lnTo>
                    <a:pt x="9" y="0"/>
                  </a:lnTo>
                  <a:lnTo>
                    <a:pt x="11" y="3"/>
                  </a:lnTo>
                  <a:lnTo>
                    <a:pt x="13" y="6"/>
                  </a:lnTo>
                  <a:lnTo>
                    <a:pt x="15" y="8"/>
                  </a:lnTo>
                  <a:lnTo>
                    <a:pt x="17" y="11"/>
                  </a:lnTo>
                  <a:lnTo>
                    <a:pt x="19" y="14"/>
                  </a:lnTo>
                  <a:lnTo>
                    <a:pt x="20" y="17"/>
                  </a:lnTo>
                  <a:lnTo>
                    <a:pt x="22" y="19"/>
                  </a:lnTo>
                  <a:lnTo>
                    <a:pt x="24" y="22"/>
                  </a:lnTo>
                  <a:lnTo>
                    <a:pt x="26" y="25"/>
                  </a:lnTo>
                  <a:lnTo>
                    <a:pt x="28" y="26"/>
                  </a:lnTo>
                  <a:lnTo>
                    <a:pt x="29" y="29"/>
                  </a:lnTo>
                  <a:lnTo>
                    <a:pt x="30" y="30"/>
                  </a:lnTo>
                  <a:lnTo>
                    <a:pt x="31" y="28"/>
                  </a:lnTo>
                  <a:lnTo>
                    <a:pt x="32" y="26"/>
                  </a:lnTo>
                  <a:lnTo>
                    <a:pt x="32" y="23"/>
                  </a:lnTo>
                  <a:lnTo>
                    <a:pt x="33" y="20"/>
                  </a:lnTo>
                  <a:lnTo>
                    <a:pt x="33" y="18"/>
                  </a:lnTo>
                  <a:lnTo>
                    <a:pt x="34" y="16"/>
                  </a:lnTo>
                  <a:lnTo>
                    <a:pt x="34" y="13"/>
                  </a:lnTo>
                  <a:lnTo>
                    <a:pt x="35" y="10"/>
                  </a:lnTo>
                  <a:lnTo>
                    <a:pt x="35" y="8"/>
                  </a:lnTo>
                  <a:lnTo>
                    <a:pt x="36" y="6"/>
                  </a:lnTo>
                  <a:lnTo>
                    <a:pt x="36" y="4"/>
                  </a:lnTo>
                  <a:lnTo>
                    <a:pt x="36" y="1"/>
                  </a:lnTo>
                  <a:lnTo>
                    <a:pt x="37" y="2"/>
                  </a:lnTo>
                  <a:lnTo>
                    <a:pt x="38" y="2"/>
                  </a:lnTo>
                  <a:lnTo>
                    <a:pt x="39" y="2"/>
                  </a:lnTo>
                  <a:lnTo>
                    <a:pt x="39" y="1"/>
                  </a:lnTo>
                  <a:lnTo>
                    <a:pt x="39" y="3"/>
                  </a:lnTo>
                  <a:lnTo>
                    <a:pt x="39" y="4"/>
                  </a:lnTo>
                  <a:lnTo>
                    <a:pt x="38" y="6"/>
                  </a:lnTo>
                  <a:lnTo>
                    <a:pt x="38" y="8"/>
                  </a:lnTo>
                  <a:lnTo>
                    <a:pt x="38" y="9"/>
                  </a:lnTo>
                  <a:lnTo>
                    <a:pt x="38" y="10"/>
                  </a:lnTo>
                  <a:lnTo>
                    <a:pt x="38" y="12"/>
                  </a:lnTo>
                  <a:lnTo>
                    <a:pt x="37" y="14"/>
                  </a:lnTo>
                  <a:lnTo>
                    <a:pt x="37" y="16"/>
                  </a:lnTo>
                  <a:lnTo>
                    <a:pt x="36" y="17"/>
                  </a:lnTo>
                  <a:lnTo>
                    <a:pt x="36" y="18"/>
                  </a:lnTo>
                  <a:lnTo>
                    <a:pt x="35" y="19"/>
                  </a:lnTo>
                  <a:lnTo>
                    <a:pt x="35" y="21"/>
                  </a:lnTo>
                  <a:lnTo>
                    <a:pt x="35" y="23"/>
                  </a:lnTo>
                  <a:lnTo>
                    <a:pt x="34" y="26"/>
                  </a:lnTo>
                  <a:lnTo>
                    <a:pt x="34" y="27"/>
                  </a:lnTo>
                  <a:lnTo>
                    <a:pt x="34" y="29"/>
                  </a:lnTo>
                  <a:lnTo>
                    <a:pt x="33" y="31"/>
                  </a:lnTo>
                  <a:lnTo>
                    <a:pt x="33" y="34"/>
                  </a:lnTo>
                  <a:lnTo>
                    <a:pt x="32" y="35"/>
                  </a:lnTo>
                  <a:lnTo>
                    <a:pt x="32" y="37"/>
                  </a:lnTo>
                  <a:lnTo>
                    <a:pt x="32" y="38"/>
                  </a:lnTo>
                  <a:lnTo>
                    <a:pt x="32" y="40"/>
                  </a:lnTo>
                  <a:lnTo>
                    <a:pt x="31" y="40"/>
                  </a:lnTo>
                  <a:lnTo>
                    <a:pt x="30" y="4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69" name="Freeform 68"/>
            <xdr:cNvSpPr>
              <a:spLocks noEditPoints="1"/>
            </xdr:cNvSpPr>
          </xdr:nvSpPr>
          <xdr:spPr bwMode="auto">
            <a:xfrm>
              <a:off x="3353" y="1835"/>
              <a:ext cx="24" cy="28"/>
            </a:xfrm>
            <a:custGeom>
              <a:avLst/>
              <a:gdLst>
                <a:gd name="T0" fmla="*/ 9 w 24"/>
                <a:gd name="T1" fmla="*/ 3 h 28"/>
                <a:gd name="T2" fmla="*/ 13 w 24"/>
                <a:gd name="T3" fmla="*/ 1 h 28"/>
                <a:gd name="T4" fmla="*/ 16 w 24"/>
                <a:gd name="T5" fmla="*/ 1 h 28"/>
                <a:gd name="T6" fmla="*/ 19 w 24"/>
                <a:gd name="T7" fmla="*/ 1 h 28"/>
                <a:gd name="T8" fmla="*/ 23 w 24"/>
                <a:gd name="T9" fmla="*/ 4 h 28"/>
                <a:gd name="T10" fmla="*/ 24 w 24"/>
                <a:gd name="T11" fmla="*/ 7 h 28"/>
                <a:gd name="T12" fmla="*/ 23 w 24"/>
                <a:gd name="T13" fmla="*/ 12 h 28"/>
                <a:gd name="T14" fmla="*/ 22 w 24"/>
                <a:gd name="T15" fmla="*/ 16 h 28"/>
                <a:gd name="T16" fmla="*/ 21 w 24"/>
                <a:gd name="T17" fmla="*/ 20 h 28"/>
                <a:gd name="T18" fmla="*/ 20 w 24"/>
                <a:gd name="T19" fmla="*/ 23 h 28"/>
                <a:gd name="T20" fmla="*/ 20 w 24"/>
                <a:gd name="T21" fmla="*/ 24 h 28"/>
                <a:gd name="T22" fmla="*/ 22 w 24"/>
                <a:gd name="T23" fmla="*/ 25 h 28"/>
                <a:gd name="T24" fmla="*/ 23 w 24"/>
                <a:gd name="T25" fmla="*/ 25 h 28"/>
                <a:gd name="T26" fmla="*/ 23 w 24"/>
                <a:gd name="T27" fmla="*/ 25 h 28"/>
                <a:gd name="T28" fmla="*/ 23 w 24"/>
                <a:gd name="T29" fmla="*/ 25 h 28"/>
                <a:gd name="T30" fmla="*/ 23 w 24"/>
                <a:gd name="T31" fmla="*/ 27 h 28"/>
                <a:gd name="T32" fmla="*/ 21 w 24"/>
                <a:gd name="T33" fmla="*/ 27 h 28"/>
                <a:gd name="T34" fmla="*/ 20 w 24"/>
                <a:gd name="T35" fmla="*/ 27 h 28"/>
                <a:gd name="T36" fmla="*/ 18 w 24"/>
                <a:gd name="T37" fmla="*/ 27 h 28"/>
                <a:gd name="T38" fmla="*/ 16 w 24"/>
                <a:gd name="T39" fmla="*/ 26 h 28"/>
                <a:gd name="T40" fmla="*/ 16 w 24"/>
                <a:gd name="T41" fmla="*/ 24 h 28"/>
                <a:gd name="T42" fmla="*/ 15 w 24"/>
                <a:gd name="T43" fmla="*/ 25 h 28"/>
                <a:gd name="T44" fmla="*/ 12 w 24"/>
                <a:gd name="T45" fmla="*/ 27 h 28"/>
                <a:gd name="T46" fmla="*/ 8 w 24"/>
                <a:gd name="T47" fmla="*/ 28 h 28"/>
                <a:gd name="T48" fmla="*/ 6 w 24"/>
                <a:gd name="T49" fmla="*/ 28 h 28"/>
                <a:gd name="T50" fmla="*/ 2 w 24"/>
                <a:gd name="T51" fmla="*/ 26 h 28"/>
                <a:gd name="T52" fmla="*/ 0 w 24"/>
                <a:gd name="T53" fmla="*/ 23 h 28"/>
                <a:gd name="T54" fmla="*/ 1 w 24"/>
                <a:gd name="T55" fmla="*/ 19 h 28"/>
                <a:gd name="T56" fmla="*/ 4 w 24"/>
                <a:gd name="T57" fmla="*/ 16 h 28"/>
                <a:gd name="T58" fmla="*/ 7 w 24"/>
                <a:gd name="T59" fmla="*/ 14 h 28"/>
                <a:gd name="T60" fmla="*/ 14 w 24"/>
                <a:gd name="T61" fmla="*/ 14 h 28"/>
                <a:gd name="T62" fmla="*/ 17 w 24"/>
                <a:gd name="T63" fmla="*/ 12 h 28"/>
                <a:gd name="T64" fmla="*/ 18 w 24"/>
                <a:gd name="T65" fmla="*/ 11 h 28"/>
                <a:gd name="T66" fmla="*/ 19 w 24"/>
                <a:gd name="T67" fmla="*/ 9 h 28"/>
                <a:gd name="T68" fmla="*/ 18 w 24"/>
                <a:gd name="T69" fmla="*/ 5 h 28"/>
                <a:gd name="T70" fmla="*/ 16 w 24"/>
                <a:gd name="T71" fmla="*/ 4 h 28"/>
                <a:gd name="T72" fmla="*/ 13 w 24"/>
                <a:gd name="T73" fmla="*/ 4 h 28"/>
                <a:gd name="T74" fmla="*/ 10 w 24"/>
                <a:gd name="T75" fmla="*/ 4 h 28"/>
                <a:gd name="T76" fmla="*/ 8 w 24"/>
                <a:gd name="T77" fmla="*/ 5 h 28"/>
                <a:gd name="T78" fmla="*/ 7 w 24"/>
                <a:gd name="T79" fmla="*/ 4 h 28"/>
                <a:gd name="T80" fmla="*/ 16 w 24"/>
                <a:gd name="T81" fmla="*/ 14 h 28"/>
                <a:gd name="T82" fmla="*/ 11 w 24"/>
                <a:gd name="T83" fmla="*/ 15 h 28"/>
                <a:gd name="T84" fmla="*/ 7 w 24"/>
                <a:gd name="T85" fmla="*/ 18 h 28"/>
                <a:gd name="T86" fmla="*/ 6 w 24"/>
                <a:gd name="T87" fmla="*/ 22 h 28"/>
                <a:gd name="T88" fmla="*/ 7 w 24"/>
                <a:gd name="T89" fmla="*/ 24 h 28"/>
                <a:gd name="T90" fmla="*/ 8 w 24"/>
                <a:gd name="T91" fmla="*/ 25 h 28"/>
                <a:gd name="T92" fmla="*/ 11 w 24"/>
                <a:gd name="T93" fmla="*/ 25 h 28"/>
                <a:gd name="T94" fmla="*/ 14 w 24"/>
                <a:gd name="T95" fmla="*/ 24 h 28"/>
                <a:gd name="T96" fmla="*/ 16 w 24"/>
                <a:gd name="T97" fmla="*/ 23 h 28"/>
                <a:gd name="T98" fmla="*/ 18 w 24"/>
                <a:gd name="T99" fmla="*/ 14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4"/>
                <a:gd name="T151" fmla="*/ 0 h 28"/>
                <a:gd name="T152" fmla="*/ 24 w 24"/>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4" h="28">
                  <a:moveTo>
                    <a:pt x="7" y="4"/>
                  </a:moveTo>
                  <a:lnTo>
                    <a:pt x="7" y="4"/>
                  </a:lnTo>
                  <a:lnTo>
                    <a:pt x="8" y="3"/>
                  </a:lnTo>
                  <a:lnTo>
                    <a:pt x="9" y="3"/>
                  </a:lnTo>
                  <a:lnTo>
                    <a:pt x="10" y="2"/>
                  </a:lnTo>
                  <a:lnTo>
                    <a:pt x="11" y="2"/>
                  </a:lnTo>
                  <a:lnTo>
                    <a:pt x="12" y="1"/>
                  </a:lnTo>
                  <a:lnTo>
                    <a:pt x="13" y="1"/>
                  </a:lnTo>
                  <a:lnTo>
                    <a:pt x="14" y="1"/>
                  </a:lnTo>
                  <a:lnTo>
                    <a:pt x="15" y="1"/>
                  </a:lnTo>
                  <a:lnTo>
                    <a:pt x="16" y="1"/>
                  </a:lnTo>
                  <a:lnTo>
                    <a:pt x="16" y="0"/>
                  </a:lnTo>
                  <a:lnTo>
                    <a:pt x="17" y="1"/>
                  </a:lnTo>
                  <a:lnTo>
                    <a:pt x="18" y="1"/>
                  </a:lnTo>
                  <a:lnTo>
                    <a:pt x="19" y="1"/>
                  </a:lnTo>
                  <a:lnTo>
                    <a:pt x="20" y="2"/>
                  </a:lnTo>
                  <a:lnTo>
                    <a:pt x="21" y="2"/>
                  </a:lnTo>
                  <a:lnTo>
                    <a:pt x="22" y="3"/>
                  </a:lnTo>
                  <a:lnTo>
                    <a:pt x="23" y="4"/>
                  </a:lnTo>
                  <a:lnTo>
                    <a:pt x="23" y="5"/>
                  </a:lnTo>
                  <a:lnTo>
                    <a:pt x="24" y="5"/>
                  </a:lnTo>
                  <a:lnTo>
                    <a:pt x="24" y="6"/>
                  </a:lnTo>
                  <a:lnTo>
                    <a:pt x="24" y="7"/>
                  </a:lnTo>
                  <a:lnTo>
                    <a:pt x="23" y="8"/>
                  </a:lnTo>
                  <a:lnTo>
                    <a:pt x="23" y="10"/>
                  </a:lnTo>
                  <a:lnTo>
                    <a:pt x="23" y="11"/>
                  </a:lnTo>
                  <a:lnTo>
                    <a:pt x="23" y="12"/>
                  </a:lnTo>
                  <a:lnTo>
                    <a:pt x="23" y="13"/>
                  </a:lnTo>
                  <a:lnTo>
                    <a:pt x="22" y="14"/>
                  </a:lnTo>
                  <a:lnTo>
                    <a:pt x="22" y="16"/>
                  </a:lnTo>
                  <a:lnTo>
                    <a:pt x="21" y="17"/>
                  </a:lnTo>
                  <a:lnTo>
                    <a:pt x="21" y="18"/>
                  </a:lnTo>
                  <a:lnTo>
                    <a:pt x="21" y="19"/>
                  </a:lnTo>
                  <a:lnTo>
                    <a:pt x="21" y="20"/>
                  </a:lnTo>
                  <a:lnTo>
                    <a:pt x="20" y="21"/>
                  </a:lnTo>
                  <a:lnTo>
                    <a:pt x="20" y="22"/>
                  </a:lnTo>
                  <a:lnTo>
                    <a:pt x="20" y="23"/>
                  </a:lnTo>
                  <a:lnTo>
                    <a:pt x="20" y="24"/>
                  </a:lnTo>
                  <a:lnTo>
                    <a:pt x="21" y="25"/>
                  </a:lnTo>
                  <a:lnTo>
                    <a:pt x="22" y="25"/>
                  </a:lnTo>
                  <a:lnTo>
                    <a:pt x="23" y="25"/>
                  </a:lnTo>
                  <a:lnTo>
                    <a:pt x="23" y="26"/>
                  </a:lnTo>
                  <a:lnTo>
                    <a:pt x="23" y="25"/>
                  </a:lnTo>
                  <a:lnTo>
                    <a:pt x="23" y="26"/>
                  </a:lnTo>
                  <a:lnTo>
                    <a:pt x="23" y="25"/>
                  </a:lnTo>
                  <a:lnTo>
                    <a:pt x="23" y="26"/>
                  </a:lnTo>
                  <a:lnTo>
                    <a:pt x="23" y="27"/>
                  </a:lnTo>
                  <a:lnTo>
                    <a:pt x="22" y="27"/>
                  </a:lnTo>
                  <a:lnTo>
                    <a:pt x="21" y="27"/>
                  </a:lnTo>
                  <a:lnTo>
                    <a:pt x="20" y="27"/>
                  </a:lnTo>
                  <a:lnTo>
                    <a:pt x="19" y="27"/>
                  </a:lnTo>
                  <a:lnTo>
                    <a:pt x="18" y="27"/>
                  </a:lnTo>
                  <a:lnTo>
                    <a:pt x="17" y="27"/>
                  </a:lnTo>
                  <a:lnTo>
                    <a:pt x="16" y="26"/>
                  </a:lnTo>
                  <a:lnTo>
                    <a:pt x="16" y="25"/>
                  </a:lnTo>
                  <a:lnTo>
                    <a:pt x="16" y="24"/>
                  </a:lnTo>
                  <a:lnTo>
                    <a:pt x="16" y="23"/>
                  </a:lnTo>
                  <a:lnTo>
                    <a:pt x="16" y="24"/>
                  </a:lnTo>
                  <a:lnTo>
                    <a:pt x="15" y="25"/>
                  </a:lnTo>
                  <a:lnTo>
                    <a:pt x="14" y="26"/>
                  </a:lnTo>
                  <a:lnTo>
                    <a:pt x="13" y="26"/>
                  </a:lnTo>
                  <a:lnTo>
                    <a:pt x="13" y="27"/>
                  </a:lnTo>
                  <a:lnTo>
                    <a:pt x="12" y="27"/>
                  </a:lnTo>
                  <a:lnTo>
                    <a:pt x="11" y="28"/>
                  </a:lnTo>
                  <a:lnTo>
                    <a:pt x="10" y="28"/>
                  </a:lnTo>
                  <a:lnTo>
                    <a:pt x="9" y="28"/>
                  </a:lnTo>
                  <a:lnTo>
                    <a:pt x="8" y="28"/>
                  </a:lnTo>
                  <a:lnTo>
                    <a:pt x="7" y="28"/>
                  </a:lnTo>
                  <a:lnTo>
                    <a:pt x="6" y="28"/>
                  </a:lnTo>
                  <a:lnTo>
                    <a:pt x="5" y="28"/>
                  </a:lnTo>
                  <a:lnTo>
                    <a:pt x="4" y="28"/>
                  </a:lnTo>
                  <a:lnTo>
                    <a:pt x="3" y="27"/>
                  </a:lnTo>
                  <a:lnTo>
                    <a:pt x="2" y="26"/>
                  </a:lnTo>
                  <a:lnTo>
                    <a:pt x="1" y="26"/>
                  </a:lnTo>
                  <a:lnTo>
                    <a:pt x="1" y="25"/>
                  </a:lnTo>
                  <a:lnTo>
                    <a:pt x="1" y="24"/>
                  </a:lnTo>
                  <a:lnTo>
                    <a:pt x="0" y="23"/>
                  </a:lnTo>
                  <a:lnTo>
                    <a:pt x="0" y="21"/>
                  </a:lnTo>
                  <a:lnTo>
                    <a:pt x="1" y="20"/>
                  </a:lnTo>
                  <a:lnTo>
                    <a:pt x="1" y="19"/>
                  </a:lnTo>
                  <a:lnTo>
                    <a:pt x="2" y="18"/>
                  </a:lnTo>
                  <a:lnTo>
                    <a:pt x="2" y="17"/>
                  </a:lnTo>
                  <a:lnTo>
                    <a:pt x="3" y="17"/>
                  </a:lnTo>
                  <a:lnTo>
                    <a:pt x="4" y="16"/>
                  </a:lnTo>
                  <a:lnTo>
                    <a:pt x="5" y="15"/>
                  </a:lnTo>
                  <a:lnTo>
                    <a:pt x="6" y="15"/>
                  </a:lnTo>
                  <a:lnTo>
                    <a:pt x="7" y="14"/>
                  </a:lnTo>
                  <a:lnTo>
                    <a:pt x="8" y="14"/>
                  </a:lnTo>
                  <a:lnTo>
                    <a:pt x="9" y="14"/>
                  </a:lnTo>
                  <a:lnTo>
                    <a:pt x="12" y="14"/>
                  </a:lnTo>
                  <a:lnTo>
                    <a:pt x="14" y="14"/>
                  </a:lnTo>
                  <a:lnTo>
                    <a:pt x="15" y="13"/>
                  </a:lnTo>
                  <a:lnTo>
                    <a:pt x="16" y="13"/>
                  </a:lnTo>
                  <a:lnTo>
                    <a:pt x="17" y="13"/>
                  </a:lnTo>
                  <a:lnTo>
                    <a:pt x="17" y="12"/>
                  </a:lnTo>
                  <a:lnTo>
                    <a:pt x="18" y="12"/>
                  </a:lnTo>
                  <a:lnTo>
                    <a:pt x="18" y="11"/>
                  </a:lnTo>
                  <a:lnTo>
                    <a:pt x="18" y="10"/>
                  </a:lnTo>
                  <a:lnTo>
                    <a:pt x="19" y="10"/>
                  </a:lnTo>
                  <a:lnTo>
                    <a:pt x="19" y="9"/>
                  </a:lnTo>
                  <a:lnTo>
                    <a:pt x="19" y="8"/>
                  </a:lnTo>
                  <a:lnTo>
                    <a:pt x="19" y="7"/>
                  </a:lnTo>
                  <a:lnTo>
                    <a:pt x="19" y="6"/>
                  </a:lnTo>
                  <a:lnTo>
                    <a:pt x="18" y="5"/>
                  </a:lnTo>
                  <a:lnTo>
                    <a:pt x="17" y="5"/>
                  </a:lnTo>
                  <a:lnTo>
                    <a:pt x="17" y="4"/>
                  </a:lnTo>
                  <a:lnTo>
                    <a:pt x="16" y="4"/>
                  </a:lnTo>
                  <a:lnTo>
                    <a:pt x="14" y="3"/>
                  </a:lnTo>
                  <a:lnTo>
                    <a:pt x="14" y="4"/>
                  </a:lnTo>
                  <a:lnTo>
                    <a:pt x="13" y="4"/>
                  </a:lnTo>
                  <a:lnTo>
                    <a:pt x="12" y="4"/>
                  </a:lnTo>
                  <a:lnTo>
                    <a:pt x="11" y="4"/>
                  </a:lnTo>
                  <a:lnTo>
                    <a:pt x="10" y="4"/>
                  </a:lnTo>
                  <a:lnTo>
                    <a:pt x="9" y="5"/>
                  </a:lnTo>
                  <a:lnTo>
                    <a:pt x="8" y="5"/>
                  </a:lnTo>
                  <a:lnTo>
                    <a:pt x="7" y="6"/>
                  </a:lnTo>
                  <a:lnTo>
                    <a:pt x="6" y="6"/>
                  </a:lnTo>
                  <a:lnTo>
                    <a:pt x="7" y="4"/>
                  </a:lnTo>
                  <a:close/>
                  <a:moveTo>
                    <a:pt x="18" y="14"/>
                  </a:moveTo>
                  <a:lnTo>
                    <a:pt x="17" y="14"/>
                  </a:lnTo>
                  <a:lnTo>
                    <a:pt x="16" y="14"/>
                  </a:lnTo>
                  <a:lnTo>
                    <a:pt x="15" y="14"/>
                  </a:lnTo>
                  <a:lnTo>
                    <a:pt x="14" y="14"/>
                  </a:lnTo>
                  <a:lnTo>
                    <a:pt x="12" y="15"/>
                  </a:lnTo>
                  <a:lnTo>
                    <a:pt x="11" y="15"/>
                  </a:lnTo>
                  <a:lnTo>
                    <a:pt x="9" y="16"/>
                  </a:lnTo>
                  <a:lnTo>
                    <a:pt x="8" y="16"/>
                  </a:lnTo>
                  <a:lnTo>
                    <a:pt x="7" y="17"/>
                  </a:lnTo>
                  <a:lnTo>
                    <a:pt x="7" y="18"/>
                  </a:lnTo>
                  <a:lnTo>
                    <a:pt x="6" y="19"/>
                  </a:lnTo>
                  <a:lnTo>
                    <a:pt x="5" y="20"/>
                  </a:lnTo>
                  <a:lnTo>
                    <a:pt x="6" y="21"/>
                  </a:lnTo>
                  <a:lnTo>
                    <a:pt x="6" y="22"/>
                  </a:lnTo>
                  <a:lnTo>
                    <a:pt x="6" y="23"/>
                  </a:lnTo>
                  <a:lnTo>
                    <a:pt x="7" y="24"/>
                  </a:lnTo>
                  <a:lnTo>
                    <a:pt x="7" y="25"/>
                  </a:lnTo>
                  <a:lnTo>
                    <a:pt x="8" y="25"/>
                  </a:lnTo>
                  <a:lnTo>
                    <a:pt x="9" y="25"/>
                  </a:lnTo>
                  <a:lnTo>
                    <a:pt x="10" y="25"/>
                  </a:lnTo>
                  <a:lnTo>
                    <a:pt x="11" y="25"/>
                  </a:lnTo>
                  <a:lnTo>
                    <a:pt x="12" y="25"/>
                  </a:lnTo>
                  <a:lnTo>
                    <a:pt x="13" y="25"/>
                  </a:lnTo>
                  <a:lnTo>
                    <a:pt x="14" y="24"/>
                  </a:lnTo>
                  <a:lnTo>
                    <a:pt x="15" y="24"/>
                  </a:lnTo>
                  <a:lnTo>
                    <a:pt x="15" y="23"/>
                  </a:lnTo>
                  <a:lnTo>
                    <a:pt x="16" y="23"/>
                  </a:lnTo>
                  <a:lnTo>
                    <a:pt x="16" y="22"/>
                  </a:lnTo>
                  <a:lnTo>
                    <a:pt x="18" y="1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0" name="Freeform 69"/>
            <xdr:cNvSpPr>
              <a:spLocks/>
            </xdr:cNvSpPr>
          </xdr:nvSpPr>
          <xdr:spPr bwMode="auto">
            <a:xfrm>
              <a:off x="3382" y="1835"/>
              <a:ext cx="25" cy="28"/>
            </a:xfrm>
            <a:custGeom>
              <a:avLst/>
              <a:gdLst>
                <a:gd name="T0" fmla="*/ 18 w 25"/>
                <a:gd name="T1" fmla="*/ 1 h 28"/>
                <a:gd name="T2" fmla="*/ 20 w 25"/>
                <a:gd name="T3" fmla="*/ 1 h 28"/>
                <a:gd name="T4" fmla="*/ 22 w 25"/>
                <a:gd name="T5" fmla="*/ 1 h 28"/>
                <a:gd name="T6" fmla="*/ 23 w 25"/>
                <a:gd name="T7" fmla="*/ 2 h 28"/>
                <a:gd name="T8" fmla="*/ 24 w 25"/>
                <a:gd name="T9" fmla="*/ 3 h 28"/>
                <a:gd name="T10" fmla="*/ 25 w 25"/>
                <a:gd name="T11" fmla="*/ 3 h 28"/>
                <a:gd name="T12" fmla="*/ 25 w 25"/>
                <a:gd name="T13" fmla="*/ 4 h 28"/>
                <a:gd name="T14" fmla="*/ 25 w 25"/>
                <a:gd name="T15" fmla="*/ 4 h 28"/>
                <a:gd name="T16" fmla="*/ 24 w 25"/>
                <a:gd name="T17" fmla="*/ 5 h 28"/>
                <a:gd name="T18" fmla="*/ 24 w 25"/>
                <a:gd name="T19" fmla="*/ 5 h 28"/>
                <a:gd name="T20" fmla="*/ 23 w 25"/>
                <a:gd name="T21" fmla="*/ 6 h 28"/>
                <a:gd name="T22" fmla="*/ 23 w 25"/>
                <a:gd name="T23" fmla="*/ 6 h 28"/>
                <a:gd name="T24" fmla="*/ 23 w 25"/>
                <a:gd name="T25" fmla="*/ 6 h 28"/>
                <a:gd name="T26" fmla="*/ 23 w 25"/>
                <a:gd name="T27" fmla="*/ 5 h 28"/>
                <a:gd name="T28" fmla="*/ 22 w 25"/>
                <a:gd name="T29" fmla="*/ 5 h 28"/>
                <a:gd name="T30" fmla="*/ 21 w 25"/>
                <a:gd name="T31" fmla="*/ 4 h 28"/>
                <a:gd name="T32" fmla="*/ 20 w 25"/>
                <a:gd name="T33" fmla="*/ 3 h 28"/>
                <a:gd name="T34" fmla="*/ 18 w 25"/>
                <a:gd name="T35" fmla="*/ 3 h 28"/>
                <a:gd name="T36" fmla="*/ 16 w 25"/>
                <a:gd name="T37" fmla="*/ 2 h 28"/>
                <a:gd name="T38" fmla="*/ 14 w 25"/>
                <a:gd name="T39" fmla="*/ 3 h 28"/>
                <a:gd name="T40" fmla="*/ 11 w 25"/>
                <a:gd name="T41" fmla="*/ 4 h 28"/>
                <a:gd name="T42" fmla="*/ 9 w 25"/>
                <a:gd name="T43" fmla="*/ 5 h 28"/>
                <a:gd name="T44" fmla="*/ 7 w 25"/>
                <a:gd name="T45" fmla="*/ 8 h 28"/>
                <a:gd name="T46" fmla="*/ 6 w 25"/>
                <a:gd name="T47" fmla="*/ 11 h 28"/>
                <a:gd name="T48" fmla="*/ 5 w 25"/>
                <a:gd name="T49" fmla="*/ 14 h 28"/>
                <a:gd name="T50" fmla="*/ 5 w 25"/>
                <a:gd name="T51" fmla="*/ 18 h 28"/>
                <a:gd name="T52" fmla="*/ 5 w 25"/>
                <a:gd name="T53" fmla="*/ 21 h 28"/>
                <a:gd name="T54" fmla="*/ 6 w 25"/>
                <a:gd name="T55" fmla="*/ 23 h 28"/>
                <a:gd name="T56" fmla="*/ 8 w 25"/>
                <a:gd name="T57" fmla="*/ 24 h 28"/>
                <a:gd name="T58" fmla="*/ 10 w 25"/>
                <a:gd name="T59" fmla="*/ 25 h 28"/>
                <a:gd name="T60" fmla="*/ 12 w 25"/>
                <a:gd name="T61" fmla="*/ 25 h 28"/>
                <a:gd name="T62" fmla="*/ 14 w 25"/>
                <a:gd name="T63" fmla="*/ 25 h 28"/>
                <a:gd name="T64" fmla="*/ 15 w 25"/>
                <a:gd name="T65" fmla="*/ 25 h 28"/>
                <a:gd name="T66" fmla="*/ 17 w 25"/>
                <a:gd name="T67" fmla="*/ 24 h 28"/>
                <a:gd name="T68" fmla="*/ 19 w 25"/>
                <a:gd name="T69" fmla="*/ 23 h 28"/>
                <a:gd name="T70" fmla="*/ 20 w 25"/>
                <a:gd name="T71" fmla="*/ 23 h 28"/>
                <a:gd name="T72" fmla="*/ 21 w 25"/>
                <a:gd name="T73" fmla="*/ 22 h 28"/>
                <a:gd name="T74" fmla="*/ 22 w 25"/>
                <a:gd name="T75" fmla="*/ 23 h 28"/>
                <a:gd name="T76" fmla="*/ 22 w 25"/>
                <a:gd name="T77" fmla="*/ 23 h 28"/>
                <a:gd name="T78" fmla="*/ 22 w 25"/>
                <a:gd name="T79" fmla="*/ 23 h 28"/>
                <a:gd name="T80" fmla="*/ 22 w 25"/>
                <a:gd name="T81" fmla="*/ 23 h 28"/>
                <a:gd name="T82" fmla="*/ 22 w 25"/>
                <a:gd name="T83" fmla="*/ 24 h 28"/>
                <a:gd name="T84" fmla="*/ 22 w 25"/>
                <a:gd name="T85" fmla="*/ 24 h 28"/>
                <a:gd name="T86" fmla="*/ 21 w 25"/>
                <a:gd name="T87" fmla="*/ 25 h 28"/>
                <a:gd name="T88" fmla="*/ 19 w 25"/>
                <a:gd name="T89" fmla="*/ 26 h 28"/>
                <a:gd name="T90" fmla="*/ 17 w 25"/>
                <a:gd name="T91" fmla="*/ 27 h 28"/>
                <a:gd name="T92" fmla="*/ 15 w 25"/>
                <a:gd name="T93" fmla="*/ 28 h 28"/>
                <a:gd name="T94" fmla="*/ 14 w 25"/>
                <a:gd name="T95" fmla="*/ 28 h 28"/>
                <a:gd name="T96" fmla="*/ 12 w 25"/>
                <a:gd name="T97" fmla="*/ 28 h 28"/>
                <a:gd name="T98" fmla="*/ 10 w 25"/>
                <a:gd name="T99" fmla="*/ 28 h 28"/>
                <a:gd name="T100" fmla="*/ 6 w 25"/>
                <a:gd name="T101" fmla="*/ 28 h 28"/>
                <a:gd name="T102" fmla="*/ 4 w 25"/>
                <a:gd name="T103" fmla="*/ 26 h 28"/>
                <a:gd name="T104" fmla="*/ 2 w 25"/>
                <a:gd name="T105" fmla="*/ 23 h 28"/>
                <a:gd name="T106" fmla="*/ 1 w 25"/>
                <a:gd name="T107" fmla="*/ 21 h 28"/>
                <a:gd name="T108" fmla="*/ 0 w 25"/>
                <a:gd name="T109" fmla="*/ 16 h 28"/>
                <a:gd name="T110" fmla="*/ 1 w 25"/>
                <a:gd name="T111" fmla="*/ 12 h 28"/>
                <a:gd name="T112" fmla="*/ 3 w 25"/>
                <a:gd name="T113" fmla="*/ 8 h 28"/>
                <a:gd name="T114" fmla="*/ 5 w 25"/>
                <a:gd name="T115" fmla="*/ 5 h 28"/>
                <a:gd name="T116" fmla="*/ 8 w 25"/>
                <a:gd name="T117" fmla="*/ 3 h 28"/>
                <a:gd name="T118" fmla="*/ 12 w 25"/>
                <a:gd name="T119" fmla="*/ 1 h 28"/>
                <a:gd name="T120" fmla="*/ 15 w 25"/>
                <a:gd name="T121" fmla="*/ 1 h 28"/>
                <a:gd name="T122" fmla="*/ 16 w 25"/>
                <a:gd name="T123" fmla="*/ 0 h 28"/>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25"/>
                <a:gd name="T187" fmla="*/ 0 h 28"/>
                <a:gd name="T188" fmla="*/ 25 w 25"/>
                <a:gd name="T189" fmla="*/ 28 h 28"/>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25" h="28">
                  <a:moveTo>
                    <a:pt x="16" y="0"/>
                  </a:moveTo>
                  <a:lnTo>
                    <a:pt x="18" y="1"/>
                  </a:lnTo>
                  <a:lnTo>
                    <a:pt x="19" y="1"/>
                  </a:lnTo>
                  <a:lnTo>
                    <a:pt x="20" y="1"/>
                  </a:lnTo>
                  <a:lnTo>
                    <a:pt x="21" y="1"/>
                  </a:lnTo>
                  <a:lnTo>
                    <a:pt x="22" y="1"/>
                  </a:lnTo>
                  <a:lnTo>
                    <a:pt x="23" y="2"/>
                  </a:lnTo>
                  <a:lnTo>
                    <a:pt x="24" y="3"/>
                  </a:lnTo>
                  <a:lnTo>
                    <a:pt x="25" y="3"/>
                  </a:lnTo>
                  <a:lnTo>
                    <a:pt x="25" y="4"/>
                  </a:lnTo>
                  <a:lnTo>
                    <a:pt x="25" y="5"/>
                  </a:lnTo>
                  <a:lnTo>
                    <a:pt x="24" y="5"/>
                  </a:lnTo>
                  <a:lnTo>
                    <a:pt x="23" y="5"/>
                  </a:lnTo>
                  <a:lnTo>
                    <a:pt x="23" y="6"/>
                  </a:lnTo>
                  <a:lnTo>
                    <a:pt x="23" y="5"/>
                  </a:lnTo>
                  <a:lnTo>
                    <a:pt x="22" y="5"/>
                  </a:lnTo>
                  <a:lnTo>
                    <a:pt x="21" y="4"/>
                  </a:lnTo>
                  <a:lnTo>
                    <a:pt x="20" y="3"/>
                  </a:lnTo>
                  <a:lnTo>
                    <a:pt x="19" y="3"/>
                  </a:lnTo>
                  <a:lnTo>
                    <a:pt x="18" y="3"/>
                  </a:lnTo>
                  <a:lnTo>
                    <a:pt x="17" y="3"/>
                  </a:lnTo>
                  <a:lnTo>
                    <a:pt x="16" y="2"/>
                  </a:lnTo>
                  <a:lnTo>
                    <a:pt x="15" y="3"/>
                  </a:lnTo>
                  <a:lnTo>
                    <a:pt x="14" y="3"/>
                  </a:lnTo>
                  <a:lnTo>
                    <a:pt x="13" y="4"/>
                  </a:lnTo>
                  <a:lnTo>
                    <a:pt x="11" y="4"/>
                  </a:lnTo>
                  <a:lnTo>
                    <a:pt x="10" y="5"/>
                  </a:lnTo>
                  <a:lnTo>
                    <a:pt x="9" y="5"/>
                  </a:lnTo>
                  <a:lnTo>
                    <a:pt x="8" y="7"/>
                  </a:lnTo>
                  <a:lnTo>
                    <a:pt x="7" y="8"/>
                  </a:lnTo>
                  <a:lnTo>
                    <a:pt x="6" y="10"/>
                  </a:lnTo>
                  <a:lnTo>
                    <a:pt x="6" y="11"/>
                  </a:lnTo>
                  <a:lnTo>
                    <a:pt x="5" y="13"/>
                  </a:lnTo>
                  <a:lnTo>
                    <a:pt x="5" y="14"/>
                  </a:lnTo>
                  <a:lnTo>
                    <a:pt x="5" y="16"/>
                  </a:lnTo>
                  <a:lnTo>
                    <a:pt x="5" y="18"/>
                  </a:lnTo>
                  <a:lnTo>
                    <a:pt x="5" y="19"/>
                  </a:lnTo>
                  <a:lnTo>
                    <a:pt x="5" y="21"/>
                  </a:lnTo>
                  <a:lnTo>
                    <a:pt x="5" y="22"/>
                  </a:lnTo>
                  <a:lnTo>
                    <a:pt x="6" y="23"/>
                  </a:lnTo>
                  <a:lnTo>
                    <a:pt x="7" y="23"/>
                  </a:lnTo>
                  <a:lnTo>
                    <a:pt x="8" y="24"/>
                  </a:lnTo>
                  <a:lnTo>
                    <a:pt x="9" y="25"/>
                  </a:lnTo>
                  <a:lnTo>
                    <a:pt x="10" y="25"/>
                  </a:lnTo>
                  <a:lnTo>
                    <a:pt x="11" y="25"/>
                  </a:lnTo>
                  <a:lnTo>
                    <a:pt x="12" y="25"/>
                  </a:lnTo>
                  <a:lnTo>
                    <a:pt x="13" y="25"/>
                  </a:lnTo>
                  <a:lnTo>
                    <a:pt x="14" y="25"/>
                  </a:lnTo>
                  <a:lnTo>
                    <a:pt x="15" y="25"/>
                  </a:lnTo>
                  <a:lnTo>
                    <a:pt x="16" y="25"/>
                  </a:lnTo>
                  <a:lnTo>
                    <a:pt x="17" y="24"/>
                  </a:lnTo>
                  <a:lnTo>
                    <a:pt x="18" y="24"/>
                  </a:lnTo>
                  <a:lnTo>
                    <a:pt x="19" y="23"/>
                  </a:lnTo>
                  <a:lnTo>
                    <a:pt x="20" y="23"/>
                  </a:lnTo>
                  <a:lnTo>
                    <a:pt x="21" y="23"/>
                  </a:lnTo>
                  <a:lnTo>
                    <a:pt x="21" y="22"/>
                  </a:lnTo>
                  <a:lnTo>
                    <a:pt x="22" y="22"/>
                  </a:lnTo>
                  <a:lnTo>
                    <a:pt x="22" y="23"/>
                  </a:lnTo>
                  <a:lnTo>
                    <a:pt x="22" y="24"/>
                  </a:lnTo>
                  <a:lnTo>
                    <a:pt x="21" y="24"/>
                  </a:lnTo>
                  <a:lnTo>
                    <a:pt x="21" y="25"/>
                  </a:lnTo>
                  <a:lnTo>
                    <a:pt x="20" y="25"/>
                  </a:lnTo>
                  <a:lnTo>
                    <a:pt x="19" y="26"/>
                  </a:lnTo>
                  <a:lnTo>
                    <a:pt x="18" y="26"/>
                  </a:lnTo>
                  <a:lnTo>
                    <a:pt x="17" y="27"/>
                  </a:lnTo>
                  <a:lnTo>
                    <a:pt x="16" y="27"/>
                  </a:lnTo>
                  <a:lnTo>
                    <a:pt x="15" y="28"/>
                  </a:lnTo>
                  <a:lnTo>
                    <a:pt x="14" y="28"/>
                  </a:lnTo>
                  <a:lnTo>
                    <a:pt x="13" y="28"/>
                  </a:lnTo>
                  <a:lnTo>
                    <a:pt x="12" y="28"/>
                  </a:lnTo>
                  <a:lnTo>
                    <a:pt x="11" y="28"/>
                  </a:lnTo>
                  <a:lnTo>
                    <a:pt x="10" y="28"/>
                  </a:lnTo>
                  <a:lnTo>
                    <a:pt x="8" y="28"/>
                  </a:lnTo>
                  <a:lnTo>
                    <a:pt x="6" y="28"/>
                  </a:lnTo>
                  <a:lnTo>
                    <a:pt x="5" y="27"/>
                  </a:lnTo>
                  <a:lnTo>
                    <a:pt x="4" y="26"/>
                  </a:lnTo>
                  <a:lnTo>
                    <a:pt x="3" y="25"/>
                  </a:lnTo>
                  <a:lnTo>
                    <a:pt x="2" y="23"/>
                  </a:lnTo>
                  <a:lnTo>
                    <a:pt x="1" y="23"/>
                  </a:lnTo>
                  <a:lnTo>
                    <a:pt x="1" y="21"/>
                  </a:lnTo>
                  <a:lnTo>
                    <a:pt x="0" y="19"/>
                  </a:lnTo>
                  <a:lnTo>
                    <a:pt x="0" y="16"/>
                  </a:lnTo>
                  <a:lnTo>
                    <a:pt x="0" y="14"/>
                  </a:lnTo>
                  <a:lnTo>
                    <a:pt x="1" y="12"/>
                  </a:lnTo>
                  <a:lnTo>
                    <a:pt x="2" y="10"/>
                  </a:lnTo>
                  <a:lnTo>
                    <a:pt x="3" y="8"/>
                  </a:lnTo>
                  <a:lnTo>
                    <a:pt x="5" y="6"/>
                  </a:lnTo>
                  <a:lnTo>
                    <a:pt x="5" y="5"/>
                  </a:lnTo>
                  <a:lnTo>
                    <a:pt x="7" y="4"/>
                  </a:lnTo>
                  <a:lnTo>
                    <a:pt x="8" y="3"/>
                  </a:lnTo>
                  <a:lnTo>
                    <a:pt x="10" y="2"/>
                  </a:lnTo>
                  <a:lnTo>
                    <a:pt x="12" y="1"/>
                  </a:lnTo>
                  <a:lnTo>
                    <a:pt x="14" y="1"/>
                  </a:lnTo>
                  <a:lnTo>
                    <a:pt x="15" y="1"/>
                  </a:lnTo>
                  <a:lnTo>
                    <a:pt x="16"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1" name="Freeform 70"/>
            <xdr:cNvSpPr>
              <a:spLocks noEditPoints="1"/>
            </xdr:cNvSpPr>
          </xdr:nvSpPr>
          <xdr:spPr bwMode="auto">
            <a:xfrm>
              <a:off x="3410" y="1823"/>
              <a:ext cx="12" cy="40"/>
            </a:xfrm>
            <a:custGeom>
              <a:avLst/>
              <a:gdLst>
                <a:gd name="T0" fmla="*/ 4 w 12"/>
                <a:gd name="T1" fmla="*/ 22 h 40"/>
                <a:gd name="T2" fmla="*/ 4 w 12"/>
                <a:gd name="T3" fmla="*/ 19 h 40"/>
                <a:gd name="T4" fmla="*/ 4 w 12"/>
                <a:gd name="T5" fmla="*/ 17 h 40"/>
                <a:gd name="T6" fmla="*/ 4 w 12"/>
                <a:gd name="T7" fmla="*/ 14 h 40"/>
                <a:gd name="T8" fmla="*/ 5 w 12"/>
                <a:gd name="T9" fmla="*/ 14 h 40"/>
                <a:gd name="T10" fmla="*/ 6 w 12"/>
                <a:gd name="T11" fmla="*/ 13 h 40"/>
                <a:gd name="T12" fmla="*/ 7 w 12"/>
                <a:gd name="T13" fmla="*/ 13 h 40"/>
                <a:gd name="T14" fmla="*/ 7 w 12"/>
                <a:gd name="T15" fmla="*/ 13 h 40"/>
                <a:gd name="T16" fmla="*/ 8 w 12"/>
                <a:gd name="T17" fmla="*/ 14 h 40"/>
                <a:gd name="T18" fmla="*/ 9 w 12"/>
                <a:gd name="T19" fmla="*/ 13 h 40"/>
                <a:gd name="T20" fmla="*/ 10 w 12"/>
                <a:gd name="T21" fmla="*/ 13 h 40"/>
                <a:gd name="T22" fmla="*/ 10 w 12"/>
                <a:gd name="T23" fmla="*/ 13 h 40"/>
                <a:gd name="T24" fmla="*/ 10 w 12"/>
                <a:gd name="T25" fmla="*/ 15 h 40"/>
                <a:gd name="T26" fmla="*/ 9 w 12"/>
                <a:gd name="T27" fmla="*/ 17 h 40"/>
                <a:gd name="T28" fmla="*/ 8 w 12"/>
                <a:gd name="T29" fmla="*/ 20 h 40"/>
                <a:gd name="T30" fmla="*/ 8 w 12"/>
                <a:gd name="T31" fmla="*/ 23 h 40"/>
                <a:gd name="T32" fmla="*/ 6 w 12"/>
                <a:gd name="T33" fmla="*/ 30 h 40"/>
                <a:gd name="T34" fmla="*/ 6 w 12"/>
                <a:gd name="T35" fmla="*/ 33 h 40"/>
                <a:gd name="T36" fmla="*/ 5 w 12"/>
                <a:gd name="T37" fmla="*/ 35 h 40"/>
                <a:gd name="T38" fmla="*/ 5 w 12"/>
                <a:gd name="T39" fmla="*/ 38 h 40"/>
                <a:gd name="T40" fmla="*/ 4 w 12"/>
                <a:gd name="T41" fmla="*/ 39 h 40"/>
                <a:gd name="T42" fmla="*/ 4 w 12"/>
                <a:gd name="T43" fmla="*/ 40 h 40"/>
                <a:gd name="T44" fmla="*/ 4 w 12"/>
                <a:gd name="T45" fmla="*/ 39 h 40"/>
                <a:gd name="T46" fmla="*/ 3 w 12"/>
                <a:gd name="T47" fmla="*/ 39 h 40"/>
                <a:gd name="T48" fmla="*/ 2 w 12"/>
                <a:gd name="T49" fmla="*/ 39 h 40"/>
                <a:gd name="T50" fmla="*/ 2 w 12"/>
                <a:gd name="T51" fmla="*/ 40 h 40"/>
                <a:gd name="T52" fmla="*/ 2 w 12"/>
                <a:gd name="T53" fmla="*/ 39 h 40"/>
                <a:gd name="T54" fmla="*/ 1 w 12"/>
                <a:gd name="T55" fmla="*/ 39 h 40"/>
                <a:gd name="T56" fmla="*/ 1 w 12"/>
                <a:gd name="T57" fmla="*/ 39 h 40"/>
                <a:gd name="T58" fmla="*/ 1 w 12"/>
                <a:gd name="T59" fmla="*/ 36 h 40"/>
                <a:gd name="T60" fmla="*/ 2 w 12"/>
                <a:gd name="T61" fmla="*/ 34 h 40"/>
                <a:gd name="T62" fmla="*/ 2 w 12"/>
                <a:gd name="T63" fmla="*/ 31 h 40"/>
                <a:gd name="T64" fmla="*/ 4 w 12"/>
                <a:gd name="T65" fmla="*/ 23 h 40"/>
                <a:gd name="T66" fmla="*/ 11 w 12"/>
                <a:gd name="T67" fmla="*/ 1 h 40"/>
                <a:gd name="T68" fmla="*/ 11 w 12"/>
                <a:gd name="T69" fmla="*/ 1 h 40"/>
                <a:gd name="T70" fmla="*/ 12 w 12"/>
                <a:gd name="T71" fmla="*/ 2 h 40"/>
                <a:gd name="T72" fmla="*/ 12 w 12"/>
                <a:gd name="T73" fmla="*/ 4 h 40"/>
                <a:gd name="T74" fmla="*/ 12 w 12"/>
                <a:gd name="T75" fmla="*/ 5 h 40"/>
                <a:gd name="T76" fmla="*/ 12 w 12"/>
                <a:gd name="T77" fmla="*/ 6 h 40"/>
                <a:gd name="T78" fmla="*/ 11 w 12"/>
                <a:gd name="T79" fmla="*/ 7 h 40"/>
                <a:gd name="T80" fmla="*/ 9 w 12"/>
                <a:gd name="T81" fmla="*/ 7 h 40"/>
                <a:gd name="T82" fmla="*/ 8 w 12"/>
                <a:gd name="T83" fmla="*/ 7 h 40"/>
                <a:gd name="T84" fmla="*/ 8 w 12"/>
                <a:gd name="T85" fmla="*/ 7 h 40"/>
                <a:gd name="T86" fmla="*/ 7 w 12"/>
                <a:gd name="T87" fmla="*/ 6 h 40"/>
                <a:gd name="T88" fmla="*/ 7 w 12"/>
                <a:gd name="T89" fmla="*/ 5 h 40"/>
                <a:gd name="T90" fmla="*/ 7 w 12"/>
                <a:gd name="T91" fmla="*/ 4 h 40"/>
                <a:gd name="T92" fmla="*/ 7 w 12"/>
                <a:gd name="T93" fmla="*/ 3 h 40"/>
                <a:gd name="T94" fmla="*/ 8 w 12"/>
                <a:gd name="T95" fmla="*/ 1 h 40"/>
                <a:gd name="T96" fmla="*/ 10 w 12"/>
                <a:gd name="T97" fmla="*/ 1 h 40"/>
                <a:gd name="T98" fmla="*/ 10 w 12"/>
                <a:gd name="T99" fmla="*/ 0 h 4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2"/>
                <a:gd name="T151" fmla="*/ 0 h 40"/>
                <a:gd name="T152" fmla="*/ 12 w 12"/>
                <a:gd name="T153" fmla="*/ 40 h 4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2" h="40">
                  <a:moveTo>
                    <a:pt x="4" y="23"/>
                  </a:moveTo>
                  <a:lnTo>
                    <a:pt x="4" y="23"/>
                  </a:lnTo>
                  <a:lnTo>
                    <a:pt x="4" y="22"/>
                  </a:lnTo>
                  <a:lnTo>
                    <a:pt x="4" y="21"/>
                  </a:lnTo>
                  <a:lnTo>
                    <a:pt x="4" y="20"/>
                  </a:lnTo>
                  <a:lnTo>
                    <a:pt x="4" y="19"/>
                  </a:lnTo>
                  <a:lnTo>
                    <a:pt x="4" y="18"/>
                  </a:lnTo>
                  <a:lnTo>
                    <a:pt x="4" y="17"/>
                  </a:lnTo>
                  <a:lnTo>
                    <a:pt x="4" y="16"/>
                  </a:lnTo>
                  <a:lnTo>
                    <a:pt x="4" y="15"/>
                  </a:lnTo>
                  <a:lnTo>
                    <a:pt x="4" y="14"/>
                  </a:lnTo>
                  <a:lnTo>
                    <a:pt x="4" y="13"/>
                  </a:lnTo>
                  <a:lnTo>
                    <a:pt x="5" y="13"/>
                  </a:lnTo>
                  <a:lnTo>
                    <a:pt x="5" y="14"/>
                  </a:lnTo>
                  <a:lnTo>
                    <a:pt x="5" y="13"/>
                  </a:lnTo>
                  <a:lnTo>
                    <a:pt x="6" y="14"/>
                  </a:lnTo>
                  <a:lnTo>
                    <a:pt x="6" y="13"/>
                  </a:lnTo>
                  <a:lnTo>
                    <a:pt x="7" y="13"/>
                  </a:lnTo>
                  <a:lnTo>
                    <a:pt x="8" y="13"/>
                  </a:lnTo>
                  <a:lnTo>
                    <a:pt x="8" y="14"/>
                  </a:lnTo>
                  <a:lnTo>
                    <a:pt x="8" y="13"/>
                  </a:lnTo>
                  <a:lnTo>
                    <a:pt x="9" y="14"/>
                  </a:lnTo>
                  <a:lnTo>
                    <a:pt x="9" y="13"/>
                  </a:lnTo>
                  <a:lnTo>
                    <a:pt x="10" y="13"/>
                  </a:lnTo>
                  <a:lnTo>
                    <a:pt x="10" y="14"/>
                  </a:lnTo>
                  <a:lnTo>
                    <a:pt x="10" y="15"/>
                  </a:lnTo>
                  <a:lnTo>
                    <a:pt x="10" y="16"/>
                  </a:lnTo>
                  <a:lnTo>
                    <a:pt x="10" y="17"/>
                  </a:lnTo>
                  <a:lnTo>
                    <a:pt x="9" y="17"/>
                  </a:lnTo>
                  <a:lnTo>
                    <a:pt x="9" y="18"/>
                  </a:lnTo>
                  <a:lnTo>
                    <a:pt x="9" y="19"/>
                  </a:lnTo>
                  <a:lnTo>
                    <a:pt x="8" y="20"/>
                  </a:lnTo>
                  <a:lnTo>
                    <a:pt x="8" y="21"/>
                  </a:lnTo>
                  <a:lnTo>
                    <a:pt x="8" y="22"/>
                  </a:lnTo>
                  <a:lnTo>
                    <a:pt x="8" y="23"/>
                  </a:lnTo>
                  <a:lnTo>
                    <a:pt x="7" y="23"/>
                  </a:lnTo>
                  <a:lnTo>
                    <a:pt x="6" y="29"/>
                  </a:lnTo>
                  <a:lnTo>
                    <a:pt x="6" y="30"/>
                  </a:lnTo>
                  <a:lnTo>
                    <a:pt x="6" y="31"/>
                  </a:lnTo>
                  <a:lnTo>
                    <a:pt x="6" y="32"/>
                  </a:lnTo>
                  <a:lnTo>
                    <a:pt x="6" y="33"/>
                  </a:lnTo>
                  <a:lnTo>
                    <a:pt x="5" y="34"/>
                  </a:lnTo>
                  <a:lnTo>
                    <a:pt x="5" y="35"/>
                  </a:lnTo>
                  <a:lnTo>
                    <a:pt x="5" y="36"/>
                  </a:lnTo>
                  <a:lnTo>
                    <a:pt x="5" y="37"/>
                  </a:lnTo>
                  <a:lnTo>
                    <a:pt x="5" y="38"/>
                  </a:lnTo>
                  <a:lnTo>
                    <a:pt x="5" y="39"/>
                  </a:lnTo>
                  <a:lnTo>
                    <a:pt x="4" y="39"/>
                  </a:lnTo>
                  <a:lnTo>
                    <a:pt x="4" y="40"/>
                  </a:lnTo>
                  <a:lnTo>
                    <a:pt x="4" y="39"/>
                  </a:lnTo>
                  <a:lnTo>
                    <a:pt x="4" y="40"/>
                  </a:lnTo>
                  <a:lnTo>
                    <a:pt x="4" y="39"/>
                  </a:lnTo>
                  <a:lnTo>
                    <a:pt x="3" y="39"/>
                  </a:lnTo>
                  <a:lnTo>
                    <a:pt x="3" y="40"/>
                  </a:lnTo>
                  <a:lnTo>
                    <a:pt x="2" y="39"/>
                  </a:lnTo>
                  <a:lnTo>
                    <a:pt x="2" y="40"/>
                  </a:lnTo>
                  <a:lnTo>
                    <a:pt x="2" y="39"/>
                  </a:lnTo>
                  <a:lnTo>
                    <a:pt x="2" y="40"/>
                  </a:lnTo>
                  <a:lnTo>
                    <a:pt x="2" y="39"/>
                  </a:lnTo>
                  <a:lnTo>
                    <a:pt x="1" y="39"/>
                  </a:lnTo>
                  <a:lnTo>
                    <a:pt x="1" y="40"/>
                  </a:lnTo>
                  <a:lnTo>
                    <a:pt x="0" y="39"/>
                  </a:lnTo>
                  <a:lnTo>
                    <a:pt x="1" y="39"/>
                  </a:lnTo>
                  <a:lnTo>
                    <a:pt x="1" y="38"/>
                  </a:lnTo>
                  <a:lnTo>
                    <a:pt x="1" y="37"/>
                  </a:lnTo>
                  <a:lnTo>
                    <a:pt x="1" y="36"/>
                  </a:lnTo>
                  <a:lnTo>
                    <a:pt x="2" y="35"/>
                  </a:lnTo>
                  <a:lnTo>
                    <a:pt x="2" y="34"/>
                  </a:lnTo>
                  <a:lnTo>
                    <a:pt x="2" y="33"/>
                  </a:lnTo>
                  <a:lnTo>
                    <a:pt x="2" y="32"/>
                  </a:lnTo>
                  <a:lnTo>
                    <a:pt x="2" y="31"/>
                  </a:lnTo>
                  <a:lnTo>
                    <a:pt x="2" y="30"/>
                  </a:lnTo>
                  <a:lnTo>
                    <a:pt x="2" y="29"/>
                  </a:lnTo>
                  <a:lnTo>
                    <a:pt x="4" y="23"/>
                  </a:lnTo>
                  <a:close/>
                  <a:moveTo>
                    <a:pt x="10" y="0"/>
                  </a:moveTo>
                  <a:lnTo>
                    <a:pt x="11" y="1"/>
                  </a:lnTo>
                  <a:lnTo>
                    <a:pt x="12" y="1"/>
                  </a:lnTo>
                  <a:lnTo>
                    <a:pt x="12" y="2"/>
                  </a:lnTo>
                  <a:lnTo>
                    <a:pt x="12" y="3"/>
                  </a:lnTo>
                  <a:lnTo>
                    <a:pt x="12" y="4"/>
                  </a:lnTo>
                  <a:lnTo>
                    <a:pt x="12" y="5"/>
                  </a:lnTo>
                  <a:lnTo>
                    <a:pt x="12" y="6"/>
                  </a:lnTo>
                  <a:lnTo>
                    <a:pt x="11" y="6"/>
                  </a:lnTo>
                  <a:lnTo>
                    <a:pt x="11" y="7"/>
                  </a:lnTo>
                  <a:lnTo>
                    <a:pt x="10" y="7"/>
                  </a:lnTo>
                  <a:lnTo>
                    <a:pt x="9" y="7"/>
                  </a:lnTo>
                  <a:lnTo>
                    <a:pt x="8" y="7"/>
                  </a:lnTo>
                  <a:lnTo>
                    <a:pt x="7" y="7"/>
                  </a:lnTo>
                  <a:lnTo>
                    <a:pt x="7" y="6"/>
                  </a:lnTo>
                  <a:lnTo>
                    <a:pt x="7" y="5"/>
                  </a:lnTo>
                  <a:lnTo>
                    <a:pt x="6" y="4"/>
                  </a:lnTo>
                  <a:lnTo>
                    <a:pt x="7" y="4"/>
                  </a:lnTo>
                  <a:lnTo>
                    <a:pt x="7" y="3"/>
                  </a:lnTo>
                  <a:lnTo>
                    <a:pt x="7" y="2"/>
                  </a:lnTo>
                  <a:lnTo>
                    <a:pt x="8" y="2"/>
                  </a:lnTo>
                  <a:lnTo>
                    <a:pt x="8" y="1"/>
                  </a:lnTo>
                  <a:lnTo>
                    <a:pt x="9" y="1"/>
                  </a:lnTo>
                  <a:lnTo>
                    <a:pt x="10" y="1"/>
                  </a:lnTo>
                  <a:lnTo>
                    <a:pt x="10"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2" name="Freeform 71"/>
            <xdr:cNvSpPr>
              <a:spLocks noEditPoints="1"/>
            </xdr:cNvSpPr>
          </xdr:nvSpPr>
          <xdr:spPr bwMode="auto">
            <a:xfrm>
              <a:off x="3424" y="1835"/>
              <a:ext cx="27" cy="28"/>
            </a:xfrm>
            <a:custGeom>
              <a:avLst/>
              <a:gdLst>
                <a:gd name="T0" fmla="*/ 17 w 27"/>
                <a:gd name="T1" fmla="*/ 1 h 28"/>
                <a:gd name="T2" fmla="*/ 21 w 27"/>
                <a:gd name="T3" fmla="*/ 1 h 28"/>
                <a:gd name="T4" fmla="*/ 24 w 27"/>
                <a:gd name="T5" fmla="*/ 3 h 28"/>
                <a:gd name="T6" fmla="*/ 26 w 27"/>
                <a:gd name="T7" fmla="*/ 5 h 28"/>
                <a:gd name="T8" fmla="*/ 26 w 27"/>
                <a:gd name="T9" fmla="*/ 8 h 28"/>
                <a:gd name="T10" fmla="*/ 27 w 27"/>
                <a:gd name="T11" fmla="*/ 12 h 28"/>
                <a:gd name="T12" fmla="*/ 26 w 27"/>
                <a:gd name="T13" fmla="*/ 16 h 28"/>
                <a:gd name="T14" fmla="*/ 25 w 27"/>
                <a:gd name="T15" fmla="*/ 21 h 28"/>
                <a:gd name="T16" fmla="*/ 22 w 27"/>
                <a:gd name="T17" fmla="*/ 24 h 28"/>
                <a:gd name="T18" fmla="*/ 19 w 27"/>
                <a:gd name="T19" fmla="*/ 26 h 28"/>
                <a:gd name="T20" fmla="*/ 17 w 27"/>
                <a:gd name="T21" fmla="*/ 28 h 28"/>
                <a:gd name="T22" fmla="*/ 13 w 27"/>
                <a:gd name="T23" fmla="*/ 28 h 28"/>
                <a:gd name="T24" fmla="*/ 10 w 27"/>
                <a:gd name="T25" fmla="*/ 28 h 28"/>
                <a:gd name="T26" fmla="*/ 7 w 27"/>
                <a:gd name="T27" fmla="*/ 28 h 28"/>
                <a:gd name="T28" fmla="*/ 4 w 27"/>
                <a:gd name="T29" fmla="*/ 26 h 28"/>
                <a:gd name="T30" fmla="*/ 2 w 27"/>
                <a:gd name="T31" fmla="*/ 24 h 28"/>
                <a:gd name="T32" fmla="*/ 0 w 27"/>
                <a:gd name="T33" fmla="*/ 21 h 28"/>
                <a:gd name="T34" fmla="*/ 0 w 27"/>
                <a:gd name="T35" fmla="*/ 16 h 28"/>
                <a:gd name="T36" fmla="*/ 1 w 27"/>
                <a:gd name="T37" fmla="*/ 12 h 28"/>
                <a:gd name="T38" fmla="*/ 3 w 27"/>
                <a:gd name="T39" fmla="*/ 8 h 28"/>
                <a:gd name="T40" fmla="*/ 6 w 27"/>
                <a:gd name="T41" fmla="*/ 5 h 28"/>
                <a:gd name="T42" fmla="*/ 8 w 27"/>
                <a:gd name="T43" fmla="*/ 3 h 28"/>
                <a:gd name="T44" fmla="*/ 11 w 27"/>
                <a:gd name="T45" fmla="*/ 1 h 28"/>
                <a:gd name="T46" fmla="*/ 15 w 27"/>
                <a:gd name="T47" fmla="*/ 1 h 28"/>
                <a:gd name="T48" fmla="*/ 16 w 27"/>
                <a:gd name="T49" fmla="*/ 0 h 28"/>
                <a:gd name="T50" fmla="*/ 13 w 27"/>
                <a:gd name="T51" fmla="*/ 26 h 28"/>
                <a:gd name="T52" fmla="*/ 16 w 27"/>
                <a:gd name="T53" fmla="*/ 25 h 28"/>
                <a:gd name="T54" fmla="*/ 18 w 27"/>
                <a:gd name="T55" fmla="*/ 23 h 28"/>
                <a:gd name="T56" fmla="*/ 20 w 27"/>
                <a:gd name="T57" fmla="*/ 22 h 28"/>
                <a:gd name="T58" fmla="*/ 21 w 27"/>
                <a:gd name="T59" fmla="*/ 19 h 28"/>
                <a:gd name="T60" fmla="*/ 22 w 27"/>
                <a:gd name="T61" fmla="*/ 15 h 28"/>
                <a:gd name="T62" fmla="*/ 23 w 27"/>
                <a:gd name="T63" fmla="*/ 13 h 28"/>
                <a:gd name="T64" fmla="*/ 23 w 27"/>
                <a:gd name="T65" fmla="*/ 10 h 28"/>
                <a:gd name="T66" fmla="*/ 22 w 27"/>
                <a:gd name="T67" fmla="*/ 7 h 28"/>
                <a:gd name="T68" fmla="*/ 21 w 27"/>
                <a:gd name="T69" fmla="*/ 5 h 28"/>
                <a:gd name="T70" fmla="*/ 20 w 27"/>
                <a:gd name="T71" fmla="*/ 4 h 28"/>
                <a:gd name="T72" fmla="*/ 17 w 27"/>
                <a:gd name="T73" fmla="*/ 3 h 28"/>
                <a:gd name="T74" fmla="*/ 15 w 27"/>
                <a:gd name="T75" fmla="*/ 3 h 28"/>
                <a:gd name="T76" fmla="*/ 12 w 27"/>
                <a:gd name="T77" fmla="*/ 4 h 28"/>
                <a:gd name="T78" fmla="*/ 9 w 27"/>
                <a:gd name="T79" fmla="*/ 5 h 28"/>
                <a:gd name="T80" fmla="*/ 8 w 27"/>
                <a:gd name="T81" fmla="*/ 7 h 28"/>
                <a:gd name="T82" fmla="*/ 7 w 27"/>
                <a:gd name="T83" fmla="*/ 10 h 28"/>
                <a:gd name="T84" fmla="*/ 6 w 27"/>
                <a:gd name="T85" fmla="*/ 13 h 28"/>
                <a:gd name="T86" fmla="*/ 5 w 27"/>
                <a:gd name="T87" fmla="*/ 15 h 28"/>
                <a:gd name="T88" fmla="*/ 5 w 27"/>
                <a:gd name="T89" fmla="*/ 19 h 28"/>
                <a:gd name="T90" fmla="*/ 6 w 27"/>
                <a:gd name="T91" fmla="*/ 22 h 28"/>
                <a:gd name="T92" fmla="*/ 7 w 27"/>
                <a:gd name="T93" fmla="*/ 23 h 28"/>
                <a:gd name="T94" fmla="*/ 8 w 27"/>
                <a:gd name="T95" fmla="*/ 25 h 28"/>
                <a:gd name="T96" fmla="*/ 10 w 27"/>
                <a:gd name="T97" fmla="*/ 26 h 28"/>
                <a:gd name="T98" fmla="*/ 11 w 27"/>
                <a:gd name="T99" fmla="*/ 26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7"/>
                <a:gd name="T151" fmla="*/ 0 h 28"/>
                <a:gd name="T152" fmla="*/ 27 w 27"/>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7" h="28">
                  <a:moveTo>
                    <a:pt x="16" y="0"/>
                  </a:moveTo>
                  <a:lnTo>
                    <a:pt x="17" y="1"/>
                  </a:lnTo>
                  <a:lnTo>
                    <a:pt x="19" y="1"/>
                  </a:lnTo>
                  <a:lnTo>
                    <a:pt x="21" y="1"/>
                  </a:lnTo>
                  <a:lnTo>
                    <a:pt x="22" y="2"/>
                  </a:lnTo>
                  <a:lnTo>
                    <a:pt x="24" y="3"/>
                  </a:lnTo>
                  <a:lnTo>
                    <a:pt x="25" y="4"/>
                  </a:lnTo>
                  <a:lnTo>
                    <a:pt x="26" y="5"/>
                  </a:lnTo>
                  <a:lnTo>
                    <a:pt x="26" y="6"/>
                  </a:lnTo>
                  <a:lnTo>
                    <a:pt x="26" y="8"/>
                  </a:lnTo>
                  <a:lnTo>
                    <a:pt x="27" y="10"/>
                  </a:lnTo>
                  <a:lnTo>
                    <a:pt x="27" y="12"/>
                  </a:lnTo>
                  <a:lnTo>
                    <a:pt x="26" y="14"/>
                  </a:lnTo>
                  <a:lnTo>
                    <a:pt x="26" y="16"/>
                  </a:lnTo>
                  <a:lnTo>
                    <a:pt x="26" y="19"/>
                  </a:lnTo>
                  <a:lnTo>
                    <a:pt x="25" y="21"/>
                  </a:lnTo>
                  <a:lnTo>
                    <a:pt x="24" y="23"/>
                  </a:lnTo>
                  <a:lnTo>
                    <a:pt x="22" y="24"/>
                  </a:lnTo>
                  <a:lnTo>
                    <a:pt x="21" y="25"/>
                  </a:lnTo>
                  <a:lnTo>
                    <a:pt x="19" y="26"/>
                  </a:lnTo>
                  <a:lnTo>
                    <a:pt x="18" y="27"/>
                  </a:lnTo>
                  <a:lnTo>
                    <a:pt x="17" y="28"/>
                  </a:lnTo>
                  <a:lnTo>
                    <a:pt x="15" y="28"/>
                  </a:lnTo>
                  <a:lnTo>
                    <a:pt x="13" y="28"/>
                  </a:lnTo>
                  <a:lnTo>
                    <a:pt x="11" y="28"/>
                  </a:lnTo>
                  <a:lnTo>
                    <a:pt x="10" y="28"/>
                  </a:lnTo>
                  <a:lnTo>
                    <a:pt x="8" y="28"/>
                  </a:lnTo>
                  <a:lnTo>
                    <a:pt x="7" y="28"/>
                  </a:lnTo>
                  <a:lnTo>
                    <a:pt x="5" y="27"/>
                  </a:lnTo>
                  <a:lnTo>
                    <a:pt x="4" y="26"/>
                  </a:lnTo>
                  <a:lnTo>
                    <a:pt x="3" y="25"/>
                  </a:lnTo>
                  <a:lnTo>
                    <a:pt x="2" y="24"/>
                  </a:lnTo>
                  <a:lnTo>
                    <a:pt x="1" y="23"/>
                  </a:lnTo>
                  <a:lnTo>
                    <a:pt x="0" y="21"/>
                  </a:lnTo>
                  <a:lnTo>
                    <a:pt x="0" y="19"/>
                  </a:lnTo>
                  <a:lnTo>
                    <a:pt x="0" y="16"/>
                  </a:lnTo>
                  <a:lnTo>
                    <a:pt x="0" y="14"/>
                  </a:lnTo>
                  <a:lnTo>
                    <a:pt x="1" y="12"/>
                  </a:lnTo>
                  <a:lnTo>
                    <a:pt x="2" y="10"/>
                  </a:lnTo>
                  <a:lnTo>
                    <a:pt x="3" y="8"/>
                  </a:lnTo>
                  <a:lnTo>
                    <a:pt x="4" y="6"/>
                  </a:lnTo>
                  <a:lnTo>
                    <a:pt x="6" y="5"/>
                  </a:lnTo>
                  <a:lnTo>
                    <a:pt x="7" y="4"/>
                  </a:lnTo>
                  <a:lnTo>
                    <a:pt x="8" y="3"/>
                  </a:lnTo>
                  <a:lnTo>
                    <a:pt x="9" y="2"/>
                  </a:lnTo>
                  <a:lnTo>
                    <a:pt x="11" y="1"/>
                  </a:lnTo>
                  <a:lnTo>
                    <a:pt x="13" y="1"/>
                  </a:lnTo>
                  <a:lnTo>
                    <a:pt x="15" y="1"/>
                  </a:lnTo>
                  <a:lnTo>
                    <a:pt x="16" y="0"/>
                  </a:lnTo>
                  <a:close/>
                  <a:moveTo>
                    <a:pt x="11" y="26"/>
                  </a:moveTo>
                  <a:lnTo>
                    <a:pt x="13" y="26"/>
                  </a:lnTo>
                  <a:lnTo>
                    <a:pt x="15" y="26"/>
                  </a:lnTo>
                  <a:lnTo>
                    <a:pt x="16" y="25"/>
                  </a:lnTo>
                  <a:lnTo>
                    <a:pt x="17" y="24"/>
                  </a:lnTo>
                  <a:lnTo>
                    <a:pt x="18" y="23"/>
                  </a:lnTo>
                  <a:lnTo>
                    <a:pt x="19" y="23"/>
                  </a:lnTo>
                  <a:lnTo>
                    <a:pt x="20" y="22"/>
                  </a:lnTo>
                  <a:lnTo>
                    <a:pt x="21" y="20"/>
                  </a:lnTo>
                  <a:lnTo>
                    <a:pt x="21" y="19"/>
                  </a:lnTo>
                  <a:lnTo>
                    <a:pt x="22" y="17"/>
                  </a:lnTo>
                  <a:lnTo>
                    <a:pt x="22" y="15"/>
                  </a:lnTo>
                  <a:lnTo>
                    <a:pt x="22" y="14"/>
                  </a:lnTo>
                  <a:lnTo>
                    <a:pt x="23" y="13"/>
                  </a:lnTo>
                  <a:lnTo>
                    <a:pt x="23" y="11"/>
                  </a:lnTo>
                  <a:lnTo>
                    <a:pt x="23" y="10"/>
                  </a:lnTo>
                  <a:lnTo>
                    <a:pt x="23" y="8"/>
                  </a:lnTo>
                  <a:lnTo>
                    <a:pt x="22" y="7"/>
                  </a:lnTo>
                  <a:lnTo>
                    <a:pt x="22" y="6"/>
                  </a:lnTo>
                  <a:lnTo>
                    <a:pt x="21" y="5"/>
                  </a:lnTo>
                  <a:lnTo>
                    <a:pt x="20" y="4"/>
                  </a:lnTo>
                  <a:lnTo>
                    <a:pt x="19" y="3"/>
                  </a:lnTo>
                  <a:lnTo>
                    <a:pt x="17" y="3"/>
                  </a:lnTo>
                  <a:lnTo>
                    <a:pt x="16" y="2"/>
                  </a:lnTo>
                  <a:lnTo>
                    <a:pt x="15" y="3"/>
                  </a:lnTo>
                  <a:lnTo>
                    <a:pt x="13" y="3"/>
                  </a:lnTo>
                  <a:lnTo>
                    <a:pt x="12" y="4"/>
                  </a:lnTo>
                  <a:lnTo>
                    <a:pt x="11" y="5"/>
                  </a:lnTo>
                  <a:lnTo>
                    <a:pt x="9" y="5"/>
                  </a:lnTo>
                  <a:lnTo>
                    <a:pt x="8" y="6"/>
                  </a:lnTo>
                  <a:lnTo>
                    <a:pt x="8" y="7"/>
                  </a:lnTo>
                  <a:lnTo>
                    <a:pt x="7" y="8"/>
                  </a:lnTo>
                  <a:lnTo>
                    <a:pt x="7" y="10"/>
                  </a:lnTo>
                  <a:lnTo>
                    <a:pt x="6" y="11"/>
                  </a:lnTo>
                  <a:lnTo>
                    <a:pt x="6" y="13"/>
                  </a:lnTo>
                  <a:lnTo>
                    <a:pt x="5" y="14"/>
                  </a:lnTo>
                  <a:lnTo>
                    <a:pt x="5" y="15"/>
                  </a:lnTo>
                  <a:lnTo>
                    <a:pt x="5" y="17"/>
                  </a:lnTo>
                  <a:lnTo>
                    <a:pt x="5" y="19"/>
                  </a:lnTo>
                  <a:lnTo>
                    <a:pt x="5" y="20"/>
                  </a:lnTo>
                  <a:lnTo>
                    <a:pt x="6" y="22"/>
                  </a:lnTo>
                  <a:lnTo>
                    <a:pt x="6" y="23"/>
                  </a:lnTo>
                  <a:lnTo>
                    <a:pt x="7" y="23"/>
                  </a:lnTo>
                  <a:lnTo>
                    <a:pt x="7" y="24"/>
                  </a:lnTo>
                  <a:lnTo>
                    <a:pt x="8" y="25"/>
                  </a:lnTo>
                  <a:lnTo>
                    <a:pt x="8" y="26"/>
                  </a:lnTo>
                  <a:lnTo>
                    <a:pt x="10" y="26"/>
                  </a:lnTo>
                  <a:lnTo>
                    <a:pt x="11" y="2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3" name="Freeform 72"/>
            <xdr:cNvSpPr>
              <a:spLocks/>
            </xdr:cNvSpPr>
          </xdr:nvSpPr>
          <xdr:spPr bwMode="auto">
            <a:xfrm>
              <a:off x="3454" y="1835"/>
              <a:ext cx="26" cy="28"/>
            </a:xfrm>
            <a:custGeom>
              <a:avLst/>
              <a:gdLst>
                <a:gd name="T0" fmla="*/ 14 w 26"/>
                <a:gd name="T1" fmla="*/ 5 h 28"/>
                <a:gd name="T2" fmla="*/ 10 w 26"/>
                <a:gd name="T3" fmla="*/ 7 h 28"/>
                <a:gd name="T4" fmla="*/ 8 w 26"/>
                <a:gd name="T5" fmla="*/ 11 h 28"/>
                <a:gd name="T6" fmla="*/ 6 w 26"/>
                <a:gd name="T7" fmla="*/ 19 h 28"/>
                <a:gd name="T8" fmla="*/ 6 w 26"/>
                <a:gd name="T9" fmla="*/ 23 h 28"/>
                <a:gd name="T10" fmla="*/ 6 w 26"/>
                <a:gd name="T11" fmla="*/ 26 h 28"/>
                <a:gd name="T12" fmla="*/ 5 w 26"/>
                <a:gd name="T13" fmla="*/ 28 h 28"/>
                <a:gd name="T14" fmla="*/ 5 w 26"/>
                <a:gd name="T15" fmla="*/ 27 h 28"/>
                <a:gd name="T16" fmla="*/ 4 w 26"/>
                <a:gd name="T17" fmla="*/ 27 h 28"/>
                <a:gd name="T18" fmla="*/ 3 w 26"/>
                <a:gd name="T19" fmla="*/ 28 h 28"/>
                <a:gd name="T20" fmla="*/ 2 w 26"/>
                <a:gd name="T21" fmla="*/ 27 h 28"/>
                <a:gd name="T22" fmla="*/ 1 w 26"/>
                <a:gd name="T23" fmla="*/ 27 h 28"/>
                <a:gd name="T24" fmla="*/ 1 w 26"/>
                <a:gd name="T25" fmla="*/ 26 h 28"/>
                <a:gd name="T26" fmla="*/ 2 w 26"/>
                <a:gd name="T27" fmla="*/ 23 h 28"/>
                <a:gd name="T28" fmla="*/ 3 w 26"/>
                <a:gd name="T29" fmla="*/ 19 h 28"/>
                <a:gd name="T30" fmla="*/ 5 w 26"/>
                <a:gd name="T31" fmla="*/ 11 h 28"/>
                <a:gd name="T32" fmla="*/ 5 w 26"/>
                <a:gd name="T33" fmla="*/ 7 h 28"/>
                <a:gd name="T34" fmla="*/ 5 w 26"/>
                <a:gd name="T35" fmla="*/ 4 h 28"/>
                <a:gd name="T36" fmla="*/ 6 w 26"/>
                <a:gd name="T37" fmla="*/ 1 h 28"/>
                <a:gd name="T38" fmla="*/ 6 w 26"/>
                <a:gd name="T39" fmla="*/ 1 h 28"/>
                <a:gd name="T40" fmla="*/ 7 w 26"/>
                <a:gd name="T41" fmla="*/ 1 h 28"/>
                <a:gd name="T42" fmla="*/ 8 w 26"/>
                <a:gd name="T43" fmla="*/ 1 h 28"/>
                <a:gd name="T44" fmla="*/ 9 w 26"/>
                <a:gd name="T45" fmla="*/ 1 h 28"/>
                <a:gd name="T46" fmla="*/ 10 w 26"/>
                <a:gd name="T47" fmla="*/ 1 h 28"/>
                <a:gd name="T48" fmla="*/ 10 w 26"/>
                <a:gd name="T49" fmla="*/ 2 h 28"/>
                <a:gd name="T50" fmla="*/ 10 w 26"/>
                <a:gd name="T51" fmla="*/ 4 h 28"/>
                <a:gd name="T52" fmla="*/ 10 w 26"/>
                <a:gd name="T53" fmla="*/ 5 h 28"/>
                <a:gd name="T54" fmla="*/ 9 w 26"/>
                <a:gd name="T55" fmla="*/ 5 h 28"/>
                <a:gd name="T56" fmla="*/ 13 w 26"/>
                <a:gd name="T57" fmla="*/ 3 h 28"/>
                <a:gd name="T58" fmla="*/ 15 w 26"/>
                <a:gd name="T59" fmla="*/ 1 h 28"/>
                <a:gd name="T60" fmla="*/ 19 w 26"/>
                <a:gd name="T61" fmla="*/ 0 h 28"/>
                <a:gd name="T62" fmla="*/ 23 w 26"/>
                <a:gd name="T63" fmla="*/ 2 h 28"/>
                <a:gd name="T64" fmla="*/ 25 w 26"/>
                <a:gd name="T65" fmla="*/ 5 h 28"/>
                <a:gd name="T66" fmla="*/ 25 w 26"/>
                <a:gd name="T67" fmla="*/ 10 h 28"/>
                <a:gd name="T68" fmla="*/ 25 w 26"/>
                <a:gd name="T69" fmla="*/ 14 h 28"/>
                <a:gd name="T70" fmla="*/ 24 w 26"/>
                <a:gd name="T71" fmla="*/ 17 h 28"/>
                <a:gd name="T72" fmla="*/ 23 w 26"/>
                <a:gd name="T73" fmla="*/ 20 h 28"/>
                <a:gd name="T74" fmla="*/ 23 w 26"/>
                <a:gd name="T75" fmla="*/ 23 h 28"/>
                <a:gd name="T76" fmla="*/ 23 w 26"/>
                <a:gd name="T77" fmla="*/ 25 h 28"/>
                <a:gd name="T78" fmla="*/ 22 w 26"/>
                <a:gd name="T79" fmla="*/ 27 h 28"/>
                <a:gd name="T80" fmla="*/ 22 w 26"/>
                <a:gd name="T81" fmla="*/ 28 h 28"/>
                <a:gd name="T82" fmla="*/ 21 w 26"/>
                <a:gd name="T83" fmla="*/ 27 h 28"/>
                <a:gd name="T84" fmla="*/ 20 w 26"/>
                <a:gd name="T85" fmla="*/ 27 h 28"/>
                <a:gd name="T86" fmla="*/ 20 w 26"/>
                <a:gd name="T87" fmla="*/ 28 h 28"/>
                <a:gd name="T88" fmla="*/ 18 w 26"/>
                <a:gd name="T89" fmla="*/ 27 h 28"/>
                <a:gd name="T90" fmla="*/ 17 w 26"/>
                <a:gd name="T91" fmla="*/ 27 h 28"/>
                <a:gd name="T92" fmla="*/ 19 w 26"/>
                <a:gd name="T93" fmla="*/ 23 h 28"/>
                <a:gd name="T94" fmla="*/ 20 w 26"/>
                <a:gd name="T95" fmla="*/ 19 h 28"/>
                <a:gd name="T96" fmla="*/ 20 w 26"/>
                <a:gd name="T97" fmla="*/ 14 h 28"/>
                <a:gd name="T98" fmla="*/ 22 w 26"/>
                <a:gd name="T99" fmla="*/ 9 h 28"/>
                <a:gd name="T100" fmla="*/ 20 w 26"/>
                <a:gd name="T101" fmla="*/ 5 h 28"/>
                <a:gd name="T102" fmla="*/ 17 w 26"/>
                <a:gd name="T103" fmla="*/ 5 h 28"/>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26"/>
                <a:gd name="T157" fmla="*/ 0 h 28"/>
                <a:gd name="T158" fmla="*/ 26 w 26"/>
                <a:gd name="T159" fmla="*/ 28 h 28"/>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26" h="28">
                  <a:moveTo>
                    <a:pt x="16" y="4"/>
                  </a:moveTo>
                  <a:lnTo>
                    <a:pt x="15" y="5"/>
                  </a:lnTo>
                  <a:lnTo>
                    <a:pt x="14" y="5"/>
                  </a:lnTo>
                  <a:lnTo>
                    <a:pt x="13" y="5"/>
                  </a:lnTo>
                  <a:lnTo>
                    <a:pt x="12" y="5"/>
                  </a:lnTo>
                  <a:lnTo>
                    <a:pt x="11" y="6"/>
                  </a:lnTo>
                  <a:lnTo>
                    <a:pt x="10" y="7"/>
                  </a:lnTo>
                  <a:lnTo>
                    <a:pt x="9" y="8"/>
                  </a:lnTo>
                  <a:lnTo>
                    <a:pt x="9" y="9"/>
                  </a:lnTo>
                  <a:lnTo>
                    <a:pt x="8" y="10"/>
                  </a:lnTo>
                  <a:lnTo>
                    <a:pt x="8" y="11"/>
                  </a:lnTo>
                  <a:lnTo>
                    <a:pt x="7" y="12"/>
                  </a:lnTo>
                  <a:lnTo>
                    <a:pt x="6" y="17"/>
                  </a:lnTo>
                  <a:lnTo>
                    <a:pt x="6" y="18"/>
                  </a:lnTo>
                  <a:lnTo>
                    <a:pt x="6" y="19"/>
                  </a:lnTo>
                  <a:lnTo>
                    <a:pt x="6" y="20"/>
                  </a:lnTo>
                  <a:lnTo>
                    <a:pt x="6" y="21"/>
                  </a:lnTo>
                  <a:lnTo>
                    <a:pt x="6" y="22"/>
                  </a:lnTo>
                  <a:lnTo>
                    <a:pt x="6" y="23"/>
                  </a:lnTo>
                  <a:lnTo>
                    <a:pt x="6" y="24"/>
                  </a:lnTo>
                  <a:lnTo>
                    <a:pt x="6" y="25"/>
                  </a:lnTo>
                  <a:lnTo>
                    <a:pt x="6" y="26"/>
                  </a:lnTo>
                  <a:lnTo>
                    <a:pt x="6" y="27"/>
                  </a:lnTo>
                  <a:lnTo>
                    <a:pt x="5" y="27"/>
                  </a:lnTo>
                  <a:lnTo>
                    <a:pt x="5" y="28"/>
                  </a:lnTo>
                  <a:lnTo>
                    <a:pt x="5" y="27"/>
                  </a:lnTo>
                  <a:lnTo>
                    <a:pt x="5" y="28"/>
                  </a:lnTo>
                  <a:lnTo>
                    <a:pt x="5" y="27"/>
                  </a:lnTo>
                  <a:lnTo>
                    <a:pt x="4" y="27"/>
                  </a:lnTo>
                  <a:lnTo>
                    <a:pt x="4" y="28"/>
                  </a:lnTo>
                  <a:lnTo>
                    <a:pt x="3" y="27"/>
                  </a:lnTo>
                  <a:lnTo>
                    <a:pt x="3" y="28"/>
                  </a:lnTo>
                  <a:lnTo>
                    <a:pt x="3" y="27"/>
                  </a:lnTo>
                  <a:lnTo>
                    <a:pt x="3" y="28"/>
                  </a:lnTo>
                  <a:lnTo>
                    <a:pt x="2" y="27"/>
                  </a:lnTo>
                  <a:lnTo>
                    <a:pt x="1" y="27"/>
                  </a:lnTo>
                  <a:lnTo>
                    <a:pt x="1" y="28"/>
                  </a:lnTo>
                  <a:lnTo>
                    <a:pt x="0" y="27"/>
                  </a:lnTo>
                  <a:lnTo>
                    <a:pt x="1" y="27"/>
                  </a:lnTo>
                  <a:lnTo>
                    <a:pt x="1" y="26"/>
                  </a:lnTo>
                  <a:lnTo>
                    <a:pt x="1" y="25"/>
                  </a:lnTo>
                  <a:lnTo>
                    <a:pt x="2" y="24"/>
                  </a:lnTo>
                  <a:lnTo>
                    <a:pt x="2" y="23"/>
                  </a:lnTo>
                  <a:lnTo>
                    <a:pt x="2" y="22"/>
                  </a:lnTo>
                  <a:lnTo>
                    <a:pt x="3" y="21"/>
                  </a:lnTo>
                  <a:lnTo>
                    <a:pt x="3" y="20"/>
                  </a:lnTo>
                  <a:lnTo>
                    <a:pt x="3" y="19"/>
                  </a:lnTo>
                  <a:lnTo>
                    <a:pt x="3" y="18"/>
                  </a:lnTo>
                  <a:lnTo>
                    <a:pt x="3" y="17"/>
                  </a:lnTo>
                  <a:lnTo>
                    <a:pt x="4" y="11"/>
                  </a:lnTo>
                  <a:lnTo>
                    <a:pt x="5" y="11"/>
                  </a:lnTo>
                  <a:lnTo>
                    <a:pt x="5" y="10"/>
                  </a:lnTo>
                  <a:lnTo>
                    <a:pt x="5" y="9"/>
                  </a:lnTo>
                  <a:lnTo>
                    <a:pt x="5" y="8"/>
                  </a:lnTo>
                  <a:lnTo>
                    <a:pt x="5" y="7"/>
                  </a:lnTo>
                  <a:lnTo>
                    <a:pt x="5" y="6"/>
                  </a:lnTo>
                  <a:lnTo>
                    <a:pt x="5" y="5"/>
                  </a:lnTo>
                  <a:lnTo>
                    <a:pt x="5" y="4"/>
                  </a:lnTo>
                  <a:lnTo>
                    <a:pt x="5" y="3"/>
                  </a:lnTo>
                  <a:lnTo>
                    <a:pt x="5" y="2"/>
                  </a:lnTo>
                  <a:lnTo>
                    <a:pt x="5" y="1"/>
                  </a:lnTo>
                  <a:lnTo>
                    <a:pt x="6" y="1"/>
                  </a:lnTo>
                  <a:lnTo>
                    <a:pt x="6" y="2"/>
                  </a:lnTo>
                  <a:lnTo>
                    <a:pt x="6" y="1"/>
                  </a:lnTo>
                  <a:lnTo>
                    <a:pt x="6" y="2"/>
                  </a:lnTo>
                  <a:lnTo>
                    <a:pt x="6" y="1"/>
                  </a:lnTo>
                  <a:lnTo>
                    <a:pt x="7" y="1"/>
                  </a:lnTo>
                  <a:lnTo>
                    <a:pt x="8" y="1"/>
                  </a:lnTo>
                  <a:lnTo>
                    <a:pt x="8" y="2"/>
                  </a:lnTo>
                  <a:lnTo>
                    <a:pt x="8" y="1"/>
                  </a:lnTo>
                  <a:lnTo>
                    <a:pt x="9" y="2"/>
                  </a:lnTo>
                  <a:lnTo>
                    <a:pt x="9" y="1"/>
                  </a:lnTo>
                  <a:lnTo>
                    <a:pt x="10" y="1"/>
                  </a:lnTo>
                  <a:lnTo>
                    <a:pt x="10" y="2"/>
                  </a:lnTo>
                  <a:lnTo>
                    <a:pt x="10" y="3"/>
                  </a:lnTo>
                  <a:lnTo>
                    <a:pt x="10" y="4"/>
                  </a:lnTo>
                  <a:lnTo>
                    <a:pt x="10" y="5"/>
                  </a:lnTo>
                  <a:lnTo>
                    <a:pt x="9" y="5"/>
                  </a:lnTo>
                  <a:lnTo>
                    <a:pt x="10" y="5"/>
                  </a:lnTo>
                  <a:lnTo>
                    <a:pt x="11" y="5"/>
                  </a:lnTo>
                  <a:lnTo>
                    <a:pt x="12" y="4"/>
                  </a:lnTo>
                  <a:lnTo>
                    <a:pt x="13" y="3"/>
                  </a:lnTo>
                  <a:lnTo>
                    <a:pt x="14" y="2"/>
                  </a:lnTo>
                  <a:lnTo>
                    <a:pt x="15" y="1"/>
                  </a:lnTo>
                  <a:lnTo>
                    <a:pt x="16" y="1"/>
                  </a:lnTo>
                  <a:lnTo>
                    <a:pt x="17" y="1"/>
                  </a:lnTo>
                  <a:lnTo>
                    <a:pt x="18" y="1"/>
                  </a:lnTo>
                  <a:lnTo>
                    <a:pt x="19" y="0"/>
                  </a:lnTo>
                  <a:lnTo>
                    <a:pt x="21" y="1"/>
                  </a:lnTo>
                  <a:lnTo>
                    <a:pt x="22" y="1"/>
                  </a:lnTo>
                  <a:lnTo>
                    <a:pt x="23" y="1"/>
                  </a:lnTo>
                  <a:lnTo>
                    <a:pt x="23" y="2"/>
                  </a:lnTo>
                  <a:lnTo>
                    <a:pt x="24" y="3"/>
                  </a:lnTo>
                  <a:lnTo>
                    <a:pt x="25" y="4"/>
                  </a:lnTo>
                  <a:lnTo>
                    <a:pt x="25" y="5"/>
                  </a:lnTo>
                  <a:lnTo>
                    <a:pt x="26" y="5"/>
                  </a:lnTo>
                  <a:lnTo>
                    <a:pt x="26" y="7"/>
                  </a:lnTo>
                  <a:lnTo>
                    <a:pt x="26" y="9"/>
                  </a:lnTo>
                  <a:lnTo>
                    <a:pt x="25" y="10"/>
                  </a:lnTo>
                  <a:lnTo>
                    <a:pt x="25" y="11"/>
                  </a:lnTo>
                  <a:lnTo>
                    <a:pt x="25" y="12"/>
                  </a:lnTo>
                  <a:lnTo>
                    <a:pt x="25" y="13"/>
                  </a:lnTo>
                  <a:lnTo>
                    <a:pt x="25" y="14"/>
                  </a:lnTo>
                  <a:lnTo>
                    <a:pt x="25" y="15"/>
                  </a:lnTo>
                  <a:lnTo>
                    <a:pt x="25" y="16"/>
                  </a:lnTo>
                  <a:lnTo>
                    <a:pt x="24" y="17"/>
                  </a:lnTo>
                  <a:lnTo>
                    <a:pt x="24" y="18"/>
                  </a:lnTo>
                  <a:lnTo>
                    <a:pt x="24" y="19"/>
                  </a:lnTo>
                  <a:lnTo>
                    <a:pt x="24" y="20"/>
                  </a:lnTo>
                  <a:lnTo>
                    <a:pt x="23" y="20"/>
                  </a:lnTo>
                  <a:lnTo>
                    <a:pt x="23" y="21"/>
                  </a:lnTo>
                  <a:lnTo>
                    <a:pt x="23" y="22"/>
                  </a:lnTo>
                  <a:lnTo>
                    <a:pt x="23" y="23"/>
                  </a:lnTo>
                  <a:lnTo>
                    <a:pt x="23" y="24"/>
                  </a:lnTo>
                  <a:lnTo>
                    <a:pt x="23" y="25"/>
                  </a:lnTo>
                  <a:lnTo>
                    <a:pt x="23" y="26"/>
                  </a:lnTo>
                  <a:lnTo>
                    <a:pt x="23" y="27"/>
                  </a:lnTo>
                  <a:lnTo>
                    <a:pt x="22" y="27"/>
                  </a:lnTo>
                  <a:lnTo>
                    <a:pt x="22" y="28"/>
                  </a:lnTo>
                  <a:lnTo>
                    <a:pt x="22" y="27"/>
                  </a:lnTo>
                  <a:lnTo>
                    <a:pt x="22" y="28"/>
                  </a:lnTo>
                  <a:lnTo>
                    <a:pt x="22" y="27"/>
                  </a:lnTo>
                  <a:lnTo>
                    <a:pt x="21" y="27"/>
                  </a:lnTo>
                  <a:lnTo>
                    <a:pt x="21" y="28"/>
                  </a:lnTo>
                  <a:lnTo>
                    <a:pt x="20" y="27"/>
                  </a:lnTo>
                  <a:lnTo>
                    <a:pt x="20" y="28"/>
                  </a:lnTo>
                  <a:lnTo>
                    <a:pt x="20" y="27"/>
                  </a:lnTo>
                  <a:lnTo>
                    <a:pt x="20" y="28"/>
                  </a:lnTo>
                  <a:lnTo>
                    <a:pt x="19" y="27"/>
                  </a:lnTo>
                  <a:lnTo>
                    <a:pt x="18" y="27"/>
                  </a:lnTo>
                  <a:lnTo>
                    <a:pt x="18" y="28"/>
                  </a:lnTo>
                  <a:lnTo>
                    <a:pt x="17" y="27"/>
                  </a:lnTo>
                  <a:lnTo>
                    <a:pt x="18" y="26"/>
                  </a:lnTo>
                  <a:lnTo>
                    <a:pt x="18" y="25"/>
                  </a:lnTo>
                  <a:lnTo>
                    <a:pt x="18" y="24"/>
                  </a:lnTo>
                  <a:lnTo>
                    <a:pt x="19" y="23"/>
                  </a:lnTo>
                  <a:lnTo>
                    <a:pt x="19" y="22"/>
                  </a:lnTo>
                  <a:lnTo>
                    <a:pt x="19" y="21"/>
                  </a:lnTo>
                  <a:lnTo>
                    <a:pt x="20" y="19"/>
                  </a:lnTo>
                  <a:lnTo>
                    <a:pt x="20" y="18"/>
                  </a:lnTo>
                  <a:lnTo>
                    <a:pt x="20" y="17"/>
                  </a:lnTo>
                  <a:lnTo>
                    <a:pt x="20" y="16"/>
                  </a:lnTo>
                  <a:lnTo>
                    <a:pt x="20" y="14"/>
                  </a:lnTo>
                  <a:lnTo>
                    <a:pt x="21" y="12"/>
                  </a:lnTo>
                  <a:lnTo>
                    <a:pt x="22" y="11"/>
                  </a:lnTo>
                  <a:lnTo>
                    <a:pt x="22" y="10"/>
                  </a:lnTo>
                  <a:lnTo>
                    <a:pt x="22" y="9"/>
                  </a:lnTo>
                  <a:lnTo>
                    <a:pt x="22" y="8"/>
                  </a:lnTo>
                  <a:lnTo>
                    <a:pt x="21" y="7"/>
                  </a:lnTo>
                  <a:lnTo>
                    <a:pt x="21" y="6"/>
                  </a:lnTo>
                  <a:lnTo>
                    <a:pt x="20" y="5"/>
                  </a:lnTo>
                  <a:lnTo>
                    <a:pt x="19" y="5"/>
                  </a:lnTo>
                  <a:lnTo>
                    <a:pt x="18" y="5"/>
                  </a:lnTo>
                  <a:lnTo>
                    <a:pt x="17" y="5"/>
                  </a:lnTo>
                  <a:lnTo>
                    <a:pt x="16" y="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4" name="Freeform 73"/>
            <xdr:cNvSpPr>
              <a:spLocks noEditPoints="1"/>
            </xdr:cNvSpPr>
          </xdr:nvSpPr>
          <xdr:spPr bwMode="auto">
            <a:xfrm>
              <a:off x="3484" y="1835"/>
              <a:ext cx="23" cy="28"/>
            </a:xfrm>
            <a:custGeom>
              <a:avLst/>
              <a:gdLst>
                <a:gd name="T0" fmla="*/ 9 w 23"/>
                <a:gd name="T1" fmla="*/ 3 h 28"/>
                <a:gd name="T2" fmla="*/ 12 w 23"/>
                <a:gd name="T3" fmla="*/ 1 h 28"/>
                <a:gd name="T4" fmla="*/ 15 w 23"/>
                <a:gd name="T5" fmla="*/ 1 h 28"/>
                <a:gd name="T6" fmla="*/ 19 w 23"/>
                <a:gd name="T7" fmla="*/ 1 h 28"/>
                <a:gd name="T8" fmla="*/ 22 w 23"/>
                <a:gd name="T9" fmla="*/ 4 h 28"/>
                <a:gd name="T10" fmla="*/ 23 w 23"/>
                <a:gd name="T11" fmla="*/ 7 h 28"/>
                <a:gd name="T12" fmla="*/ 22 w 23"/>
                <a:gd name="T13" fmla="*/ 12 h 28"/>
                <a:gd name="T14" fmla="*/ 21 w 23"/>
                <a:gd name="T15" fmla="*/ 16 h 28"/>
                <a:gd name="T16" fmla="*/ 20 w 23"/>
                <a:gd name="T17" fmla="*/ 20 h 28"/>
                <a:gd name="T18" fmla="*/ 20 w 23"/>
                <a:gd name="T19" fmla="*/ 23 h 28"/>
                <a:gd name="T20" fmla="*/ 20 w 23"/>
                <a:gd name="T21" fmla="*/ 24 h 28"/>
                <a:gd name="T22" fmla="*/ 20 w 23"/>
                <a:gd name="T23" fmla="*/ 25 h 28"/>
                <a:gd name="T24" fmla="*/ 21 w 23"/>
                <a:gd name="T25" fmla="*/ 25 h 28"/>
                <a:gd name="T26" fmla="*/ 22 w 23"/>
                <a:gd name="T27" fmla="*/ 25 h 28"/>
                <a:gd name="T28" fmla="*/ 22 w 23"/>
                <a:gd name="T29" fmla="*/ 25 h 28"/>
                <a:gd name="T30" fmla="*/ 21 w 23"/>
                <a:gd name="T31" fmla="*/ 27 h 28"/>
                <a:gd name="T32" fmla="*/ 20 w 23"/>
                <a:gd name="T33" fmla="*/ 27 h 28"/>
                <a:gd name="T34" fmla="*/ 19 w 23"/>
                <a:gd name="T35" fmla="*/ 27 h 28"/>
                <a:gd name="T36" fmla="*/ 18 w 23"/>
                <a:gd name="T37" fmla="*/ 27 h 28"/>
                <a:gd name="T38" fmla="*/ 16 w 23"/>
                <a:gd name="T39" fmla="*/ 26 h 28"/>
                <a:gd name="T40" fmla="*/ 16 w 23"/>
                <a:gd name="T41" fmla="*/ 24 h 28"/>
                <a:gd name="T42" fmla="*/ 14 w 23"/>
                <a:gd name="T43" fmla="*/ 25 h 28"/>
                <a:gd name="T44" fmla="*/ 11 w 23"/>
                <a:gd name="T45" fmla="*/ 27 h 28"/>
                <a:gd name="T46" fmla="*/ 8 w 23"/>
                <a:gd name="T47" fmla="*/ 28 h 28"/>
                <a:gd name="T48" fmla="*/ 5 w 23"/>
                <a:gd name="T49" fmla="*/ 28 h 28"/>
                <a:gd name="T50" fmla="*/ 2 w 23"/>
                <a:gd name="T51" fmla="*/ 26 h 28"/>
                <a:gd name="T52" fmla="*/ 0 w 23"/>
                <a:gd name="T53" fmla="*/ 23 h 28"/>
                <a:gd name="T54" fmla="*/ 1 w 23"/>
                <a:gd name="T55" fmla="*/ 19 h 28"/>
                <a:gd name="T56" fmla="*/ 3 w 23"/>
                <a:gd name="T57" fmla="*/ 16 h 28"/>
                <a:gd name="T58" fmla="*/ 7 w 23"/>
                <a:gd name="T59" fmla="*/ 14 h 28"/>
                <a:gd name="T60" fmla="*/ 12 w 23"/>
                <a:gd name="T61" fmla="*/ 14 h 28"/>
                <a:gd name="T62" fmla="*/ 17 w 23"/>
                <a:gd name="T63" fmla="*/ 12 h 28"/>
                <a:gd name="T64" fmla="*/ 18 w 23"/>
                <a:gd name="T65" fmla="*/ 11 h 28"/>
                <a:gd name="T66" fmla="*/ 19 w 23"/>
                <a:gd name="T67" fmla="*/ 9 h 28"/>
                <a:gd name="T68" fmla="*/ 18 w 23"/>
                <a:gd name="T69" fmla="*/ 5 h 28"/>
                <a:gd name="T70" fmla="*/ 16 w 23"/>
                <a:gd name="T71" fmla="*/ 4 h 28"/>
                <a:gd name="T72" fmla="*/ 12 w 23"/>
                <a:gd name="T73" fmla="*/ 4 h 28"/>
                <a:gd name="T74" fmla="*/ 10 w 23"/>
                <a:gd name="T75" fmla="*/ 4 h 28"/>
                <a:gd name="T76" fmla="*/ 7 w 23"/>
                <a:gd name="T77" fmla="*/ 5 h 28"/>
                <a:gd name="T78" fmla="*/ 5 w 23"/>
                <a:gd name="T79" fmla="*/ 4 h 28"/>
                <a:gd name="T80" fmla="*/ 15 w 23"/>
                <a:gd name="T81" fmla="*/ 14 h 28"/>
                <a:gd name="T82" fmla="*/ 10 w 23"/>
                <a:gd name="T83" fmla="*/ 15 h 28"/>
                <a:gd name="T84" fmla="*/ 6 w 23"/>
                <a:gd name="T85" fmla="*/ 18 h 28"/>
                <a:gd name="T86" fmla="*/ 4 w 23"/>
                <a:gd name="T87" fmla="*/ 22 h 28"/>
                <a:gd name="T88" fmla="*/ 5 w 23"/>
                <a:gd name="T89" fmla="*/ 24 h 28"/>
                <a:gd name="T90" fmla="*/ 7 w 23"/>
                <a:gd name="T91" fmla="*/ 25 h 28"/>
                <a:gd name="T92" fmla="*/ 10 w 23"/>
                <a:gd name="T93" fmla="*/ 25 h 28"/>
                <a:gd name="T94" fmla="*/ 12 w 23"/>
                <a:gd name="T95" fmla="*/ 24 h 28"/>
                <a:gd name="T96" fmla="*/ 14 w 23"/>
                <a:gd name="T97" fmla="*/ 23 h 28"/>
                <a:gd name="T98" fmla="*/ 17 w 23"/>
                <a:gd name="T99" fmla="*/ 14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3"/>
                <a:gd name="T151" fmla="*/ 0 h 28"/>
                <a:gd name="T152" fmla="*/ 23 w 23"/>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3" h="28">
                  <a:moveTo>
                    <a:pt x="5" y="4"/>
                  </a:moveTo>
                  <a:lnTo>
                    <a:pt x="7" y="4"/>
                  </a:lnTo>
                  <a:lnTo>
                    <a:pt x="8" y="3"/>
                  </a:lnTo>
                  <a:lnTo>
                    <a:pt x="9" y="3"/>
                  </a:lnTo>
                  <a:lnTo>
                    <a:pt x="10" y="2"/>
                  </a:lnTo>
                  <a:lnTo>
                    <a:pt x="11" y="2"/>
                  </a:lnTo>
                  <a:lnTo>
                    <a:pt x="11" y="1"/>
                  </a:lnTo>
                  <a:lnTo>
                    <a:pt x="12" y="1"/>
                  </a:lnTo>
                  <a:lnTo>
                    <a:pt x="13" y="1"/>
                  </a:lnTo>
                  <a:lnTo>
                    <a:pt x="14" y="1"/>
                  </a:lnTo>
                  <a:lnTo>
                    <a:pt x="15" y="1"/>
                  </a:lnTo>
                  <a:lnTo>
                    <a:pt x="15" y="0"/>
                  </a:lnTo>
                  <a:lnTo>
                    <a:pt x="17" y="1"/>
                  </a:lnTo>
                  <a:lnTo>
                    <a:pt x="18" y="1"/>
                  </a:lnTo>
                  <a:lnTo>
                    <a:pt x="19" y="1"/>
                  </a:lnTo>
                  <a:lnTo>
                    <a:pt x="20" y="2"/>
                  </a:lnTo>
                  <a:lnTo>
                    <a:pt x="21" y="3"/>
                  </a:lnTo>
                  <a:lnTo>
                    <a:pt x="22" y="4"/>
                  </a:lnTo>
                  <a:lnTo>
                    <a:pt x="22" y="5"/>
                  </a:lnTo>
                  <a:lnTo>
                    <a:pt x="23" y="5"/>
                  </a:lnTo>
                  <a:lnTo>
                    <a:pt x="23" y="6"/>
                  </a:lnTo>
                  <a:lnTo>
                    <a:pt x="23" y="7"/>
                  </a:lnTo>
                  <a:lnTo>
                    <a:pt x="22" y="8"/>
                  </a:lnTo>
                  <a:lnTo>
                    <a:pt x="22" y="10"/>
                  </a:lnTo>
                  <a:lnTo>
                    <a:pt x="22" y="11"/>
                  </a:lnTo>
                  <a:lnTo>
                    <a:pt x="22" y="12"/>
                  </a:lnTo>
                  <a:lnTo>
                    <a:pt x="22" y="13"/>
                  </a:lnTo>
                  <a:lnTo>
                    <a:pt x="21" y="14"/>
                  </a:lnTo>
                  <a:lnTo>
                    <a:pt x="21" y="16"/>
                  </a:lnTo>
                  <a:lnTo>
                    <a:pt x="20" y="17"/>
                  </a:lnTo>
                  <a:lnTo>
                    <a:pt x="20" y="18"/>
                  </a:lnTo>
                  <a:lnTo>
                    <a:pt x="20" y="19"/>
                  </a:lnTo>
                  <a:lnTo>
                    <a:pt x="20" y="20"/>
                  </a:lnTo>
                  <a:lnTo>
                    <a:pt x="20" y="21"/>
                  </a:lnTo>
                  <a:lnTo>
                    <a:pt x="20" y="22"/>
                  </a:lnTo>
                  <a:lnTo>
                    <a:pt x="20" y="23"/>
                  </a:lnTo>
                  <a:lnTo>
                    <a:pt x="20" y="24"/>
                  </a:lnTo>
                  <a:lnTo>
                    <a:pt x="20" y="25"/>
                  </a:lnTo>
                  <a:lnTo>
                    <a:pt x="21" y="25"/>
                  </a:lnTo>
                  <a:lnTo>
                    <a:pt x="21" y="26"/>
                  </a:lnTo>
                  <a:lnTo>
                    <a:pt x="21" y="25"/>
                  </a:lnTo>
                  <a:lnTo>
                    <a:pt x="21" y="26"/>
                  </a:lnTo>
                  <a:lnTo>
                    <a:pt x="21" y="25"/>
                  </a:lnTo>
                  <a:lnTo>
                    <a:pt x="22" y="25"/>
                  </a:lnTo>
                  <a:lnTo>
                    <a:pt x="21" y="26"/>
                  </a:lnTo>
                  <a:lnTo>
                    <a:pt x="21" y="27"/>
                  </a:lnTo>
                  <a:lnTo>
                    <a:pt x="20" y="27"/>
                  </a:lnTo>
                  <a:lnTo>
                    <a:pt x="19" y="27"/>
                  </a:lnTo>
                  <a:lnTo>
                    <a:pt x="18" y="27"/>
                  </a:lnTo>
                  <a:lnTo>
                    <a:pt x="17" y="27"/>
                  </a:lnTo>
                  <a:lnTo>
                    <a:pt x="16" y="26"/>
                  </a:lnTo>
                  <a:lnTo>
                    <a:pt x="16" y="25"/>
                  </a:lnTo>
                  <a:lnTo>
                    <a:pt x="16" y="24"/>
                  </a:lnTo>
                  <a:lnTo>
                    <a:pt x="15" y="23"/>
                  </a:lnTo>
                  <a:lnTo>
                    <a:pt x="15" y="24"/>
                  </a:lnTo>
                  <a:lnTo>
                    <a:pt x="14" y="25"/>
                  </a:lnTo>
                  <a:lnTo>
                    <a:pt x="13" y="26"/>
                  </a:lnTo>
                  <a:lnTo>
                    <a:pt x="12" y="26"/>
                  </a:lnTo>
                  <a:lnTo>
                    <a:pt x="11" y="27"/>
                  </a:lnTo>
                  <a:lnTo>
                    <a:pt x="11" y="28"/>
                  </a:lnTo>
                  <a:lnTo>
                    <a:pt x="10" y="28"/>
                  </a:lnTo>
                  <a:lnTo>
                    <a:pt x="9" y="28"/>
                  </a:lnTo>
                  <a:lnTo>
                    <a:pt x="8" y="28"/>
                  </a:lnTo>
                  <a:lnTo>
                    <a:pt x="7" y="28"/>
                  </a:lnTo>
                  <a:lnTo>
                    <a:pt x="6" y="28"/>
                  </a:lnTo>
                  <a:lnTo>
                    <a:pt x="5" y="28"/>
                  </a:lnTo>
                  <a:lnTo>
                    <a:pt x="4" y="28"/>
                  </a:lnTo>
                  <a:lnTo>
                    <a:pt x="3" y="28"/>
                  </a:lnTo>
                  <a:lnTo>
                    <a:pt x="2" y="27"/>
                  </a:lnTo>
                  <a:lnTo>
                    <a:pt x="2" y="26"/>
                  </a:lnTo>
                  <a:lnTo>
                    <a:pt x="1" y="26"/>
                  </a:lnTo>
                  <a:lnTo>
                    <a:pt x="1" y="25"/>
                  </a:lnTo>
                  <a:lnTo>
                    <a:pt x="1" y="24"/>
                  </a:lnTo>
                  <a:lnTo>
                    <a:pt x="0" y="23"/>
                  </a:lnTo>
                  <a:lnTo>
                    <a:pt x="0" y="21"/>
                  </a:lnTo>
                  <a:lnTo>
                    <a:pt x="1" y="20"/>
                  </a:lnTo>
                  <a:lnTo>
                    <a:pt x="1" y="19"/>
                  </a:lnTo>
                  <a:lnTo>
                    <a:pt x="2" y="18"/>
                  </a:lnTo>
                  <a:lnTo>
                    <a:pt x="2" y="17"/>
                  </a:lnTo>
                  <a:lnTo>
                    <a:pt x="3" y="16"/>
                  </a:lnTo>
                  <a:lnTo>
                    <a:pt x="4" y="15"/>
                  </a:lnTo>
                  <a:lnTo>
                    <a:pt x="5" y="15"/>
                  </a:lnTo>
                  <a:lnTo>
                    <a:pt x="6" y="14"/>
                  </a:lnTo>
                  <a:lnTo>
                    <a:pt x="7" y="14"/>
                  </a:lnTo>
                  <a:lnTo>
                    <a:pt x="8" y="14"/>
                  </a:lnTo>
                  <a:lnTo>
                    <a:pt x="9" y="14"/>
                  </a:lnTo>
                  <a:lnTo>
                    <a:pt x="11" y="14"/>
                  </a:lnTo>
                  <a:lnTo>
                    <a:pt x="12" y="14"/>
                  </a:lnTo>
                  <a:lnTo>
                    <a:pt x="14" y="13"/>
                  </a:lnTo>
                  <a:lnTo>
                    <a:pt x="15" y="13"/>
                  </a:lnTo>
                  <a:lnTo>
                    <a:pt x="16" y="13"/>
                  </a:lnTo>
                  <a:lnTo>
                    <a:pt x="17" y="12"/>
                  </a:lnTo>
                  <a:lnTo>
                    <a:pt x="18" y="12"/>
                  </a:lnTo>
                  <a:lnTo>
                    <a:pt x="18" y="11"/>
                  </a:lnTo>
                  <a:lnTo>
                    <a:pt x="18" y="10"/>
                  </a:lnTo>
                  <a:lnTo>
                    <a:pt x="19" y="10"/>
                  </a:lnTo>
                  <a:lnTo>
                    <a:pt x="19" y="9"/>
                  </a:lnTo>
                  <a:lnTo>
                    <a:pt x="19" y="8"/>
                  </a:lnTo>
                  <a:lnTo>
                    <a:pt x="19" y="7"/>
                  </a:lnTo>
                  <a:lnTo>
                    <a:pt x="19" y="6"/>
                  </a:lnTo>
                  <a:lnTo>
                    <a:pt x="18" y="5"/>
                  </a:lnTo>
                  <a:lnTo>
                    <a:pt x="17" y="5"/>
                  </a:lnTo>
                  <a:lnTo>
                    <a:pt x="17" y="4"/>
                  </a:lnTo>
                  <a:lnTo>
                    <a:pt x="16" y="4"/>
                  </a:lnTo>
                  <a:lnTo>
                    <a:pt x="15" y="4"/>
                  </a:lnTo>
                  <a:lnTo>
                    <a:pt x="13" y="3"/>
                  </a:lnTo>
                  <a:lnTo>
                    <a:pt x="13" y="4"/>
                  </a:lnTo>
                  <a:lnTo>
                    <a:pt x="12" y="4"/>
                  </a:lnTo>
                  <a:lnTo>
                    <a:pt x="11" y="4"/>
                  </a:lnTo>
                  <a:lnTo>
                    <a:pt x="10" y="4"/>
                  </a:lnTo>
                  <a:lnTo>
                    <a:pt x="9" y="5"/>
                  </a:lnTo>
                  <a:lnTo>
                    <a:pt x="8" y="5"/>
                  </a:lnTo>
                  <a:lnTo>
                    <a:pt x="7" y="5"/>
                  </a:lnTo>
                  <a:lnTo>
                    <a:pt x="6" y="6"/>
                  </a:lnTo>
                  <a:lnTo>
                    <a:pt x="5" y="6"/>
                  </a:lnTo>
                  <a:lnTo>
                    <a:pt x="5" y="4"/>
                  </a:lnTo>
                  <a:close/>
                  <a:moveTo>
                    <a:pt x="17" y="14"/>
                  </a:moveTo>
                  <a:lnTo>
                    <a:pt x="16" y="14"/>
                  </a:lnTo>
                  <a:lnTo>
                    <a:pt x="15" y="14"/>
                  </a:lnTo>
                  <a:lnTo>
                    <a:pt x="14" y="14"/>
                  </a:lnTo>
                  <a:lnTo>
                    <a:pt x="12" y="14"/>
                  </a:lnTo>
                  <a:lnTo>
                    <a:pt x="11" y="15"/>
                  </a:lnTo>
                  <a:lnTo>
                    <a:pt x="10" y="15"/>
                  </a:lnTo>
                  <a:lnTo>
                    <a:pt x="9" y="16"/>
                  </a:lnTo>
                  <a:lnTo>
                    <a:pt x="8" y="16"/>
                  </a:lnTo>
                  <a:lnTo>
                    <a:pt x="7" y="17"/>
                  </a:lnTo>
                  <a:lnTo>
                    <a:pt x="6" y="18"/>
                  </a:lnTo>
                  <a:lnTo>
                    <a:pt x="5" y="19"/>
                  </a:lnTo>
                  <a:lnTo>
                    <a:pt x="4" y="20"/>
                  </a:lnTo>
                  <a:lnTo>
                    <a:pt x="4" y="21"/>
                  </a:lnTo>
                  <a:lnTo>
                    <a:pt x="4" y="22"/>
                  </a:lnTo>
                  <a:lnTo>
                    <a:pt x="4" y="23"/>
                  </a:lnTo>
                  <a:lnTo>
                    <a:pt x="5" y="23"/>
                  </a:lnTo>
                  <a:lnTo>
                    <a:pt x="5" y="24"/>
                  </a:lnTo>
                  <a:lnTo>
                    <a:pt x="6" y="24"/>
                  </a:lnTo>
                  <a:lnTo>
                    <a:pt x="6" y="25"/>
                  </a:lnTo>
                  <a:lnTo>
                    <a:pt x="7" y="25"/>
                  </a:lnTo>
                  <a:lnTo>
                    <a:pt x="8" y="25"/>
                  </a:lnTo>
                  <a:lnTo>
                    <a:pt x="9" y="25"/>
                  </a:lnTo>
                  <a:lnTo>
                    <a:pt x="10" y="25"/>
                  </a:lnTo>
                  <a:lnTo>
                    <a:pt x="11" y="25"/>
                  </a:lnTo>
                  <a:lnTo>
                    <a:pt x="12" y="24"/>
                  </a:lnTo>
                  <a:lnTo>
                    <a:pt x="13" y="24"/>
                  </a:lnTo>
                  <a:lnTo>
                    <a:pt x="13" y="23"/>
                  </a:lnTo>
                  <a:lnTo>
                    <a:pt x="14" y="23"/>
                  </a:lnTo>
                  <a:lnTo>
                    <a:pt x="15" y="23"/>
                  </a:lnTo>
                  <a:lnTo>
                    <a:pt x="15" y="22"/>
                  </a:lnTo>
                  <a:lnTo>
                    <a:pt x="17" y="1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5" name="Freeform 74"/>
            <xdr:cNvSpPr>
              <a:spLocks/>
            </xdr:cNvSpPr>
          </xdr:nvSpPr>
          <xdr:spPr bwMode="auto">
            <a:xfrm>
              <a:off x="3513" y="1821"/>
              <a:ext cx="12" cy="42"/>
            </a:xfrm>
            <a:custGeom>
              <a:avLst/>
              <a:gdLst>
                <a:gd name="T0" fmla="*/ 6 w 12"/>
                <a:gd name="T1" fmla="*/ 15 h 42"/>
                <a:gd name="T2" fmla="*/ 6 w 12"/>
                <a:gd name="T3" fmla="*/ 12 h 42"/>
                <a:gd name="T4" fmla="*/ 7 w 12"/>
                <a:gd name="T5" fmla="*/ 9 h 42"/>
                <a:gd name="T6" fmla="*/ 8 w 12"/>
                <a:gd name="T7" fmla="*/ 6 h 42"/>
                <a:gd name="T8" fmla="*/ 8 w 12"/>
                <a:gd name="T9" fmla="*/ 3 h 42"/>
                <a:gd name="T10" fmla="*/ 8 w 12"/>
                <a:gd name="T11" fmla="*/ 1 h 42"/>
                <a:gd name="T12" fmla="*/ 9 w 12"/>
                <a:gd name="T13" fmla="*/ 0 h 42"/>
                <a:gd name="T14" fmla="*/ 9 w 12"/>
                <a:gd name="T15" fmla="*/ 0 h 42"/>
                <a:gd name="T16" fmla="*/ 9 w 12"/>
                <a:gd name="T17" fmla="*/ 0 h 42"/>
                <a:gd name="T18" fmla="*/ 9 w 12"/>
                <a:gd name="T19" fmla="*/ 0 h 42"/>
                <a:gd name="T20" fmla="*/ 10 w 12"/>
                <a:gd name="T21" fmla="*/ 0 h 42"/>
                <a:gd name="T22" fmla="*/ 10 w 12"/>
                <a:gd name="T23" fmla="*/ 0 h 42"/>
                <a:gd name="T24" fmla="*/ 11 w 12"/>
                <a:gd name="T25" fmla="*/ 0 h 42"/>
                <a:gd name="T26" fmla="*/ 11 w 12"/>
                <a:gd name="T27" fmla="*/ 0 h 42"/>
                <a:gd name="T28" fmla="*/ 12 w 12"/>
                <a:gd name="T29" fmla="*/ 0 h 42"/>
                <a:gd name="T30" fmla="*/ 12 w 12"/>
                <a:gd name="T31" fmla="*/ 0 h 42"/>
                <a:gd name="T32" fmla="*/ 12 w 12"/>
                <a:gd name="T33" fmla="*/ 0 h 42"/>
                <a:gd name="T34" fmla="*/ 12 w 12"/>
                <a:gd name="T35" fmla="*/ 0 h 42"/>
                <a:gd name="T36" fmla="*/ 12 w 12"/>
                <a:gd name="T37" fmla="*/ 1 h 42"/>
                <a:gd name="T38" fmla="*/ 12 w 12"/>
                <a:gd name="T39" fmla="*/ 3 h 42"/>
                <a:gd name="T40" fmla="*/ 11 w 12"/>
                <a:gd name="T41" fmla="*/ 6 h 42"/>
                <a:gd name="T42" fmla="*/ 11 w 12"/>
                <a:gd name="T43" fmla="*/ 9 h 42"/>
                <a:gd name="T44" fmla="*/ 10 w 12"/>
                <a:gd name="T45" fmla="*/ 12 h 42"/>
                <a:gd name="T46" fmla="*/ 10 w 12"/>
                <a:gd name="T47" fmla="*/ 15 h 42"/>
                <a:gd name="T48" fmla="*/ 7 w 12"/>
                <a:gd name="T49" fmla="*/ 26 h 42"/>
                <a:gd name="T50" fmla="*/ 7 w 12"/>
                <a:gd name="T51" fmla="*/ 28 h 42"/>
                <a:gd name="T52" fmla="*/ 7 w 12"/>
                <a:gd name="T53" fmla="*/ 31 h 42"/>
                <a:gd name="T54" fmla="*/ 6 w 12"/>
                <a:gd name="T55" fmla="*/ 34 h 42"/>
                <a:gd name="T56" fmla="*/ 6 w 12"/>
                <a:gd name="T57" fmla="*/ 37 h 42"/>
                <a:gd name="T58" fmla="*/ 6 w 12"/>
                <a:gd name="T59" fmla="*/ 39 h 42"/>
                <a:gd name="T60" fmla="*/ 5 w 12"/>
                <a:gd name="T61" fmla="*/ 41 h 42"/>
                <a:gd name="T62" fmla="*/ 5 w 12"/>
                <a:gd name="T63" fmla="*/ 42 h 42"/>
                <a:gd name="T64" fmla="*/ 5 w 12"/>
                <a:gd name="T65" fmla="*/ 42 h 42"/>
                <a:gd name="T66" fmla="*/ 4 w 12"/>
                <a:gd name="T67" fmla="*/ 41 h 42"/>
                <a:gd name="T68" fmla="*/ 3 w 12"/>
                <a:gd name="T69" fmla="*/ 41 h 42"/>
                <a:gd name="T70" fmla="*/ 3 w 12"/>
                <a:gd name="T71" fmla="*/ 41 h 42"/>
                <a:gd name="T72" fmla="*/ 2 w 12"/>
                <a:gd name="T73" fmla="*/ 41 h 42"/>
                <a:gd name="T74" fmla="*/ 2 w 12"/>
                <a:gd name="T75" fmla="*/ 42 h 42"/>
                <a:gd name="T76" fmla="*/ 2 w 12"/>
                <a:gd name="T77" fmla="*/ 42 h 42"/>
                <a:gd name="T78" fmla="*/ 1 w 12"/>
                <a:gd name="T79" fmla="*/ 41 h 42"/>
                <a:gd name="T80" fmla="*/ 0 w 12"/>
                <a:gd name="T81" fmla="*/ 41 h 42"/>
                <a:gd name="T82" fmla="*/ 0 w 12"/>
                <a:gd name="T83" fmla="*/ 41 h 42"/>
                <a:gd name="T84" fmla="*/ 0 w 12"/>
                <a:gd name="T85" fmla="*/ 41 h 42"/>
                <a:gd name="T86" fmla="*/ 0 w 12"/>
                <a:gd name="T87" fmla="*/ 39 h 42"/>
                <a:gd name="T88" fmla="*/ 1 w 12"/>
                <a:gd name="T89" fmla="*/ 37 h 42"/>
                <a:gd name="T90" fmla="*/ 1 w 12"/>
                <a:gd name="T91" fmla="*/ 34 h 42"/>
                <a:gd name="T92" fmla="*/ 2 w 12"/>
                <a:gd name="T93" fmla="*/ 31 h 42"/>
                <a:gd name="T94" fmla="*/ 3 w 12"/>
                <a:gd name="T95" fmla="*/ 28 h 42"/>
                <a:gd name="T96" fmla="*/ 3 w 12"/>
                <a:gd name="T97" fmla="*/ 26 h 42"/>
                <a:gd name="T98" fmla="*/ 5 w 12"/>
                <a:gd name="T99" fmla="*/ 16 h 42"/>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2"/>
                <a:gd name="T151" fmla="*/ 0 h 42"/>
                <a:gd name="T152" fmla="*/ 12 w 12"/>
                <a:gd name="T153" fmla="*/ 42 h 42"/>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2" h="42">
                  <a:moveTo>
                    <a:pt x="5" y="16"/>
                  </a:moveTo>
                  <a:lnTo>
                    <a:pt x="6" y="15"/>
                  </a:lnTo>
                  <a:lnTo>
                    <a:pt x="6" y="13"/>
                  </a:lnTo>
                  <a:lnTo>
                    <a:pt x="6" y="12"/>
                  </a:lnTo>
                  <a:lnTo>
                    <a:pt x="7" y="10"/>
                  </a:lnTo>
                  <a:lnTo>
                    <a:pt x="7" y="9"/>
                  </a:lnTo>
                  <a:lnTo>
                    <a:pt x="7" y="8"/>
                  </a:lnTo>
                  <a:lnTo>
                    <a:pt x="8" y="6"/>
                  </a:lnTo>
                  <a:lnTo>
                    <a:pt x="8" y="5"/>
                  </a:lnTo>
                  <a:lnTo>
                    <a:pt x="8" y="3"/>
                  </a:lnTo>
                  <a:lnTo>
                    <a:pt x="8" y="2"/>
                  </a:lnTo>
                  <a:lnTo>
                    <a:pt x="8" y="1"/>
                  </a:lnTo>
                  <a:lnTo>
                    <a:pt x="8" y="0"/>
                  </a:lnTo>
                  <a:lnTo>
                    <a:pt x="9" y="0"/>
                  </a:lnTo>
                  <a:lnTo>
                    <a:pt x="9" y="1"/>
                  </a:lnTo>
                  <a:lnTo>
                    <a:pt x="9" y="0"/>
                  </a:lnTo>
                  <a:lnTo>
                    <a:pt x="9" y="1"/>
                  </a:lnTo>
                  <a:lnTo>
                    <a:pt x="9" y="0"/>
                  </a:lnTo>
                  <a:lnTo>
                    <a:pt x="10" y="0"/>
                  </a:lnTo>
                  <a:lnTo>
                    <a:pt x="11" y="0"/>
                  </a:lnTo>
                  <a:lnTo>
                    <a:pt x="11" y="1"/>
                  </a:lnTo>
                  <a:lnTo>
                    <a:pt x="11" y="0"/>
                  </a:lnTo>
                  <a:lnTo>
                    <a:pt x="11" y="1"/>
                  </a:lnTo>
                  <a:lnTo>
                    <a:pt x="12" y="0"/>
                  </a:lnTo>
                  <a:lnTo>
                    <a:pt x="12" y="1"/>
                  </a:lnTo>
                  <a:lnTo>
                    <a:pt x="12" y="2"/>
                  </a:lnTo>
                  <a:lnTo>
                    <a:pt x="12" y="3"/>
                  </a:lnTo>
                  <a:lnTo>
                    <a:pt x="12" y="5"/>
                  </a:lnTo>
                  <a:lnTo>
                    <a:pt x="11" y="6"/>
                  </a:lnTo>
                  <a:lnTo>
                    <a:pt x="11" y="8"/>
                  </a:lnTo>
                  <a:lnTo>
                    <a:pt x="11" y="9"/>
                  </a:lnTo>
                  <a:lnTo>
                    <a:pt x="10" y="10"/>
                  </a:lnTo>
                  <a:lnTo>
                    <a:pt x="10" y="12"/>
                  </a:lnTo>
                  <a:lnTo>
                    <a:pt x="10" y="13"/>
                  </a:lnTo>
                  <a:lnTo>
                    <a:pt x="10" y="15"/>
                  </a:lnTo>
                  <a:lnTo>
                    <a:pt x="9" y="16"/>
                  </a:lnTo>
                  <a:lnTo>
                    <a:pt x="7" y="26"/>
                  </a:lnTo>
                  <a:lnTo>
                    <a:pt x="7" y="28"/>
                  </a:lnTo>
                  <a:lnTo>
                    <a:pt x="7" y="30"/>
                  </a:lnTo>
                  <a:lnTo>
                    <a:pt x="7" y="31"/>
                  </a:lnTo>
                  <a:lnTo>
                    <a:pt x="6" y="33"/>
                  </a:lnTo>
                  <a:lnTo>
                    <a:pt x="6" y="34"/>
                  </a:lnTo>
                  <a:lnTo>
                    <a:pt x="6" y="36"/>
                  </a:lnTo>
                  <a:lnTo>
                    <a:pt x="6" y="37"/>
                  </a:lnTo>
                  <a:lnTo>
                    <a:pt x="6" y="38"/>
                  </a:lnTo>
                  <a:lnTo>
                    <a:pt x="6" y="39"/>
                  </a:lnTo>
                  <a:lnTo>
                    <a:pt x="6" y="40"/>
                  </a:lnTo>
                  <a:lnTo>
                    <a:pt x="5" y="41"/>
                  </a:lnTo>
                  <a:lnTo>
                    <a:pt x="5" y="42"/>
                  </a:lnTo>
                  <a:lnTo>
                    <a:pt x="5" y="41"/>
                  </a:lnTo>
                  <a:lnTo>
                    <a:pt x="5" y="42"/>
                  </a:lnTo>
                  <a:lnTo>
                    <a:pt x="4" y="41"/>
                  </a:lnTo>
                  <a:lnTo>
                    <a:pt x="3" y="41"/>
                  </a:lnTo>
                  <a:lnTo>
                    <a:pt x="3" y="42"/>
                  </a:lnTo>
                  <a:lnTo>
                    <a:pt x="2" y="41"/>
                  </a:lnTo>
                  <a:lnTo>
                    <a:pt x="2" y="42"/>
                  </a:lnTo>
                  <a:lnTo>
                    <a:pt x="2" y="41"/>
                  </a:lnTo>
                  <a:lnTo>
                    <a:pt x="2" y="42"/>
                  </a:lnTo>
                  <a:lnTo>
                    <a:pt x="1" y="41"/>
                  </a:lnTo>
                  <a:lnTo>
                    <a:pt x="0" y="41"/>
                  </a:lnTo>
                  <a:lnTo>
                    <a:pt x="0" y="42"/>
                  </a:lnTo>
                  <a:lnTo>
                    <a:pt x="0" y="41"/>
                  </a:lnTo>
                  <a:lnTo>
                    <a:pt x="0" y="40"/>
                  </a:lnTo>
                  <a:lnTo>
                    <a:pt x="0" y="39"/>
                  </a:lnTo>
                  <a:lnTo>
                    <a:pt x="0" y="38"/>
                  </a:lnTo>
                  <a:lnTo>
                    <a:pt x="1" y="37"/>
                  </a:lnTo>
                  <a:lnTo>
                    <a:pt x="1" y="36"/>
                  </a:lnTo>
                  <a:lnTo>
                    <a:pt x="1" y="34"/>
                  </a:lnTo>
                  <a:lnTo>
                    <a:pt x="2" y="33"/>
                  </a:lnTo>
                  <a:lnTo>
                    <a:pt x="2" y="31"/>
                  </a:lnTo>
                  <a:lnTo>
                    <a:pt x="3" y="30"/>
                  </a:lnTo>
                  <a:lnTo>
                    <a:pt x="3" y="28"/>
                  </a:lnTo>
                  <a:lnTo>
                    <a:pt x="3" y="26"/>
                  </a:lnTo>
                  <a:lnTo>
                    <a:pt x="5" y="1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6" name="Freeform 75"/>
            <xdr:cNvSpPr>
              <a:spLocks noEditPoints="1"/>
            </xdr:cNvSpPr>
          </xdr:nvSpPr>
          <xdr:spPr bwMode="auto">
            <a:xfrm>
              <a:off x="3542" y="1821"/>
              <a:ext cx="31" cy="42"/>
            </a:xfrm>
            <a:custGeom>
              <a:avLst/>
              <a:gdLst>
                <a:gd name="T0" fmla="*/ 19 w 31"/>
                <a:gd name="T1" fmla="*/ 37 h 42"/>
                <a:gd name="T2" fmla="*/ 18 w 31"/>
                <a:gd name="T3" fmla="*/ 39 h 42"/>
                <a:gd name="T4" fmla="*/ 16 w 31"/>
                <a:gd name="T5" fmla="*/ 41 h 42"/>
                <a:gd name="T6" fmla="*/ 12 w 31"/>
                <a:gd name="T7" fmla="*/ 42 h 42"/>
                <a:gd name="T8" fmla="*/ 8 w 31"/>
                <a:gd name="T9" fmla="*/ 42 h 42"/>
                <a:gd name="T10" fmla="*/ 5 w 31"/>
                <a:gd name="T11" fmla="*/ 41 h 42"/>
                <a:gd name="T12" fmla="*/ 2 w 31"/>
                <a:gd name="T13" fmla="*/ 37 h 42"/>
                <a:gd name="T14" fmla="*/ 0 w 31"/>
                <a:gd name="T15" fmla="*/ 33 h 42"/>
                <a:gd name="T16" fmla="*/ 1 w 31"/>
                <a:gd name="T17" fmla="*/ 27 h 42"/>
                <a:gd name="T18" fmla="*/ 4 w 31"/>
                <a:gd name="T19" fmla="*/ 20 h 42"/>
                <a:gd name="T20" fmla="*/ 8 w 31"/>
                <a:gd name="T21" fmla="*/ 17 h 42"/>
                <a:gd name="T22" fmla="*/ 12 w 31"/>
                <a:gd name="T23" fmla="*/ 15 h 42"/>
                <a:gd name="T24" fmla="*/ 16 w 31"/>
                <a:gd name="T25" fmla="*/ 15 h 42"/>
                <a:gd name="T26" fmla="*/ 19 w 31"/>
                <a:gd name="T27" fmla="*/ 15 h 42"/>
                <a:gd name="T28" fmla="*/ 21 w 31"/>
                <a:gd name="T29" fmla="*/ 17 h 42"/>
                <a:gd name="T30" fmla="*/ 22 w 31"/>
                <a:gd name="T31" fmla="*/ 19 h 42"/>
                <a:gd name="T32" fmla="*/ 23 w 31"/>
                <a:gd name="T33" fmla="*/ 19 h 42"/>
                <a:gd name="T34" fmla="*/ 24 w 31"/>
                <a:gd name="T35" fmla="*/ 15 h 42"/>
                <a:gd name="T36" fmla="*/ 25 w 31"/>
                <a:gd name="T37" fmla="*/ 10 h 42"/>
                <a:gd name="T38" fmla="*/ 26 w 31"/>
                <a:gd name="T39" fmla="*/ 4 h 42"/>
                <a:gd name="T40" fmla="*/ 26 w 31"/>
                <a:gd name="T41" fmla="*/ 0 h 42"/>
                <a:gd name="T42" fmla="*/ 27 w 31"/>
                <a:gd name="T43" fmla="*/ 0 h 42"/>
                <a:gd name="T44" fmla="*/ 28 w 31"/>
                <a:gd name="T45" fmla="*/ 0 h 42"/>
                <a:gd name="T46" fmla="*/ 28 w 31"/>
                <a:gd name="T47" fmla="*/ 0 h 42"/>
                <a:gd name="T48" fmla="*/ 28 w 31"/>
                <a:gd name="T49" fmla="*/ 0 h 42"/>
                <a:gd name="T50" fmla="*/ 29 w 31"/>
                <a:gd name="T51" fmla="*/ 0 h 42"/>
                <a:gd name="T52" fmla="*/ 30 w 31"/>
                <a:gd name="T53" fmla="*/ 0 h 42"/>
                <a:gd name="T54" fmla="*/ 31 w 31"/>
                <a:gd name="T55" fmla="*/ 0 h 42"/>
                <a:gd name="T56" fmla="*/ 31 w 31"/>
                <a:gd name="T57" fmla="*/ 0 h 42"/>
                <a:gd name="T58" fmla="*/ 30 w 31"/>
                <a:gd name="T59" fmla="*/ 5 h 42"/>
                <a:gd name="T60" fmla="*/ 28 w 31"/>
                <a:gd name="T61" fmla="*/ 12 h 42"/>
                <a:gd name="T62" fmla="*/ 26 w 31"/>
                <a:gd name="T63" fmla="*/ 20 h 42"/>
                <a:gd name="T64" fmla="*/ 25 w 31"/>
                <a:gd name="T65" fmla="*/ 28 h 42"/>
                <a:gd name="T66" fmla="*/ 25 w 31"/>
                <a:gd name="T67" fmla="*/ 32 h 42"/>
                <a:gd name="T68" fmla="*/ 24 w 31"/>
                <a:gd name="T69" fmla="*/ 35 h 42"/>
                <a:gd name="T70" fmla="*/ 24 w 31"/>
                <a:gd name="T71" fmla="*/ 38 h 42"/>
                <a:gd name="T72" fmla="*/ 23 w 31"/>
                <a:gd name="T73" fmla="*/ 41 h 42"/>
                <a:gd name="T74" fmla="*/ 23 w 31"/>
                <a:gd name="T75" fmla="*/ 41 h 42"/>
                <a:gd name="T76" fmla="*/ 22 w 31"/>
                <a:gd name="T77" fmla="*/ 41 h 42"/>
                <a:gd name="T78" fmla="*/ 21 w 31"/>
                <a:gd name="T79" fmla="*/ 41 h 42"/>
                <a:gd name="T80" fmla="*/ 20 w 31"/>
                <a:gd name="T81" fmla="*/ 41 h 42"/>
                <a:gd name="T82" fmla="*/ 20 w 31"/>
                <a:gd name="T83" fmla="*/ 41 h 42"/>
                <a:gd name="T84" fmla="*/ 20 w 31"/>
                <a:gd name="T85" fmla="*/ 41 h 42"/>
                <a:gd name="T86" fmla="*/ 19 w 31"/>
                <a:gd name="T87" fmla="*/ 41 h 42"/>
                <a:gd name="T88" fmla="*/ 18 w 31"/>
                <a:gd name="T89" fmla="*/ 41 h 42"/>
                <a:gd name="T90" fmla="*/ 11 w 31"/>
                <a:gd name="T91" fmla="*/ 39 h 42"/>
                <a:gd name="T92" fmla="*/ 16 w 31"/>
                <a:gd name="T93" fmla="*/ 38 h 42"/>
                <a:gd name="T94" fmla="*/ 18 w 31"/>
                <a:gd name="T95" fmla="*/ 36 h 42"/>
                <a:gd name="T96" fmla="*/ 20 w 31"/>
                <a:gd name="T97" fmla="*/ 32 h 42"/>
                <a:gd name="T98" fmla="*/ 21 w 31"/>
                <a:gd name="T99" fmla="*/ 28 h 42"/>
                <a:gd name="T100" fmla="*/ 22 w 31"/>
                <a:gd name="T101" fmla="*/ 23 h 42"/>
                <a:gd name="T102" fmla="*/ 21 w 31"/>
                <a:gd name="T103" fmla="*/ 19 h 42"/>
                <a:gd name="T104" fmla="*/ 19 w 31"/>
                <a:gd name="T105" fmla="*/ 18 h 42"/>
                <a:gd name="T106" fmla="*/ 16 w 31"/>
                <a:gd name="T107" fmla="*/ 17 h 42"/>
                <a:gd name="T108" fmla="*/ 12 w 31"/>
                <a:gd name="T109" fmla="*/ 19 h 42"/>
                <a:gd name="T110" fmla="*/ 9 w 31"/>
                <a:gd name="T111" fmla="*/ 20 h 42"/>
                <a:gd name="T112" fmla="*/ 7 w 31"/>
                <a:gd name="T113" fmla="*/ 25 h 42"/>
                <a:gd name="T114" fmla="*/ 6 w 31"/>
                <a:gd name="T115" fmla="*/ 28 h 42"/>
                <a:gd name="T116" fmla="*/ 6 w 31"/>
                <a:gd name="T117" fmla="*/ 35 h 42"/>
                <a:gd name="T118" fmla="*/ 7 w 31"/>
                <a:gd name="T119" fmla="*/ 37 h 42"/>
                <a:gd name="T120" fmla="*/ 9 w 31"/>
                <a:gd name="T121" fmla="*/ 39 h 42"/>
                <a:gd name="T122" fmla="*/ 11 w 31"/>
                <a:gd name="T123" fmla="*/ 39 h 42"/>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31"/>
                <a:gd name="T187" fmla="*/ 0 h 42"/>
                <a:gd name="T188" fmla="*/ 31 w 31"/>
                <a:gd name="T189" fmla="*/ 42 h 42"/>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31" h="42">
                  <a:moveTo>
                    <a:pt x="19" y="36"/>
                  </a:moveTo>
                  <a:lnTo>
                    <a:pt x="19" y="36"/>
                  </a:lnTo>
                  <a:lnTo>
                    <a:pt x="19" y="37"/>
                  </a:lnTo>
                  <a:lnTo>
                    <a:pt x="18" y="38"/>
                  </a:lnTo>
                  <a:lnTo>
                    <a:pt x="18" y="39"/>
                  </a:lnTo>
                  <a:lnTo>
                    <a:pt x="17" y="39"/>
                  </a:lnTo>
                  <a:lnTo>
                    <a:pt x="16" y="40"/>
                  </a:lnTo>
                  <a:lnTo>
                    <a:pt x="16" y="41"/>
                  </a:lnTo>
                  <a:lnTo>
                    <a:pt x="15" y="41"/>
                  </a:lnTo>
                  <a:lnTo>
                    <a:pt x="14" y="42"/>
                  </a:lnTo>
                  <a:lnTo>
                    <a:pt x="12" y="42"/>
                  </a:lnTo>
                  <a:lnTo>
                    <a:pt x="11" y="42"/>
                  </a:lnTo>
                  <a:lnTo>
                    <a:pt x="9" y="42"/>
                  </a:lnTo>
                  <a:lnTo>
                    <a:pt x="8" y="42"/>
                  </a:lnTo>
                  <a:lnTo>
                    <a:pt x="7" y="42"/>
                  </a:lnTo>
                  <a:lnTo>
                    <a:pt x="6" y="42"/>
                  </a:lnTo>
                  <a:lnTo>
                    <a:pt x="5" y="41"/>
                  </a:lnTo>
                  <a:lnTo>
                    <a:pt x="4" y="40"/>
                  </a:lnTo>
                  <a:lnTo>
                    <a:pt x="2" y="39"/>
                  </a:lnTo>
                  <a:lnTo>
                    <a:pt x="2" y="37"/>
                  </a:lnTo>
                  <a:lnTo>
                    <a:pt x="1" y="37"/>
                  </a:lnTo>
                  <a:lnTo>
                    <a:pt x="0" y="35"/>
                  </a:lnTo>
                  <a:lnTo>
                    <a:pt x="0" y="33"/>
                  </a:lnTo>
                  <a:lnTo>
                    <a:pt x="0" y="31"/>
                  </a:lnTo>
                  <a:lnTo>
                    <a:pt x="0" y="28"/>
                  </a:lnTo>
                  <a:lnTo>
                    <a:pt x="1" y="27"/>
                  </a:lnTo>
                  <a:lnTo>
                    <a:pt x="2" y="24"/>
                  </a:lnTo>
                  <a:lnTo>
                    <a:pt x="3" y="22"/>
                  </a:lnTo>
                  <a:lnTo>
                    <a:pt x="4" y="20"/>
                  </a:lnTo>
                  <a:lnTo>
                    <a:pt x="6" y="19"/>
                  </a:lnTo>
                  <a:lnTo>
                    <a:pt x="7" y="18"/>
                  </a:lnTo>
                  <a:lnTo>
                    <a:pt x="8" y="17"/>
                  </a:lnTo>
                  <a:lnTo>
                    <a:pt x="9" y="16"/>
                  </a:lnTo>
                  <a:lnTo>
                    <a:pt x="11" y="15"/>
                  </a:lnTo>
                  <a:lnTo>
                    <a:pt x="12" y="15"/>
                  </a:lnTo>
                  <a:lnTo>
                    <a:pt x="14" y="15"/>
                  </a:lnTo>
                  <a:lnTo>
                    <a:pt x="15" y="14"/>
                  </a:lnTo>
                  <a:lnTo>
                    <a:pt x="16" y="15"/>
                  </a:lnTo>
                  <a:lnTo>
                    <a:pt x="17" y="15"/>
                  </a:lnTo>
                  <a:lnTo>
                    <a:pt x="18" y="15"/>
                  </a:lnTo>
                  <a:lnTo>
                    <a:pt x="19" y="15"/>
                  </a:lnTo>
                  <a:lnTo>
                    <a:pt x="20" y="16"/>
                  </a:lnTo>
                  <a:lnTo>
                    <a:pt x="21" y="17"/>
                  </a:lnTo>
                  <a:lnTo>
                    <a:pt x="22" y="17"/>
                  </a:lnTo>
                  <a:lnTo>
                    <a:pt x="22" y="18"/>
                  </a:lnTo>
                  <a:lnTo>
                    <a:pt x="22" y="19"/>
                  </a:lnTo>
                  <a:lnTo>
                    <a:pt x="23" y="19"/>
                  </a:lnTo>
                  <a:lnTo>
                    <a:pt x="24" y="19"/>
                  </a:lnTo>
                  <a:lnTo>
                    <a:pt x="24" y="17"/>
                  </a:lnTo>
                  <a:lnTo>
                    <a:pt x="24" y="15"/>
                  </a:lnTo>
                  <a:lnTo>
                    <a:pt x="25" y="13"/>
                  </a:lnTo>
                  <a:lnTo>
                    <a:pt x="25" y="11"/>
                  </a:lnTo>
                  <a:lnTo>
                    <a:pt x="25" y="10"/>
                  </a:lnTo>
                  <a:lnTo>
                    <a:pt x="25" y="8"/>
                  </a:lnTo>
                  <a:lnTo>
                    <a:pt x="25" y="6"/>
                  </a:lnTo>
                  <a:lnTo>
                    <a:pt x="26" y="4"/>
                  </a:lnTo>
                  <a:lnTo>
                    <a:pt x="26" y="2"/>
                  </a:lnTo>
                  <a:lnTo>
                    <a:pt x="26" y="1"/>
                  </a:lnTo>
                  <a:lnTo>
                    <a:pt x="26" y="0"/>
                  </a:lnTo>
                  <a:lnTo>
                    <a:pt x="27" y="0"/>
                  </a:lnTo>
                  <a:lnTo>
                    <a:pt x="27" y="1"/>
                  </a:lnTo>
                  <a:lnTo>
                    <a:pt x="27" y="0"/>
                  </a:lnTo>
                  <a:lnTo>
                    <a:pt x="27" y="1"/>
                  </a:lnTo>
                  <a:lnTo>
                    <a:pt x="28" y="0"/>
                  </a:lnTo>
                  <a:lnTo>
                    <a:pt x="29" y="0"/>
                  </a:lnTo>
                  <a:lnTo>
                    <a:pt x="29" y="1"/>
                  </a:lnTo>
                  <a:lnTo>
                    <a:pt x="29" y="0"/>
                  </a:lnTo>
                  <a:lnTo>
                    <a:pt x="30" y="1"/>
                  </a:lnTo>
                  <a:lnTo>
                    <a:pt x="30" y="0"/>
                  </a:lnTo>
                  <a:lnTo>
                    <a:pt x="31" y="0"/>
                  </a:lnTo>
                  <a:lnTo>
                    <a:pt x="31" y="1"/>
                  </a:lnTo>
                  <a:lnTo>
                    <a:pt x="31" y="3"/>
                  </a:lnTo>
                  <a:lnTo>
                    <a:pt x="30" y="5"/>
                  </a:lnTo>
                  <a:lnTo>
                    <a:pt x="30" y="8"/>
                  </a:lnTo>
                  <a:lnTo>
                    <a:pt x="29" y="10"/>
                  </a:lnTo>
                  <a:lnTo>
                    <a:pt x="28" y="12"/>
                  </a:lnTo>
                  <a:lnTo>
                    <a:pt x="28" y="15"/>
                  </a:lnTo>
                  <a:lnTo>
                    <a:pt x="27" y="18"/>
                  </a:lnTo>
                  <a:lnTo>
                    <a:pt x="26" y="20"/>
                  </a:lnTo>
                  <a:lnTo>
                    <a:pt x="26" y="23"/>
                  </a:lnTo>
                  <a:lnTo>
                    <a:pt x="25" y="26"/>
                  </a:lnTo>
                  <a:lnTo>
                    <a:pt x="25" y="28"/>
                  </a:lnTo>
                  <a:lnTo>
                    <a:pt x="25" y="29"/>
                  </a:lnTo>
                  <a:lnTo>
                    <a:pt x="25" y="30"/>
                  </a:lnTo>
                  <a:lnTo>
                    <a:pt x="25" y="32"/>
                  </a:lnTo>
                  <a:lnTo>
                    <a:pt x="25" y="33"/>
                  </a:lnTo>
                  <a:lnTo>
                    <a:pt x="25" y="34"/>
                  </a:lnTo>
                  <a:lnTo>
                    <a:pt x="24" y="35"/>
                  </a:lnTo>
                  <a:lnTo>
                    <a:pt x="24" y="37"/>
                  </a:lnTo>
                  <a:lnTo>
                    <a:pt x="24" y="38"/>
                  </a:lnTo>
                  <a:lnTo>
                    <a:pt x="24" y="39"/>
                  </a:lnTo>
                  <a:lnTo>
                    <a:pt x="24" y="40"/>
                  </a:lnTo>
                  <a:lnTo>
                    <a:pt x="23" y="41"/>
                  </a:lnTo>
                  <a:lnTo>
                    <a:pt x="23" y="42"/>
                  </a:lnTo>
                  <a:lnTo>
                    <a:pt x="23" y="41"/>
                  </a:lnTo>
                  <a:lnTo>
                    <a:pt x="23" y="42"/>
                  </a:lnTo>
                  <a:lnTo>
                    <a:pt x="22" y="41"/>
                  </a:lnTo>
                  <a:lnTo>
                    <a:pt x="21" y="41"/>
                  </a:lnTo>
                  <a:lnTo>
                    <a:pt x="21" y="42"/>
                  </a:lnTo>
                  <a:lnTo>
                    <a:pt x="20" y="41"/>
                  </a:lnTo>
                  <a:lnTo>
                    <a:pt x="20" y="42"/>
                  </a:lnTo>
                  <a:lnTo>
                    <a:pt x="20" y="41"/>
                  </a:lnTo>
                  <a:lnTo>
                    <a:pt x="20" y="42"/>
                  </a:lnTo>
                  <a:lnTo>
                    <a:pt x="20" y="41"/>
                  </a:lnTo>
                  <a:lnTo>
                    <a:pt x="19" y="41"/>
                  </a:lnTo>
                  <a:lnTo>
                    <a:pt x="19" y="42"/>
                  </a:lnTo>
                  <a:lnTo>
                    <a:pt x="18" y="41"/>
                  </a:lnTo>
                  <a:lnTo>
                    <a:pt x="19" y="36"/>
                  </a:lnTo>
                  <a:close/>
                  <a:moveTo>
                    <a:pt x="11" y="39"/>
                  </a:moveTo>
                  <a:lnTo>
                    <a:pt x="13" y="39"/>
                  </a:lnTo>
                  <a:lnTo>
                    <a:pt x="14" y="39"/>
                  </a:lnTo>
                  <a:lnTo>
                    <a:pt x="16" y="38"/>
                  </a:lnTo>
                  <a:lnTo>
                    <a:pt x="16" y="37"/>
                  </a:lnTo>
                  <a:lnTo>
                    <a:pt x="17" y="37"/>
                  </a:lnTo>
                  <a:lnTo>
                    <a:pt x="18" y="36"/>
                  </a:lnTo>
                  <a:lnTo>
                    <a:pt x="19" y="35"/>
                  </a:lnTo>
                  <a:lnTo>
                    <a:pt x="20" y="34"/>
                  </a:lnTo>
                  <a:lnTo>
                    <a:pt x="20" y="32"/>
                  </a:lnTo>
                  <a:lnTo>
                    <a:pt x="21" y="31"/>
                  </a:lnTo>
                  <a:lnTo>
                    <a:pt x="21" y="29"/>
                  </a:lnTo>
                  <a:lnTo>
                    <a:pt x="21" y="28"/>
                  </a:lnTo>
                  <a:lnTo>
                    <a:pt x="22" y="27"/>
                  </a:lnTo>
                  <a:lnTo>
                    <a:pt x="22" y="25"/>
                  </a:lnTo>
                  <a:lnTo>
                    <a:pt x="22" y="23"/>
                  </a:lnTo>
                  <a:lnTo>
                    <a:pt x="22" y="22"/>
                  </a:lnTo>
                  <a:lnTo>
                    <a:pt x="22" y="21"/>
                  </a:lnTo>
                  <a:lnTo>
                    <a:pt x="21" y="19"/>
                  </a:lnTo>
                  <a:lnTo>
                    <a:pt x="20" y="19"/>
                  </a:lnTo>
                  <a:lnTo>
                    <a:pt x="19" y="18"/>
                  </a:lnTo>
                  <a:lnTo>
                    <a:pt x="18" y="18"/>
                  </a:lnTo>
                  <a:lnTo>
                    <a:pt x="17" y="18"/>
                  </a:lnTo>
                  <a:lnTo>
                    <a:pt x="16" y="17"/>
                  </a:lnTo>
                  <a:lnTo>
                    <a:pt x="15" y="18"/>
                  </a:lnTo>
                  <a:lnTo>
                    <a:pt x="14" y="18"/>
                  </a:lnTo>
                  <a:lnTo>
                    <a:pt x="12" y="19"/>
                  </a:lnTo>
                  <a:lnTo>
                    <a:pt x="11" y="19"/>
                  </a:lnTo>
                  <a:lnTo>
                    <a:pt x="10" y="19"/>
                  </a:lnTo>
                  <a:lnTo>
                    <a:pt x="9" y="20"/>
                  </a:lnTo>
                  <a:lnTo>
                    <a:pt x="8" y="22"/>
                  </a:lnTo>
                  <a:lnTo>
                    <a:pt x="7" y="23"/>
                  </a:lnTo>
                  <a:lnTo>
                    <a:pt x="7" y="25"/>
                  </a:lnTo>
                  <a:lnTo>
                    <a:pt x="7" y="26"/>
                  </a:lnTo>
                  <a:lnTo>
                    <a:pt x="7" y="28"/>
                  </a:lnTo>
                  <a:lnTo>
                    <a:pt x="6" y="28"/>
                  </a:lnTo>
                  <a:lnTo>
                    <a:pt x="6" y="31"/>
                  </a:lnTo>
                  <a:lnTo>
                    <a:pt x="6" y="33"/>
                  </a:lnTo>
                  <a:lnTo>
                    <a:pt x="6" y="35"/>
                  </a:lnTo>
                  <a:lnTo>
                    <a:pt x="6" y="36"/>
                  </a:lnTo>
                  <a:lnTo>
                    <a:pt x="7" y="37"/>
                  </a:lnTo>
                  <a:lnTo>
                    <a:pt x="7" y="38"/>
                  </a:lnTo>
                  <a:lnTo>
                    <a:pt x="8" y="39"/>
                  </a:lnTo>
                  <a:lnTo>
                    <a:pt x="9" y="39"/>
                  </a:lnTo>
                  <a:lnTo>
                    <a:pt x="10" y="39"/>
                  </a:lnTo>
                  <a:lnTo>
                    <a:pt x="11" y="39"/>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7" name="Freeform 76"/>
            <xdr:cNvSpPr>
              <a:spLocks noEditPoints="1"/>
            </xdr:cNvSpPr>
          </xdr:nvSpPr>
          <xdr:spPr bwMode="auto">
            <a:xfrm>
              <a:off x="3572" y="1835"/>
              <a:ext cx="26" cy="28"/>
            </a:xfrm>
            <a:custGeom>
              <a:avLst/>
              <a:gdLst>
                <a:gd name="T0" fmla="*/ 20 w 26"/>
                <a:gd name="T1" fmla="*/ 1 h 28"/>
                <a:gd name="T2" fmla="*/ 23 w 26"/>
                <a:gd name="T3" fmla="*/ 3 h 28"/>
                <a:gd name="T4" fmla="*/ 25 w 26"/>
                <a:gd name="T5" fmla="*/ 6 h 28"/>
                <a:gd name="T6" fmla="*/ 26 w 26"/>
                <a:gd name="T7" fmla="*/ 11 h 28"/>
                <a:gd name="T8" fmla="*/ 25 w 26"/>
                <a:gd name="T9" fmla="*/ 13 h 28"/>
                <a:gd name="T10" fmla="*/ 25 w 26"/>
                <a:gd name="T11" fmla="*/ 13 h 28"/>
                <a:gd name="T12" fmla="*/ 25 w 26"/>
                <a:gd name="T13" fmla="*/ 14 h 28"/>
                <a:gd name="T14" fmla="*/ 25 w 26"/>
                <a:gd name="T15" fmla="*/ 14 h 28"/>
                <a:gd name="T16" fmla="*/ 22 w 26"/>
                <a:gd name="T17" fmla="*/ 14 h 28"/>
                <a:gd name="T18" fmla="*/ 20 w 26"/>
                <a:gd name="T19" fmla="*/ 14 h 28"/>
                <a:gd name="T20" fmla="*/ 17 w 26"/>
                <a:gd name="T21" fmla="*/ 14 h 28"/>
                <a:gd name="T22" fmla="*/ 14 w 26"/>
                <a:gd name="T23" fmla="*/ 14 h 28"/>
                <a:gd name="T24" fmla="*/ 12 w 26"/>
                <a:gd name="T25" fmla="*/ 14 h 28"/>
                <a:gd name="T26" fmla="*/ 10 w 26"/>
                <a:gd name="T27" fmla="*/ 14 h 28"/>
                <a:gd name="T28" fmla="*/ 8 w 26"/>
                <a:gd name="T29" fmla="*/ 14 h 28"/>
                <a:gd name="T30" fmla="*/ 6 w 26"/>
                <a:gd name="T31" fmla="*/ 14 h 28"/>
                <a:gd name="T32" fmla="*/ 6 w 26"/>
                <a:gd name="T33" fmla="*/ 14 h 28"/>
                <a:gd name="T34" fmla="*/ 5 w 26"/>
                <a:gd name="T35" fmla="*/ 14 h 28"/>
                <a:gd name="T36" fmla="*/ 5 w 26"/>
                <a:gd name="T37" fmla="*/ 15 h 28"/>
                <a:gd name="T38" fmla="*/ 5 w 26"/>
                <a:gd name="T39" fmla="*/ 15 h 28"/>
                <a:gd name="T40" fmla="*/ 5 w 26"/>
                <a:gd name="T41" fmla="*/ 18 h 28"/>
                <a:gd name="T42" fmla="*/ 6 w 26"/>
                <a:gd name="T43" fmla="*/ 22 h 28"/>
                <a:gd name="T44" fmla="*/ 8 w 26"/>
                <a:gd name="T45" fmla="*/ 24 h 28"/>
                <a:gd name="T46" fmla="*/ 12 w 26"/>
                <a:gd name="T47" fmla="*/ 25 h 28"/>
                <a:gd name="T48" fmla="*/ 14 w 26"/>
                <a:gd name="T49" fmla="*/ 25 h 28"/>
                <a:gd name="T50" fmla="*/ 17 w 26"/>
                <a:gd name="T51" fmla="*/ 25 h 28"/>
                <a:gd name="T52" fmla="*/ 19 w 26"/>
                <a:gd name="T53" fmla="*/ 23 h 28"/>
                <a:gd name="T54" fmla="*/ 22 w 26"/>
                <a:gd name="T55" fmla="*/ 23 h 28"/>
                <a:gd name="T56" fmla="*/ 21 w 26"/>
                <a:gd name="T57" fmla="*/ 24 h 28"/>
                <a:gd name="T58" fmla="*/ 19 w 26"/>
                <a:gd name="T59" fmla="*/ 26 h 28"/>
                <a:gd name="T60" fmla="*/ 16 w 26"/>
                <a:gd name="T61" fmla="*/ 27 h 28"/>
                <a:gd name="T62" fmla="*/ 13 w 26"/>
                <a:gd name="T63" fmla="*/ 28 h 28"/>
                <a:gd name="T64" fmla="*/ 11 w 26"/>
                <a:gd name="T65" fmla="*/ 28 h 28"/>
                <a:gd name="T66" fmla="*/ 6 w 26"/>
                <a:gd name="T67" fmla="*/ 27 h 28"/>
                <a:gd name="T68" fmla="*/ 3 w 26"/>
                <a:gd name="T69" fmla="*/ 24 h 28"/>
                <a:gd name="T70" fmla="*/ 1 w 26"/>
                <a:gd name="T71" fmla="*/ 20 h 28"/>
                <a:gd name="T72" fmla="*/ 0 w 26"/>
                <a:gd name="T73" fmla="*/ 14 h 28"/>
                <a:gd name="T74" fmla="*/ 3 w 26"/>
                <a:gd name="T75" fmla="*/ 9 h 28"/>
                <a:gd name="T76" fmla="*/ 6 w 26"/>
                <a:gd name="T77" fmla="*/ 5 h 28"/>
                <a:gd name="T78" fmla="*/ 11 w 26"/>
                <a:gd name="T79" fmla="*/ 2 h 28"/>
                <a:gd name="T80" fmla="*/ 15 w 26"/>
                <a:gd name="T81" fmla="*/ 0 h 28"/>
                <a:gd name="T82" fmla="*/ 7 w 26"/>
                <a:gd name="T83" fmla="*/ 12 h 28"/>
                <a:gd name="T84" fmla="*/ 9 w 26"/>
                <a:gd name="T85" fmla="*/ 13 h 28"/>
                <a:gd name="T86" fmla="*/ 11 w 26"/>
                <a:gd name="T87" fmla="*/ 12 h 28"/>
                <a:gd name="T88" fmla="*/ 13 w 26"/>
                <a:gd name="T89" fmla="*/ 12 h 28"/>
                <a:gd name="T90" fmla="*/ 14 w 26"/>
                <a:gd name="T91" fmla="*/ 12 h 28"/>
                <a:gd name="T92" fmla="*/ 16 w 26"/>
                <a:gd name="T93" fmla="*/ 13 h 28"/>
                <a:gd name="T94" fmla="*/ 18 w 26"/>
                <a:gd name="T95" fmla="*/ 12 h 28"/>
                <a:gd name="T96" fmla="*/ 20 w 26"/>
                <a:gd name="T97" fmla="*/ 12 h 28"/>
                <a:gd name="T98" fmla="*/ 22 w 26"/>
                <a:gd name="T99" fmla="*/ 11 h 28"/>
                <a:gd name="T100" fmla="*/ 22 w 26"/>
                <a:gd name="T101" fmla="*/ 8 h 28"/>
                <a:gd name="T102" fmla="*/ 21 w 26"/>
                <a:gd name="T103" fmla="*/ 5 h 28"/>
                <a:gd name="T104" fmla="*/ 18 w 26"/>
                <a:gd name="T105" fmla="*/ 3 h 28"/>
                <a:gd name="T106" fmla="*/ 14 w 26"/>
                <a:gd name="T107" fmla="*/ 3 h 28"/>
                <a:gd name="T108" fmla="*/ 11 w 26"/>
                <a:gd name="T109" fmla="*/ 4 h 28"/>
                <a:gd name="T110" fmla="*/ 9 w 26"/>
                <a:gd name="T111" fmla="*/ 6 h 28"/>
                <a:gd name="T112" fmla="*/ 7 w 26"/>
                <a:gd name="T113" fmla="*/ 10 h 28"/>
                <a:gd name="T114" fmla="*/ 6 w 26"/>
                <a:gd name="T115" fmla="*/ 12 h 28"/>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w 26"/>
                <a:gd name="T175" fmla="*/ 0 h 28"/>
                <a:gd name="T176" fmla="*/ 26 w 26"/>
                <a:gd name="T177" fmla="*/ 28 h 28"/>
              </a:gdLst>
              <a:ahLst/>
              <a:cxnLst>
                <a:cxn ang="T116">
                  <a:pos x="T0" y="T1"/>
                </a:cxn>
                <a:cxn ang="T117">
                  <a:pos x="T2" y="T3"/>
                </a:cxn>
                <a:cxn ang="T118">
                  <a:pos x="T4" y="T5"/>
                </a:cxn>
                <a:cxn ang="T119">
                  <a:pos x="T6" y="T7"/>
                </a:cxn>
                <a:cxn ang="T120">
                  <a:pos x="T8" y="T9"/>
                </a:cxn>
                <a:cxn ang="T121">
                  <a:pos x="T10" y="T11"/>
                </a:cxn>
                <a:cxn ang="T122">
                  <a:pos x="T12" y="T13"/>
                </a:cxn>
                <a:cxn ang="T123">
                  <a:pos x="T14" y="T15"/>
                </a:cxn>
                <a:cxn ang="T124">
                  <a:pos x="T16" y="T17"/>
                </a:cxn>
                <a:cxn ang="T125">
                  <a:pos x="T18" y="T19"/>
                </a:cxn>
                <a:cxn ang="T126">
                  <a:pos x="T20" y="T21"/>
                </a:cxn>
                <a:cxn ang="T127">
                  <a:pos x="T22" y="T23"/>
                </a:cxn>
                <a:cxn ang="T128">
                  <a:pos x="T24" y="T25"/>
                </a:cxn>
                <a:cxn ang="T129">
                  <a:pos x="T26" y="T27"/>
                </a:cxn>
                <a:cxn ang="T130">
                  <a:pos x="T28" y="T29"/>
                </a:cxn>
                <a:cxn ang="T131">
                  <a:pos x="T30" y="T31"/>
                </a:cxn>
                <a:cxn ang="T132">
                  <a:pos x="T32" y="T33"/>
                </a:cxn>
                <a:cxn ang="T133">
                  <a:pos x="T34" y="T35"/>
                </a:cxn>
                <a:cxn ang="T134">
                  <a:pos x="T36" y="T37"/>
                </a:cxn>
                <a:cxn ang="T135">
                  <a:pos x="T38" y="T39"/>
                </a:cxn>
                <a:cxn ang="T136">
                  <a:pos x="T40" y="T41"/>
                </a:cxn>
                <a:cxn ang="T137">
                  <a:pos x="T42" y="T43"/>
                </a:cxn>
                <a:cxn ang="T138">
                  <a:pos x="T44" y="T45"/>
                </a:cxn>
                <a:cxn ang="T139">
                  <a:pos x="T46" y="T47"/>
                </a:cxn>
                <a:cxn ang="T140">
                  <a:pos x="T48" y="T49"/>
                </a:cxn>
                <a:cxn ang="T141">
                  <a:pos x="T50" y="T51"/>
                </a:cxn>
                <a:cxn ang="T142">
                  <a:pos x="T52" y="T53"/>
                </a:cxn>
                <a:cxn ang="T143">
                  <a:pos x="T54" y="T55"/>
                </a:cxn>
                <a:cxn ang="T144">
                  <a:pos x="T56" y="T57"/>
                </a:cxn>
                <a:cxn ang="T145">
                  <a:pos x="T58" y="T59"/>
                </a:cxn>
                <a:cxn ang="T146">
                  <a:pos x="T60" y="T61"/>
                </a:cxn>
                <a:cxn ang="T147">
                  <a:pos x="T62" y="T63"/>
                </a:cxn>
                <a:cxn ang="T148">
                  <a:pos x="T64" y="T65"/>
                </a:cxn>
                <a:cxn ang="T149">
                  <a:pos x="T66" y="T67"/>
                </a:cxn>
                <a:cxn ang="T150">
                  <a:pos x="T68" y="T69"/>
                </a:cxn>
                <a:cxn ang="T151">
                  <a:pos x="T70" y="T71"/>
                </a:cxn>
                <a:cxn ang="T152">
                  <a:pos x="T72" y="T73"/>
                </a:cxn>
                <a:cxn ang="T153">
                  <a:pos x="T74" y="T75"/>
                </a:cxn>
                <a:cxn ang="T154">
                  <a:pos x="T76" y="T77"/>
                </a:cxn>
                <a:cxn ang="T155">
                  <a:pos x="T78" y="T79"/>
                </a:cxn>
                <a:cxn ang="T156">
                  <a:pos x="T80" y="T81"/>
                </a:cxn>
                <a:cxn ang="T157">
                  <a:pos x="T82" y="T83"/>
                </a:cxn>
                <a:cxn ang="T158">
                  <a:pos x="T84" y="T85"/>
                </a:cxn>
                <a:cxn ang="T159">
                  <a:pos x="T86" y="T87"/>
                </a:cxn>
                <a:cxn ang="T160">
                  <a:pos x="T88" y="T89"/>
                </a:cxn>
                <a:cxn ang="T161">
                  <a:pos x="T90" y="T91"/>
                </a:cxn>
                <a:cxn ang="T162">
                  <a:pos x="T92" y="T93"/>
                </a:cxn>
                <a:cxn ang="T163">
                  <a:pos x="T94" y="T95"/>
                </a:cxn>
                <a:cxn ang="T164">
                  <a:pos x="T96" y="T97"/>
                </a:cxn>
                <a:cxn ang="T165">
                  <a:pos x="T98" y="T99"/>
                </a:cxn>
                <a:cxn ang="T166">
                  <a:pos x="T100" y="T101"/>
                </a:cxn>
                <a:cxn ang="T167">
                  <a:pos x="T102" y="T103"/>
                </a:cxn>
                <a:cxn ang="T168">
                  <a:pos x="T104" y="T105"/>
                </a:cxn>
                <a:cxn ang="T169">
                  <a:pos x="T106" y="T107"/>
                </a:cxn>
                <a:cxn ang="T170">
                  <a:pos x="T108" y="T109"/>
                </a:cxn>
                <a:cxn ang="T171">
                  <a:pos x="T110" y="T111"/>
                </a:cxn>
                <a:cxn ang="T172">
                  <a:pos x="T112" y="T113"/>
                </a:cxn>
                <a:cxn ang="T173">
                  <a:pos x="T114" y="T115"/>
                </a:cxn>
              </a:cxnLst>
              <a:rect l="T174" t="T175" r="T176" b="T177"/>
              <a:pathLst>
                <a:path w="26" h="28">
                  <a:moveTo>
                    <a:pt x="15" y="0"/>
                  </a:moveTo>
                  <a:lnTo>
                    <a:pt x="18" y="1"/>
                  </a:lnTo>
                  <a:lnTo>
                    <a:pt x="20" y="1"/>
                  </a:lnTo>
                  <a:lnTo>
                    <a:pt x="21" y="2"/>
                  </a:lnTo>
                  <a:lnTo>
                    <a:pt x="22" y="2"/>
                  </a:lnTo>
                  <a:lnTo>
                    <a:pt x="23" y="3"/>
                  </a:lnTo>
                  <a:lnTo>
                    <a:pt x="24" y="4"/>
                  </a:lnTo>
                  <a:lnTo>
                    <a:pt x="25" y="5"/>
                  </a:lnTo>
                  <a:lnTo>
                    <a:pt x="25" y="6"/>
                  </a:lnTo>
                  <a:lnTo>
                    <a:pt x="25" y="8"/>
                  </a:lnTo>
                  <a:lnTo>
                    <a:pt x="26" y="9"/>
                  </a:lnTo>
                  <a:lnTo>
                    <a:pt x="26" y="11"/>
                  </a:lnTo>
                  <a:lnTo>
                    <a:pt x="25" y="12"/>
                  </a:lnTo>
                  <a:lnTo>
                    <a:pt x="25" y="13"/>
                  </a:lnTo>
                  <a:lnTo>
                    <a:pt x="25" y="14"/>
                  </a:lnTo>
                  <a:lnTo>
                    <a:pt x="24" y="14"/>
                  </a:lnTo>
                  <a:lnTo>
                    <a:pt x="23" y="14"/>
                  </a:lnTo>
                  <a:lnTo>
                    <a:pt x="22" y="14"/>
                  </a:lnTo>
                  <a:lnTo>
                    <a:pt x="21" y="14"/>
                  </a:lnTo>
                  <a:lnTo>
                    <a:pt x="20" y="14"/>
                  </a:lnTo>
                  <a:lnTo>
                    <a:pt x="19" y="14"/>
                  </a:lnTo>
                  <a:lnTo>
                    <a:pt x="18" y="14"/>
                  </a:lnTo>
                  <a:lnTo>
                    <a:pt x="17" y="14"/>
                  </a:lnTo>
                  <a:lnTo>
                    <a:pt x="16" y="14"/>
                  </a:lnTo>
                  <a:lnTo>
                    <a:pt x="15" y="14"/>
                  </a:lnTo>
                  <a:lnTo>
                    <a:pt x="14" y="14"/>
                  </a:lnTo>
                  <a:lnTo>
                    <a:pt x="13" y="14"/>
                  </a:lnTo>
                  <a:lnTo>
                    <a:pt x="12" y="14"/>
                  </a:lnTo>
                  <a:lnTo>
                    <a:pt x="11" y="14"/>
                  </a:lnTo>
                  <a:lnTo>
                    <a:pt x="10" y="14"/>
                  </a:lnTo>
                  <a:lnTo>
                    <a:pt x="9" y="14"/>
                  </a:lnTo>
                  <a:lnTo>
                    <a:pt x="8" y="14"/>
                  </a:lnTo>
                  <a:lnTo>
                    <a:pt x="7" y="14"/>
                  </a:lnTo>
                  <a:lnTo>
                    <a:pt x="6" y="14"/>
                  </a:lnTo>
                  <a:lnTo>
                    <a:pt x="5" y="14"/>
                  </a:lnTo>
                  <a:lnTo>
                    <a:pt x="6" y="14"/>
                  </a:lnTo>
                  <a:lnTo>
                    <a:pt x="5" y="14"/>
                  </a:lnTo>
                  <a:lnTo>
                    <a:pt x="6" y="14"/>
                  </a:lnTo>
                  <a:lnTo>
                    <a:pt x="5" y="14"/>
                  </a:lnTo>
                  <a:lnTo>
                    <a:pt x="5" y="15"/>
                  </a:lnTo>
                  <a:lnTo>
                    <a:pt x="5" y="17"/>
                  </a:lnTo>
                  <a:lnTo>
                    <a:pt x="5" y="18"/>
                  </a:lnTo>
                  <a:lnTo>
                    <a:pt x="5" y="20"/>
                  </a:lnTo>
                  <a:lnTo>
                    <a:pt x="6" y="21"/>
                  </a:lnTo>
                  <a:lnTo>
                    <a:pt x="6" y="22"/>
                  </a:lnTo>
                  <a:lnTo>
                    <a:pt x="6" y="23"/>
                  </a:lnTo>
                  <a:lnTo>
                    <a:pt x="7" y="23"/>
                  </a:lnTo>
                  <a:lnTo>
                    <a:pt x="8" y="24"/>
                  </a:lnTo>
                  <a:lnTo>
                    <a:pt x="9" y="25"/>
                  </a:lnTo>
                  <a:lnTo>
                    <a:pt x="10" y="25"/>
                  </a:lnTo>
                  <a:lnTo>
                    <a:pt x="12" y="25"/>
                  </a:lnTo>
                  <a:lnTo>
                    <a:pt x="13" y="25"/>
                  </a:lnTo>
                  <a:lnTo>
                    <a:pt x="14" y="25"/>
                  </a:lnTo>
                  <a:lnTo>
                    <a:pt x="15" y="25"/>
                  </a:lnTo>
                  <a:lnTo>
                    <a:pt x="16" y="25"/>
                  </a:lnTo>
                  <a:lnTo>
                    <a:pt x="17" y="25"/>
                  </a:lnTo>
                  <a:lnTo>
                    <a:pt x="17" y="24"/>
                  </a:lnTo>
                  <a:lnTo>
                    <a:pt x="18" y="24"/>
                  </a:lnTo>
                  <a:lnTo>
                    <a:pt x="19" y="23"/>
                  </a:lnTo>
                  <a:lnTo>
                    <a:pt x="20" y="23"/>
                  </a:lnTo>
                  <a:lnTo>
                    <a:pt x="21" y="23"/>
                  </a:lnTo>
                  <a:lnTo>
                    <a:pt x="22" y="23"/>
                  </a:lnTo>
                  <a:lnTo>
                    <a:pt x="22" y="22"/>
                  </a:lnTo>
                  <a:lnTo>
                    <a:pt x="21" y="24"/>
                  </a:lnTo>
                  <a:lnTo>
                    <a:pt x="21" y="25"/>
                  </a:lnTo>
                  <a:lnTo>
                    <a:pt x="20" y="25"/>
                  </a:lnTo>
                  <a:lnTo>
                    <a:pt x="19" y="26"/>
                  </a:lnTo>
                  <a:lnTo>
                    <a:pt x="18" y="26"/>
                  </a:lnTo>
                  <a:lnTo>
                    <a:pt x="17" y="27"/>
                  </a:lnTo>
                  <a:lnTo>
                    <a:pt x="16" y="27"/>
                  </a:lnTo>
                  <a:lnTo>
                    <a:pt x="15" y="28"/>
                  </a:lnTo>
                  <a:lnTo>
                    <a:pt x="14" y="28"/>
                  </a:lnTo>
                  <a:lnTo>
                    <a:pt x="13" y="28"/>
                  </a:lnTo>
                  <a:lnTo>
                    <a:pt x="12" y="28"/>
                  </a:lnTo>
                  <a:lnTo>
                    <a:pt x="11" y="28"/>
                  </a:lnTo>
                  <a:lnTo>
                    <a:pt x="10" y="28"/>
                  </a:lnTo>
                  <a:lnTo>
                    <a:pt x="8" y="28"/>
                  </a:lnTo>
                  <a:lnTo>
                    <a:pt x="6" y="27"/>
                  </a:lnTo>
                  <a:lnTo>
                    <a:pt x="5" y="26"/>
                  </a:lnTo>
                  <a:lnTo>
                    <a:pt x="4" y="25"/>
                  </a:lnTo>
                  <a:lnTo>
                    <a:pt x="3" y="24"/>
                  </a:lnTo>
                  <a:lnTo>
                    <a:pt x="2" y="23"/>
                  </a:lnTo>
                  <a:lnTo>
                    <a:pt x="1" y="22"/>
                  </a:lnTo>
                  <a:lnTo>
                    <a:pt x="1" y="20"/>
                  </a:lnTo>
                  <a:lnTo>
                    <a:pt x="0" y="18"/>
                  </a:lnTo>
                  <a:lnTo>
                    <a:pt x="0" y="16"/>
                  </a:lnTo>
                  <a:lnTo>
                    <a:pt x="0" y="14"/>
                  </a:lnTo>
                  <a:lnTo>
                    <a:pt x="1" y="13"/>
                  </a:lnTo>
                  <a:lnTo>
                    <a:pt x="2" y="11"/>
                  </a:lnTo>
                  <a:lnTo>
                    <a:pt x="3" y="9"/>
                  </a:lnTo>
                  <a:lnTo>
                    <a:pt x="4" y="7"/>
                  </a:lnTo>
                  <a:lnTo>
                    <a:pt x="4" y="6"/>
                  </a:lnTo>
                  <a:lnTo>
                    <a:pt x="6" y="5"/>
                  </a:lnTo>
                  <a:lnTo>
                    <a:pt x="7" y="4"/>
                  </a:lnTo>
                  <a:lnTo>
                    <a:pt x="9" y="3"/>
                  </a:lnTo>
                  <a:lnTo>
                    <a:pt x="11" y="2"/>
                  </a:lnTo>
                  <a:lnTo>
                    <a:pt x="13" y="1"/>
                  </a:lnTo>
                  <a:lnTo>
                    <a:pt x="14" y="1"/>
                  </a:lnTo>
                  <a:lnTo>
                    <a:pt x="15" y="0"/>
                  </a:lnTo>
                  <a:close/>
                  <a:moveTo>
                    <a:pt x="6" y="12"/>
                  </a:moveTo>
                  <a:lnTo>
                    <a:pt x="7" y="12"/>
                  </a:lnTo>
                  <a:lnTo>
                    <a:pt x="8" y="13"/>
                  </a:lnTo>
                  <a:lnTo>
                    <a:pt x="8" y="12"/>
                  </a:lnTo>
                  <a:lnTo>
                    <a:pt x="9" y="13"/>
                  </a:lnTo>
                  <a:lnTo>
                    <a:pt x="9" y="12"/>
                  </a:lnTo>
                  <a:lnTo>
                    <a:pt x="10" y="12"/>
                  </a:lnTo>
                  <a:lnTo>
                    <a:pt x="11" y="12"/>
                  </a:lnTo>
                  <a:lnTo>
                    <a:pt x="12" y="12"/>
                  </a:lnTo>
                  <a:lnTo>
                    <a:pt x="13" y="12"/>
                  </a:lnTo>
                  <a:lnTo>
                    <a:pt x="14" y="12"/>
                  </a:lnTo>
                  <a:lnTo>
                    <a:pt x="15" y="13"/>
                  </a:lnTo>
                  <a:lnTo>
                    <a:pt x="15" y="12"/>
                  </a:lnTo>
                  <a:lnTo>
                    <a:pt x="16" y="13"/>
                  </a:lnTo>
                  <a:lnTo>
                    <a:pt x="16" y="12"/>
                  </a:lnTo>
                  <a:lnTo>
                    <a:pt x="17" y="12"/>
                  </a:lnTo>
                  <a:lnTo>
                    <a:pt x="18" y="12"/>
                  </a:lnTo>
                  <a:lnTo>
                    <a:pt x="19" y="12"/>
                  </a:lnTo>
                  <a:lnTo>
                    <a:pt x="20" y="12"/>
                  </a:lnTo>
                  <a:lnTo>
                    <a:pt x="21" y="12"/>
                  </a:lnTo>
                  <a:lnTo>
                    <a:pt x="22" y="11"/>
                  </a:lnTo>
                  <a:lnTo>
                    <a:pt x="22" y="10"/>
                  </a:lnTo>
                  <a:lnTo>
                    <a:pt x="22" y="9"/>
                  </a:lnTo>
                  <a:lnTo>
                    <a:pt x="22" y="8"/>
                  </a:lnTo>
                  <a:lnTo>
                    <a:pt x="21" y="7"/>
                  </a:lnTo>
                  <a:lnTo>
                    <a:pt x="21" y="5"/>
                  </a:lnTo>
                  <a:lnTo>
                    <a:pt x="20" y="4"/>
                  </a:lnTo>
                  <a:lnTo>
                    <a:pt x="19" y="4"/>
                  </a:lnTo>
                  <a:lnTo>
                    <a:pt x="18" y="3"/>
                  </a:lnTo>
                  <a:lnTo>
                    <a:pt x="17" y="3"/>
                  </a:lnTo>
                  <a:lnTo>
                    <a:pt x="15" y="2"/>
                  </a:lnTo>
                  <a:lnTo>
                    <a:pt x="14" y="3"/>
                  </a:lnTo>
                  <a:lnTo>
                    <a:pt x="13" y="3"/>
                  </a:lnTo>
                  <a:lnTo>
                    <a:pt x="13" y="4"/>
                  </a:lnTo>
                  <a:lnTo>
                    <a:pt x="11" y="4"/>
                  </a:lnTo>
                  <a:lnTo>
                    <a:pt x="10" y="5"/>
                  </a:lnTo>
                  <a:lnTo>
                    <a:pt x="9" y="6"/>
                  </a:lnTo>
                  <a:lnTo>
                    <a:pt x="8" y="7"/>
                  </a:lnTo>
                  <a:lnTo>
                    <a:pt x="8" y="9"/>
                  </a:lnTo>
                  <a:lnTo>
                    <a:pt x="7" y="10"/>
                  </a:lnTo>
                  <a:lnTo>
                    <a:pt x="7" y="11"/>
                  </a:lnTo>
                  <a:lnTo>
                    <a:pt x="6" y="1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8" name="Freeform 77"/>
            <xdr:cNvSpPr>
              <a:spLocks/>
            </xdr:cNvSpPr>
          </xdr:nvSpPr>
          <xdr:spPr bwMode="auto">
            <a:xfrm>
              <a:off x="3614" y="1823"/>
              <a:ext cx="37" cy="40"/>
            </a:xfrm>
            <a:custGeom>
              <a:avLst/>
              <a:gdLst>
                <a:gd name="T0" fmla="*/ 28 w 37"/>
                <a:gd name="T1" fmla="*/ 37 h 40"/>
                <a:gd name="T2" fmla="*/ 27 w 37"/>
                <a:gd name="T3" fmla="*/ 38 h 40"/>
                <a:gd name="T4" fmla="*/ 25 w 37"/>
                <a:gd name="T5" fmla="*/ 39 h 40"/>
                <a:gd name="T6" fmla="*/ 24 w 37"/>
                <a:gd name="T7" fmla="*/ 40 h 40"/>
                <a:gd name="T8" fmla="*/ 21 w 37"/>
                <a:gd name="T9" fmla="*/ 40 h 40"/>
                <a:gd name="T10" fmla="*/ 18 w 37"/>
                <a:gd name="T11" fmla="*/ 40 h 40"/>
                <a:gd name="T12" fmla="*/ 14 w 37"/>
                <a:gd name="T13" fmla="*/ 40 h 40"/>
                <a:gd name="T14" fmla="*/ 9 w 37"/>
                <a:gd name="T15" fmla="*/ 39 h 40"/>
                <a:gd name="T16" fmla="*/ 6 w 37"/>
                <a:gd name="T17" fmla="*/ 36 h 40"/>
                <a:gd name="T18" fmla="*/ 2 w 37"/>
                <a:gd name="T19" fmla="*/ 34 h 40"/>
                <a:gd name="T20" fmla="*/ 1 w 37"/>
                <a:gd name="T21" fmla="*/ 29 h 40"/>
                <a:gd name="T22" fmla="*/ 0 w 37"/>
                <a:gd name="T23" fmla="*/ 24 h 40"/>
                <a:gd name="T24" fmla="*/ 1 w 37"/>
                <a:gd name="T25" fmla="*/ 17 h 40"/>
                <a:gd name="T26" fmla="*/ 4 w 37"/>
                <a:gd name="T27" fmla="*/ 12 h 40"/>
                <a:gd name="T28" fmla="*/ 7 w 37"/>
                <a:gd name="T29" fmla="*/ 8 h 40"/>
                <a:gd name="T30" fmla="*/ 12 w 37"/>
                <a:gd name="T31" fmla="*/ 5 h 40"/>
                <a:gd name="T32" fmla="*/ 16 w 37"/>
                <a:gd name="T33" fmla="*/ 2 h 40"/>
                <a:gd name="T34" fmla="*/ 22 w 37"/>
                <a:gd name="T35" fmla="*/ 1 h 40"/>
                <a:gd name="T36" fmla="*/ 26 w 37"/>
                <a:gd name="T37" fmla="*/ 1 h 40"/>
                <a:gd name="T38" fmla="*/ 28 w 37"/>
                <a:gd name="T39" fmla="*/ 1 h 40"/>
                <a:gd name="T40" fmla="*/ 31 w 37"/>
                <a:gd name="T41" fmla="*/ 1 h 40"/>
                <a:gd name="T42" fmla="*/ 33 w 37"/>
                <a:gd name="T43" fmla="*/ 2 h 40"/>
                <a:gd name="T44" fmla="*/ 34 w 37"/>
                <a:gd name="T45" fmla="*/ 3 h 40"/>
                <a:gd name="T46" fmla="*/ 36 w 37"/>
                <a:gd name="T47" fmla="*/ 3 h 40"/>
                <a:gd name="T48" fmla="*/ 36 w 37"/>
                <a:gd name="T49" fmla="*/ 4 h 40"/>
                <a:gd name="T50" fmla="*/ 36 w 37"/>
                <a:gd name="T51" fmla="*/ 5 h 40"/>
                <a:gd name="T52" fmla="*/ 35 w 37"/>
                <a:gd name="T53" fmla="*/ 6 h 40"/>
                <a:gd name="T54" fmla="*/ 35 w 37"/>
                <a:gd name="T55" fmla="*/ 6 h 40"/>
                <a:gd name="T56" fmla="*/ 35 w 37"/>
                <a:gd name="T57" fmla="*/ 7 h 40"/>
                <a:gd name="T58" fmla="*/ 35 w 37"/>
                <a:gd name="T59" fmla="*/ 8 h 40"/>
                <a:gd name="T60" fmla="*/ 34 w 37"/>
                <a:gd name="T61" fmla="*/ 8 h 40"/>
                <a:gd name="T62" fmla="*/ 34 w 37"/>
                <a:gd name="T63" fmla="*/ 7 h 40"/>
                <a:gd name="T64" fmla="*/ 33 w 37"/>
                <a:gd name="T65" fmla="*/ 6 h 40"/>
                <a:gd name="T66" fmla="*/ 31 w 37"/>
                <a:gd name="T67" fmla="*/ 5 h 40"/>
                <a:gd name="T68" fmla="*/ 29 w 37"/>
                <a:gd name="T69" fmla="*/ 4 h 40"/>
                <a:gd name="T70" fmla="*/ 27 w 37"/>
                <a:gd name="T71" fmla="*/ 4 h 40"/>
                <a:gd name="T72" fmla="*/ 25 w 37"/>
                <a:gd name="T73" fmla="*/ 3 h 40"/>
                <a:gd name="T74" fmla="*/ 21 w 37"/>
                <a:gd name="T75" fmla="*/ 4 h 40"/>
                <a:gd name="T76" fmla="*/ 16 w 37"/>
                <a:gd name="T77" fmla="*/ 6 h 40"/>
                <a:gd name="T78" fmla="*/ 13 w 37"/>
                <a:gd name="T79" fmla="*/ 8 h 40"/>
                <a:gd name="T80" fmla="*/ 10 w 37"/>
                <a:gd name="T81" fmla="*/ 11 h 40"/>
                <a:gd name="T82" fmla="*/ 7 w 37"/>
                <a:gd name="T83" fmla="*/ 16 h 40"/>
                <a:gd name="T84" fmla="*/ 7 w 37"/>
                <a:gd name="T85" fmla="*/ 20 h 40"/>
                <a:gd name="T86" fmla="*/ 6 w 37"/>
                <a:gd name="T87" fmla="*/ 26 h 40"/>
                <a:gd name="T88" fmla="*/ 7 w 37"/>
                <a:gd name="T89" fmla="*/ 31 h 40"/>
                <a:gd name="T90" fmla="*/ 8 w 37"/>
                <a:gd name="T91" fmla="*/ 35 h 40"/>
                <a:gd name="T92" fmla="*/ 11 w 37"/>
                <a:gd name="T93" fmla="*/ 36 h 40"/>
                <a:gd name="T94" fmla="*/ 14 w 37"/>
                <a:gd name="T95" fmla="*/ 38 h 40"/>
                <a:gd name="T96" fmla="*/ 18 w 37"/>
                <a:gd name="T97" fmla="*/ 38 h 40"/>
                <a:gd name="T98" fmla="*/ 20 w 37"/>
                <a:gd name="T99" fmla="*/ 38 h 40"/>
                <a:gd name="T100" fmla="*/ 23 w 37"/>
                <a:gd name="T101" fmla="*/ 37 h 40"/>
                <a:gd name="T102" fmla="*/ 25 w 37"/>
                <a:gd name="T103" fmla="*/ 36 h 40"/>
                <a:gd name="T104" fmla="*/ 27 w 37"/>
                <a:gd name="T105" fmla="*/ 35 h 40"/>
                <a:gd name="T106" fmla="*/ 29 w 37"/>
                <a:gd name="T107" fmla="*/ 35 h 40"/>
                <a:gd name="T108" fmla="*/ 31 w 37"/>
                <a:gd name="T109" fmla="*/ 33 h 40"/>
                <a:gd name="T110" fmla="*/ 29 w 37"/>
                <a:gd name="T111" fmla="*/ 36 h 40"/>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w 37"/>
                <a:gd name="T169" fmla="*/ 0 h 40"/>
                <a:gd name="T170" fmla="*/ 37 w 37"/>
                <a:gd name="T171" fmla="*/ 40 h 40"/>
              </a:gdLst>
              <a:ahLst/>
              <a:cxnLst>
                <a:cxn ang="T112">
                  <a:pos x="T0" y="T1"/>
                </a:cxn>
                <a:cxn ang="T113">
                  <a:pos x="T2" y="T3"/>
                </a:cxn>
                <a:cxn ang="T114">
                  <a:pos x="T4" y="T5"/>
                </a:cxn>
                <a:cxn ang="T115">
                  <a:pos x="T6" y="T7"/>
                </a:cxn>
                <a:cxn ang="T116">
                  <a:pos x="T8" y="T9"/>
                </a:cxn>
                <a:cxn ang="T117">
                  <a:pos x="T10" y="T11"/>
                </a:cxn>
                <a:cxn ang="T118">
                  <a:pos x="T12" y="T13"/>
                </a:cxn>
                <a:cxn ang="T119">
                  <a:pos x="T14" y="T15"/>
                </a:cxn>
                <a:cxn ang="T120">
                  <a:pos x="T16" y="T17"/>
                </a:cxn>
                <a:cxn ang="T121">
                  <a:pos x="T18" y="T19"/>
                </a:cxn>
                <a:cxn ang="T122">
                  <a:pos x="T20" y="T21"/>
                </a:cxn>
                <a:cxn ang="T123">
                  <a:pos x="T22" y="T23"/>
                </a:cxn>
                <a:cxn ang="T124">
                  <a:pos x="T24" y="T25"/>
                </a:cxn>
                <a:cxn ang="T125">
                  <a:pos x="T26" y="T27"/>
                </a:cxn>
                <a:cxn ang="T126">
                  <a:pos x="T28" y="T29"/>
                </a:cxn>
                <a:cxn ang="T127">
                  <a:pos x="T30" y="T31"/>
                </a:cxn>
                <a:cxn ang="T128">
                  <a:pos x="T32" y="T33"/>
                </a:cxn>
                <a:cxn ang="T129">
                  <a:pos x="T34" y="T35"/>
                </a:cxn>
                <a:cxn ang="T130">
                  <a:pos x="T36" y="T37"/>
                </a:cxn>
                <a:cxn ang="T131">
                  <a:pos x="T38" y="T39"/>
                </a:cxn>
                <a:cxn ang="T132">
                  <a:pos x="T40" y="T41"/>
                </a:cxn>
                <a:cxn ang="T133">
                  <a:pos x="T42" y="T43"/>
                </a:cxn>
                <a:cxn ang="T134">
                  <a:pos x="T44" y="T45"/>
                </a:cxn>
                <a:cxn ang="T135">
                  <a:pos x="T46" y="T47"/>
                </a:cxn>
                <a:cxn ang="T136">
                  <a:pos x="T48" y="T49"/>
                </a:cxn>
                <a:cxn ang="T137">
                  <a:pos x="T50" y="T51"/>
                </a:cxn>
                <a:cxn ang="T138">
                  <a:pos x="T52" y="T53"/>
                </a:cxn>
                <a:cxn ang="T139">
                  <a:pos x="T54" y="T55"/>
                </a:cxn>
                <a:cxn ang="T140">
                  <a:pos x="T56" y="T57"/>
                </a:cxn>
                <a:cxn ang="T141">
                  <a:pos x="T58" y="T59"/>
                </a:cxn>
                <a:cxn ang="T142">
                  <a:pos x="T60" y="T61"/>
                </a:cxn>
                <a:cxn ang="T143">
                  <a:pos x="T62" y="T63"/>
                </a:cxn>
                <a:cxn ang="T144">
                  <a:pos x="T64" y="T65"/>
                </a:cxn>
                <a:cxn ang="T145">
                  <a:pos x="T66" y="T67"/>
                </a:cxn>
                <a:cxn ang="T146">
                  <a:pos x="T68" y="T69"/>
                </a:cxn>
                <a:cxn ang="T147">
                  <a:pos x="T70" y="T71"/>
                </a:cxn>
                <a:cxn ang="T148">
                  <a:pos x="T72" y="T73"/>
                </a:cxn>
                <a:cxn ang="T149">
                  <a:pos x="T74" y="T75"/>
                </a:cxn>
                <a:cxn ang="T150">
                  <a:pos x="T76" y="T77"/>
                </a:cxn>
                <a:cxn ang="T151">
                  <a:pos x="T78" y="T79"/>
                </a:cxn>
                <a:cxn ang="T152">
                  <a:pos x="T80" y="T81"/>
                </a:cxn>
                <a:cxn ang="T153">
                  <a:pos x="T82" y="T83"/>
                </a:cxn>
                <a:cxn ang="T154">
                  <a:pos x="T84" y="T85"/>
                </a:cxn>
                <a:cxn ang="T155">
                  <a:pos x="T86" y="T87"/>
                </a:cxn>
                <a:cxn ang="T156">
                  <a:pos x="T88" y="T89"/>
                </a:cxn>
                <a:cxn ang="T157">
                  <a:pos x="T90" y="T91"/>
                </a:cxn>
                <a:cxn ang="T158">
                  <a:pos x="T92" y="T93"/>
                </a:cxn>
                <a:cxn ang="T159">
                  <a:pos x="T94" y="T95"/>
                </a:cxn>
                <a:cxn ang="T160">
                  <a:pos x="T96" y="T97"/>
                </a:cxn>
                <a:cxn ang="T161">
                  <a:pos x="T98" y="T99"/>
                </a:cxn>
                <a:cxn ang="T162">
                  <a:pos x="T100" y="T101"/>
                </a:cxn>
                <a:cxn ang="T163">
                  <a:pos x="T102" y="T103"/>
                </a:cxn>
                <a:cxn ang="T164">
                  <a:pos x="T104" y="T105"/>
                </a:cxn>
                <a:cxn ang="T165">
                  <a:pos x="T106" y="T107"/>
                </a:cxn>
                <a:cxn ang="T166">
                  <a:pos x="T108" y="T109"/>
                </a:cxn>
                <a:cxn ang="T167">
                  <a:pos x="T110" y="T111"/>
                </a:cxn>
              </a:cxnLst>
              <a:rect l="T168" t="T169" r="T170" b="T171"/>
              <a:pathLst>
                <a:path w="37" h="40">
                  <a:moveTo>
                    <a:pt x="29" y="36"/>
                  </a:moveTo>
                  <a:lnTo>
                    <a:pt x="28" y="37"/>
                  </a:lnTo>
                  <a:lnTo>
                    <a:pt x="27" y="38"/>
                  </a:lnTo>
                  <a:lnTo>
                    <a:pt x="26" y="38"/>
                  </a:lnTo>
                  <a:lnTo>
                    <a:pt x="25" y="39"/>
                  </a:lnTo>
                  <a:lnTo>
                    <a:pt x="24" y="40"/>
                  </a:lnTo>
                  <a:lnTo>
                    <a:pt x="22" y="40"/>
                  </a:lnTo>
                  <a:lnTo>
                    <a:pt x="21" y="40"/>
                  </a:lnTo>
                  <a:lnTo>
                    <a:pt x="19" y="40"/>
                  </a:lnTo>
                  <a:lnTo>
                    <a:pt x="18" y="40"/>
                  </a:lnTo>
                  <a:lnTo>
                    <a:pt x="17" y="40"/>
                  </a:lnTo>
                  <a:lnTo>
                    <a:pt x="14" y="40"/>
                  </a:lnTo>
                  <a:lnTo>
                    <a:pt x="12" y="40"/>
                  </a:lnTo>
                  <a:lnTo>
                    <a:pt x="9" y="39"/>
                  </a:lnTo>
                  <a:lnTo>
                    <a:pt x="7" y="38"/>
                  </a:lnTo>
                  <a:lnTo>
                    <a:pt x="6" y="36"/>
                  </a:lnTo>
                  <a:lnTo>
                    <a:pt x="4" y="35"/>
                  </a:lnTo>
                  <a:lnTo>
                    <a:pt x="2" y="34"/>
                  </a:lnTo>
                  <a:lnTo>
                    <a:pt x="1" y="31"/>
                  </a:lnTo>
                  <a:lnTo>
                    <a:pt x="1" y="29"/>
                  </a:lnTo>
                  <a:lnTo>
                    <a:pt x="0" y="26"/>
                  </a:lnTo>
                  <a:lnTo>
                    <a:pt x="0" y="24"/>
                  </a:lnTo>
                  <a:lnTo>
                    <a:pt x="1" y="20"/>
                  </a:lnTo>
                  <a:lnTo>
                    <a:pt x="1" y="17"/>
                  </a:lnTo>
                  <a:lnTo>
                    <a:pt x="3" y="15"/>
                  </a:lnTo>
                  <a:lnTo>
                    <a:pt x="4" y="12"/>
                  </a:lnTo>
                  <a:lnTo>
                    <a:pt x="6" y="10"/>
                  </a:lnTo>
                  <a:lnTo>
                    <a:pt x="7" y="8"/>
                  </a:lnTo>
                  <a:lnTo>
                    <a:pt x="9" y="6"/>
                  </a:lnTo>
                  <a:lnTo>
                    <a:pt x="12" y="5"/>
                  </a:lnTo>
                  <a:lnTo>
                    <a:pt x="14" y="3"/>
                  </a:lnTo>
                  <a:lnTo>
                    <a:pt x="16" y="2"/>
                  </a:lnTo>
                  <a:lnTo>
                    <a:pt x="19" y="1"/>
                  </a:lnTo>
                  <a:lnTo>
                    <a:pt x="22" y="1"/>
                  </a:lnTo>
                  <a:lnTo>
                    <a:pt x="25" y="0"/>
                  </a:lnTo>
                  <a:lnTo>
                    <a:pt x="26" y="1"/>
                  </a:lnTo>
                  <a:lnTo>
                    <a:pt x="27" y="1"/>
                  </a:lnTo>
                  <a:lnTo>
                    <a:pt x="28" y="1"/>
                  </a:lnTo>
                  <a:lnTo>
                    <a:pt x="29" y="1"/>
                  </a:lnTo>
                  <a:lnTo>
                    <a:pt x="31" y="1"/>
                  </a:lnTo>
                  <a:lnTo>
                    <a:pt x="32" y="2"/>
                  </a:lnTo>
                  <a:lnTo>
                    <a:pt x="33" y="2"/>
                  </a:lnTo>
                  <a:lnTo>
                    <a:pt x="34" y="2"/>
                  </a:lnTo>
                  <a:lnTo>
                    <a:pt x="34" y="3"/>
                  </a:lnTo>
                  <a:lnTo>
                    <a:pt x="35" y="3"/>
                  </a:lnTo>
                  <a:lnTo>
                    <a:pt x="36" y="3"/>
                  </a:lnTo>
                  <a:lnTo>
                    <a:pt x="37" y="3"/>
                  </a:lnTo>
                  <a:lnTo>
                    <a:pt x="36" y="4"/>
                  </a:lnTo>
                  <a:lnTo>
                    <a:pt x="36" y="5"/>
                  </a:lnTo>
                  <a:lnTo>
                    <a:pt x="35" y="6"/>
                  </a:lnTo>
                  <a:lnTo>
                    <a:pt x="35" y="7"/>
                  </a:lnTo>
                  <a:lnTo>
                    <a:pt x="35" y="8"/>
                  </a:lnTo>
                  <a:lnTo>
                    <a:pt x="34" y="8"/>
                  </a:lnTo>
                  <a:lnTo>
                    <a:pt x="34" y="7"/>
                  </a:lnTo>
                  <a:lnTo>
                    <a:pt x="33" y="7"/>
                  </a:lnTo>
                  <a:lnTo>
                    <a:pt x="33" y="6"/>
                  </a:lnTo>
                  <a:lnTo>
                    <a:pt x="32" y="6"/>
                  </a:lnTo>
                  <a:lnTo>
                    <a:pt x="31" y="5"/>
                  </a:lnTo>
                  <a:lnTo>
                    <a:pt x="30" y="5"/>
                  </a:lnTo>
                  <a:lnTo>
                    <a:pt x="29" y="4"/>
                  </a:lnTo>
                  <a:lnTo>
                    <a:pt x="28" y="4"/>
                  </a:lnTo>
                  <a:lnTo>
                    <a:pt x="27" y="4"/>
                  </a:lnTo>
                  <a:lnTo>
                    <a:pt x="26" y="4"/>
                  </a:lnTo>
                  <a:lnTo>
                    <a:pt x="25" y="3"/>
                  </a:lnTo>
                  <a:lnTo>
                    <a:pt x="23" y="4"/>
                  </a:lnTo>
                  <a:lnTo>
                    <a:pt x="21" y="4"/>
                  </a:lnTo>
                  <a:lnTo>
                    <a:pt x="18" y="5"/>
                  </a:lnTo>
                  <a:lnTo>
                    <a:pt x="16" y="6"/>
                  </a:lnTo>
                  <a:lnTo>
                    <a:pt x="15" y="7"/>
                  </a:lnTo>
                  <a:lnTo>
                    <a:pt x="13" y="8"/>
                  </a:lnTo>
                  <a:lnTo>
                    <a:pt x="12" y="9"/>
                  </a:lnTo>
                  <a:lnTo>
                    <a:pt x="10" y="11"/>
                  </a:lnTo>
                  <a:lnTo>
                    <a:pt x="9" y="13"/>
                  </a:lnTo>
                  <a:lnTo>
                    <a:pt x="7" y="16"/>
                  </a:lnTo>
                  <a:lnTo>
                    <a:pt x="7" y="17"/>
                  </a:lnTo>
                  <a:lnTo>
                    <a:pt x="7" y="20"/>
                  </a:lnTo>
                  <a:lnTo>
                    <a:pt x="6" y="24"/>
                  </a:lnTo>
                  <a:lnTo>
                    <a:pt x="6" y="26"/>
                  </a:lnTo>
                  <a:lnTo>
                    <a:pt x="6" y="29"/>
                  </a:lnTo>
                  <a:lnTo>
                    <a:pt x="7" y="31"/>
                  </a:lnTo>
                  <a:lnTo>
                    <a:pt x="7" y="33"/>
                  </a:lnTo>
                  <a:lnTo>
                    <a:pt x="8" y="35"/>
                  </a:lnTo>
                  <a:lnTo>
                    <a:pt x="9" y="35"/>
                  </a:lnTo>
                  <a:lnTo>
                    <a:pt x="11" y="36"/>
                  </a:lnTo>
                  <a:lnTo>
                    <a:pt x="12" y="37"/>
                  </a:lnTo>
                  <a:lnTo>
                    <a:pt x="14" y="38"/>
                  </a:lnTo>
                  <a:lnTo>
                    <a:pt x="16" y="38"/>
                  </a:lnTo>
                  <a:lnTo>
                    <a:pt x="18" y="38"/>
                  </a:lnTo>
                  <a:lnTo>
                    <a:pt x="19" y="38"/>
                  </a:lnTo>
                  <a:lnTo>
                    <a:pt x="20" y="38"/>
                  </a:lnTo>
                  <a:lnTo>
                    <a:pt x="22" y="38"/>
                  </a:lnTo>
                  <a:lnTo>
                    <a:pt x="23" y="37"/>
                  </a:lnTo>
                  <a:lnTo>
                    <a:pt x="24" y="37"/>
                  </a:lnTo>
                  <a:lnTo>
                    <a:pt x="25" y="36"/>
                  </a:lnTo>
                  <a:lnTo>
                    <a:pt x="26" y="36"/>
                  </a:lnTo>
                  <a:lnTo>
                    <a:pt x="27" y="35"/>
                  </a:lnTo>
                  <a:lnTo>
                    <a:pt x="28" y="35"/>
                  </a:lnTo>
                  <a:lnTo>
                    <a:pt x="29" y="35"/>
                  </a:lnTo>
                  <a:lnTo>
                    <a:pt x="30" y="34"/>
                  </a:lnTo>
                  <a:lnTo>
                    <a:pt x="31" y="33"/>
                  </a:lnTo>
                  <a:lnTo>
                    <a:pt x="31" y="34"/>
                  </a:lnTo>
                  <a:lnTo>
                    <a:pt x="29" y="3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79" name="Freeform 78"/>
            <xdr:cNvSpPr>
              <a:spLocks noEditPoints="1"/>
            </xdr:cNvSpPr>
          </xdr:nvSpPr>
          <xdr:spPr bwMode="auto">
            <a:xfrm>
              <a:off x="3651" y="1823"/>
              <a:ext cx="12" cy="40"/>
            </a:xfrm>
            <a:custGeom>
              <a:avLst/>
              <a:gdLst>
                <a:gd name="T0" fmla="*/ 4 w 12"/>
                <a:gd name="T1" fmla="*/ 22 h 40"/>
                <a:gd name="T2" fmla="*/ 4 w 12"/>
                <a:gd name="T3" fmla="*/ 19 h 40"/>
                <a:gd name="T4" fmla="*/ 4 w 12"/>
                <a:gd name="T5" fmla="*/ 17 h 40"/>
                <a:gd name="T6" fmla="*/ 4 w 12"/>
                <a:gd name="T7" fmla="*/ 14 h 40"/>
                <a:gd name="T8" fmla="*/ 5 w 12"/>
                <a:gd name="T9" fmla="*/ 14 h 40"/>
                <a:gd name="T10" fmla="*/ 6 w 12"/>
                <a:gd name="T11" fmla="*/ 13 h 40"/>
                <a:gd name="T12" fmla="*/ 6 w 12"/>
                <a:gd name="T13" fmla="*/ 13 h 40"/>
                <a:gd name="T14" fmla="*/ 6 w 12"/>
                <a:gd name="T15" fmla="*/ 13 h 40"/>
                <a:gd name="T16" fmla="*/ 7 w 12"/>
                <a:gd name="T17" fmla="*/ 14 h 40"/>
                <a:gd name="T18" fmla="*/ 8 w 12"/>
                <a:gd name="T19" fmla="*/ 13 h 40"/>
                <a:gd name="T20" fmla="*/ 9 w 12"/>
                <a:gd name="T21" fmla="*/ 13 h 40"/>
                <a:gd name="T22" fmla="*/ 9 w 12"/>
                <a:gd name="T23" fmla="*/ 13 h 40"/>
                <a:gd name="T24" fmla="*/ 9 w 12"/>
                <a:gd name="T25" fmla="*/ 15 h 40"/>
                <a:gd name="T26" fmla="*/ 8 w 12"/>
                <a:gd name="T27" fmla="*/ 17 h 40"/>
                <a:gd name="T28" fmla="*/ 7 w 12"/>
                <a:gd name="T29" fmla="*/ 20 h 40"/>
                <a:gd name="T30" fmla="*/ 7 w 12"/>
                <a:gd name="T31" fmla="*/ 23 h 40"/>
                <a:gd name="T32" fmla="*/ 6 w 12"/>
                <a:gd name="T33" fmla="*/ 30 h 40"/>
                <a:gd name="T34" fmla="*/ 6 w 12"/>
                <a:gd name="T35" fmla="*/ 33 h 40"/>
                <a:gd name="T36" fmla="*/ 5 w 12"/>
                <a:gd name="T37" fmla="*/ 35 h 40"/>
                <a:gd name="T38" fmla="*/ 5 w 12"/>
                <a:gd name="T39" fmla="*/ 38 h 40"/>
                <a:gd name="T40" fmla="*/ 4 w 12"/>
                <a:gd name="T41" fmla="*/ 39 h 40"/>
                <a:gd name="T42" fmla="*/ 4 w 12"/>
                <a:gd name="T43" fmla="*/ 40 h 40"/>
                <a:gd name="T44" fmla="*/ 3 w 12"/>
                <a:gd name="T45" fmla="*/ 39 h 40"/>
                <a:gd name="T46" fmla="*/ 3 w 12"/>
                <a:gd name="T47" fmla="*/ 39 h 40"/>
                <a:gd name="T48" fmla="*/ 2 w 12"/>
                <a:gd name="T49" fmla="*/ 39 h 40"/>
                <a:gd name="T50" fmla="*/ 1 w 12"/>
                <a:gd name="T51" fmla="*/ 40 h 40"/>
                <a:gd name="T52" fmla="*/ 1 w 12"/>
                <a:gd name="T53" fmla="*/ 39 h 40"/>
                <a:gd name="T54" fmla="*/ 0 w 12"/>
                <a:gd name="T55" fmla="*/ 39 h 40"/>
                <a:gd name="T56" fmla="*/ 0 w 12"/>
                <a:gd name="T57" fmla="*/ 39 h 40"/>
                <a:gd name="T58" fmla="*/ 0 w 12"/>
                <a:gd name="T59" fmla="*/ 36 h 40"/>
                <a:gd name="T60" fmla="*/ 1 w 12"/>
                <a:gd name="T61" fmla="*/ 34 h 40"/>
                <a:gd name="T62" fmla="*/ 1 w 12"/>
                <a:gd name="T63" fmla="*/ 31 h 40"/>
                <a:gd name="T64" fmla="*/ 4 w 12"/>
                <a:gd name="T65" fmla="*/ 23 h 40"/>
                <a:gd name="T66" fmla="*/ 10 w 12"/>
                <a:gd name="T67" fmla="*/ 1 h 40"/>
                <a:gd name="T68" fmla="*/ 11 w 12"/>
                <a:gd name="T69" fmla="*/ 1 h 40"/>
                <a:gd name="T70" fmla="*/ 12 w 12"/>
                <a:gd name="T71" fmla="*/ 2 h 40"/>
                <a:gd name="T72" fmla="*/ 12 w 12"/>
                <a:gd name="T73" fmla="*/ 4 h 40"/>
                <a:gd name="T74" fmla="*/ 11 w 12"/>
                <a:gd name="T75" fmla="*/ 5 h 40"/>
                <a:gd name="T76" fmla="*/ 11 w 12"/>
                <a:gd name="T77" fmla="*/ 6 h 40"/>
                <a:gd name="T78" fmla="*/ 10 w 12"/>
                <a:gd name="T79" fmla="*/ 7 h 40"/>
                <a:gd name="T80" fmla="*/ 9 w 12"/>
                <a:gd name="T81" fmla="*/ 7 h 40"/>
                <a:gd name="T82" fmla="*/ 8 w 12"/>
                <a:gd name="T83" fmla="*/ 7 h 40"/>
                <a:gd name="T84" fmla="*/ 7 w 12"/>
                <a:gd name="T85" fmla="*/ 7 h 40"/>
                <a:gd name="T86" fmla="*/ 6 w 12"/>
                <a:gd name="T87" fmla="*/ 6 h 40"/>
                <a:gd name="T88" fmla="*/ 6 w 12"/>
                <a:gd name="T89" fmla="*/ 5 h 40"/>
                <a:gd name="T90" fmla="*/ 6 w 12"/>
                <a:gd name="T91" fmla="*/ 4 h 40"/>
                <a:gd name="T92" fmla="*/ 6 w 12"/>
                <a:gd name="T93" fmla="*/ 3 h 40"/>
                <a:gd name="T94" fmla="*/ 7 w 12"/>
                <a:gd name="T95" fmla="*/ 1 h 40"/>
                <a:gd name="T96" fmla="*/ 9 w 12"/>
                <a:gd name="T97" fmla="*/ 1 h 40"/>
                <a:gd name="T98" fmla="*/ 10 w 12"/>
                <a:gd name="T99" fmla="*/ 0 h 4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2"/>
                <a:gd name="T151" fmla="*/ 0 h 40"/>
                <a:gd name="T152" fmla="*/ 12 w 12"/>
                <a:gd name="T153" fmla="*/ 40 h 4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2" h="40">
                  <a:moveTo>
                    <a:pt x="4" y="23"/>
                  </a:moveTo>
                  <a:lnTo>
                    <a:pt x="4" y="23"/>
                  </a:lnTo>
                  <a:lnTo>
                    <a:pt x="4" y="22"/>
                  </a:lnTo>
                  <a:lnTo>
                    <a:pt x="4" y="21"/>
                  </a:lnTo>
                  <a:lnTo>
                    <a:pt x="4" y="20"/>
                  </a:lnTo>
                  <a:lnTo>
                    <a:pt x="4" y="19"/>
                  </a:lnTo>
                  <a:lnTo>
                    <a:pt x="4" y="18"/>
                  </a:lnTo>
                  <a:lnTo>
                    <a:pt x="4" y="17"/>
                  </a:lnTo>
                  <a:lnTo>
                    <a:pt x="4" y="16"/>
                  </a:lnTo>
                  <a:lnTo>
                    <a:pt x="4" y="15"/>
                  </a:lnTo>
                  <a:lnTo>
                    <a:pt x="4" y="14"/>
                  </a:lnTo>
                  <a:lnTo>
                    <a:pt x="5" y="13"/>
                  </a:lnTo>
                  <a:lnTo>
                    <a:pt x="5" y="14"/>
                  </a:lnTo>
                  <a:lnTo>
                    <a:pt x="5" y="13"/>
                  </a:lnTo>
                  <a:lnTo>
                    <a:pt x="5" y="14"/>
                  </a:lnTo>
                  <a:lnTo>
                    <a:pt x="6" y="13"/>
                  </a:lnTo>
                  <a:lnTo>
                    <a:pt x="7" y="13"/>
                  </a:lnTo>
                  <a:lnTo>
                    <a:pt x="7" y="14"/>
                  </a:lnTo>
                  <a:lnTo>
                    <a:pt x="7" y="13"/>
                  </a:lnTo>
                  <a:lnTo>
                    <a:pt x="7" y="14"/>
                  </a:lnTo>
                  <a:lnTo>
                    <a:pt x="8" y="13"/>
                  </a:lnTo>
                  <a:lnTo>
                    <a:pt x="9" y="13"/>
                  </a:lnTo>
                  <a:lnTo>
                    <a:pt x="10" y="13"/>
                  </a:lnTo>
                  <a:lnTo>
                    <a:pt x="9" y="14"/>
                  </a:lnTo>
                  <a:lnTo>
                    <a:pt x="9" y="15"/>
                  </a:lnTo>
                  <a:lnTo>
                    <a:pt x="9" y="16"/>
                  </a:lnTo>
                  <a:lnTo>
                    <a:pt x="8" y="17"/>
                  </a:lnTo>
                  <a:lnTo>
                    <a:pt x="8" y="18"/>
                  </a:lnTo>
                  <a:lnTo>
                    <a:pt x="8" y="19"/>
                  </a:lnTo>
                  <a:lnTo>
                    <a:pt x="7" y="20"/>
                  </a:lnTo>
                  <a:lnTo>
                    <a:pt x="7" y="21"/>
                  </a:lnTo>
                  <a:lnTo>
                    <a:pt x="7" y="22"/>
                  </a:lnTo>
                  <a:lnTo>
                    <a:pt x="7" y="23"/>
                  </a:lnTo>
                  <a:lnTo>
                    <a:pt x="6" y="29"/>
                  </a:lnTo>
                  <a:lnTo>
                    <a:pt x="6" y="30"/>
                  </a:lnTo>
                  <a:lnTo>
                    <a:pt x="6" y="31"/>
                  </a:lnTo>
                  <a:lnTo>
                    <a:pt x="6" y="32"/>
                  </a:lnTo>
                  <a:lnTo>
                    <a:pt x="6" y="33"/>
                  </a:lnTo>
                  <a:lnTo>
                    <a:pt x="6" y="34"/>
                  </a:lnTo>
                  <a:lnTo>
                    <a:pt x="6" y="35"/>
                  </a:lnTo>
                  <a:lnTo>
                    <a:pt x="5" y="35"/>
                  </a:lnTo>
                  <a:lnTo>
                    <a:pt x="5" y="36"/>
                  </a:lnTo>
                  <a:lnTo>
                    <a:pt x="5" y="37"/>
                  </a:lnTo>
                  <a:lnTo>
                    <a:pt x="5" y="38"/>
                  </a:lnTo>
                  <a:lnTo>
                    <a:pt x="5" y="39"/>
                  </a:lnTo>
                  <a:lnTo>
                    <a:pt x="4" y="39"/>
                  </a:lnTo>
                  <a:lnTo>
                    <a:pt x="4" y="40"/>
                  </a:lnTo>
                  <a:lnTo>
                    <a:pt x="4" y="39"/>
                  </a:lnTo>
                  <a:lnTo>
                    <a:pt x="4" y="40"/>
                  </a:lnTo>
                  <a:lnTo>
                    <a:pt x="3" y="39"/>
                  </a:lnTo>
                  <a:lnTo>
                    <a:pt x="3" y="40"/>
                  </a:lnTo>
                  <a:lnTo>
                    <a:pt x="3" y="39"/>
                  </a:lnTo>
                  <a:lnTo>
                    <a:pt x="2" y="39"/>
                  </a:lnTo>
                  <a:lnTo>
                    <a:pt x="2" y="40"/>
                  </a:lnTo>
                  <a:lnTo>
                    <a:pt x="2" y="39"/>
                  </a:lnTo>
                  <a:lnTo>
                    <a:pt x="1" y="40"/>
                  </a:lnTo>
                  <a:lnTo>
                    <a:pt x="1" y="39"/>
                  </a:lnTo>
                  <a:lnTo>
                    <a:pt x="0" y="39"/>
                  </a:lnTo>
                  <a:lnTo>
                    <a:pt x="0" y="40"/>
                  </a:lnTo>
                  <a:lnTo>
                    <a:pt x="0" y="39"/>
                  </a:lnTo>
                  <a:lnTo>
                    <a:pt x="0" y="38"/>
                  </a:lnTo>
                  <a:lnTo>
                    <a:pt x="0" y="37"/>
                  </a:lnTo>
                  <a:lnTo>
                    <a:pt x="0" y="36"/>
                  </a:lnTo>
                  <a:lnTo>
                    <a:pt x="1" y="35"/>
                  </a:lnTo>
                  <a:lnTo>
                    <a:pt x="1" y="34"/>
                  </a:lnTo>
                  <a:lnTo>
                    <a:pt x="1" y="33"/>
                  </a:lnTo>
                  <a:lnTo>
                    <a:pt x="1" y="32"/>
                  </a:lnTo>
                  <a:lnTo>
                    <a:pt x="1" y="31"/>
                  </a:lnTo>
                  <a:lnTo>
                    <a:pt x="1" y="30"/>
                  </a:lnTo>
                  <a:lnTo>
                    <a:pt x="2" y="29"/>
                  </a:lnTo>
                  <a:lnTo>
                    <a:pt x="4" y="23"/>
                  </a:lnTo>
                  <a:close/>
                  <a:moveTo>
                    <a:pt x="10" y="0"/>
                  </a:moveTo>
                  <a:lnTo>
                    <a:pt x="10" y="1"/>
                  </a:lnTo>
                  <a:lnTo>
                    <a:pt x="11" y="1"/>
                  </a:lnTo>
                  <a:lnTo>
                    <a:pt x="12" y="2"/>
                  </a:lnTo>
                  <a:lnTo>
                    <a:pt x="12" y="3"/>
                  </a:lnTo>
                  <a:lnTo>
                    <a:pt x="12" y="4"/>
                  </a:lnTo>
                  <a:lnTo>
                    <a:pt x="11" y="5"/>
                  </a:lnTo>
                  <a:lnTo>
                    <a:pt x="11" y="6"/>
                  </a:lnTo>
                  <a:lnTo>
                    <a:pt x="10" y="6"/>
                  </a:lnTo>
                  <a:lnTo>
                    <a:pt x="10" y="7"/>
                  </a:lnTo>
                  <a:lnTo>
                    <a:pt x="9" y="7"/>
                  </a:lnTo>
                  <a:lnTo>
                    <a:pt x="8" y="7"/>
                  </a:lnTo>
                  <a:lnTo>
                    <a:pt x="7" y="7"/>
                  </a:lnTo>
                  <a:lnTo>
                    <a:pt x="6" y="6"/>
                  </a:lnTo>
                  <a:lnTo>
                    <a:pt x="6" y="5"/>
                  </a:lnTo>
                  <a:lnTo>
                    <a:pt x="6" y="4"/>
                  </a:lnTo>
                  <a:lnTo>
                    <a:pt x="6" y="3"/>
                  </a:lnTo>
                  <a:lnTo>
                    <a:pt x="6" y="2"/>
                  </a:lnTo>
                  <a:lnTo>
                    <a:pt x="7" y="2"/>
                  </a:lnTo>
                  <a:lnTo>
                    <a:pt x="7" y="1"/>
                  </a:lnTo>
                  <a:lnTo>
                    <a:pt x="8" y="1"/>
                  </a:lnTo>
                  <a:lnTo>
                    <a:pt x="9" y="1"/>
                  </a:lnTo>
                  <a:lnTo>
                    <a:pt x="10"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0" name="Freeform 79"/>
            <xdr:cNvSpPr>
              <a:spLocks noEditPoints="1"/>
            </xdr:cNvSpPr>
          </xdr:nvSpPr>
          <xdr:spPr bwMode="auto">
            <a:xfrm>
              <a:off x="3665" y="1835"/>
              <a:ext cx="25" cy="28"/>
            </a:xfrm>
            <a:custGeom>
              <a:avLst/>
              <a:gdLst>
                <a:gd name="T0" fmla="*/ 19 w 25"/>
                <a:gd name="T1" fmla="*/ 1 h 28"/>
                <a:gd name="T2" fmla="*/ 22 w 25"/>
                <a:gd name="T3" fmla="*/ 3 h 28"/>
                <a:gd name="T4" fmla="*/ 24 w 25"/>
                <a:gd name="T5" fmla="*/ 6 h 28"/>
                <a:gd name="T6" fmla="*/ 25 w 25"/>
                <a:gd name="T7" fmla="*/ 11 h 28"/>
                <a:gd name="T8" fmla="*/ 24 w 25"/>
                <a:gd name="T9" fmla="*/ 13 h 28"/>
                <a:gd name="T10" fmla="*/ 24 w 25"/>
                <a:gd name="T11" fmla="*/ 13 h 28"/>
                <a:gd name="T12" fmla="*/ 24 w 25"/>
                <a:gd name="T13" fmla="*/ 14 h 28"/>
                <a:gd name="T14" fmla="*/ 24 w 25"/>
                <a:gd name="T15" fmla="*/ 14 h 28"/>
                <a:gd name="T16" fmla="*/ 21 w 25"/>
                <a:gd name="T17" fmla="*/ 14 h 28"/>
                <a:gd name="T18" fmla="*/ 19 w 25"/>
                <a:gd name="T19" fmla="*/ 14 h 28"/>
                <a:gd name="T20" fmla="*/ 16 w 25"/>
                <a:gd name="T21" fmla="*/ 14 h 28"/>
                <a:gd name="T22" fmla="*/ 13 w 25"/>
                <a:gd name="T23" fmla="*/ 14 h 28"/>
                <a:gd name="T24" fmla="*/ 10 w 25"/>
                <a:gd name="T25" fmla="*/ 14 h 28"/>
                <a:gd name="T26" fmla="*/ 10 w 25"/>
                <a:gd name="T27" fmla="*/ 14 h 28"/>
                <a:gd name="T28" fmla="*/ 7 w 25"/>
                <a:gd name="T29" fmla="*/ 14 h 28"/>
                <a:gd name="T30" fmla="*/ 5 w 25"/>
                <a:gd name="T31" fmla="*/ 14 h 28"/>
                <a:gd name="T32" fmla="*/ 4 w 25"/>
                <a:gd name="T33" fmla="*/ 14 h 28"/>
                <a:gd name="T34" fmla="*/ 5 w 25"/>
                <a:gd name="T35" fmla="*/ 14 h 28"/>
                <a:gd name="T36" fmla="*/ 5 w 25"/>
                <a:gd name="T37" fmla="*/ 15 h 28"/>
                <a:gd name="T38" fmla="*/ 5 w 25"/>
                <a:gd name="T39" fmla="*/ 15 h 28"/>
                <a:gd name="T40" fmla="*/ 4 w 25"/>
                <a:gd name="T41" fmla="*/ 18 h 28"/>
                <a:gd name="T42" fmla="*/ 5 w 25"/>
                <a:gd name="T43" fmla="*/ 22 h 28"/>
                <a:gd name="T44" fmla="*/ 7 w 25"/>
                <a:gd name="T45" fmla="*/ 24 h 28"/>
                <a:gd name="T46" fmla="*/ 10 w 25"/>
                <a:gd name="T47" fmla="*/ 25 h 28"/>
                <a:gd name="T48" fmla="*/ 13 w 25"/>
                <a:gd name="T49" fmla="*/ 25 h 28"/>
                <a:gd name="T50" fmla="*/ 16 w 25"/>
                <a:gd name="T51" fmla="*/ 25 h 28"/>
                <a:gd name="T52" fmla="*/ 19 w 25"/>
                <a:gd name="T53" fmla="*/ 23 h 28"/>
                <a:gd name="T54" fmla="*/ 20 w 25"/>
                <a:gd name="T55" fmla="*/ 23 h 28"/>
                <a:gd name="T56" fmla="*/ 20 w 25"/>
                <a:gd name="T57" fmla="*/ 24 h 28"/>
                <a:gd name="T58" fmla="*/ 19 w 25"/>
                <a:gd name="T59" fmla="*/ 26 h 28"/>
                <a:gd name="T60" fmla="*/ 16 w 25"/>
                <a:gd name="T61" fmla="*/ 27 h 28"/>
                <a:gd name="T62" fmla="*/ 13 w 25"/>
                <a:gd name="T63" fmla="*/ 28 h 28"/>
                <a:gd name="T64" fmla="*/ 11 w 25"/>
                <a:gd name="T65" fmla="*/ 28 h 28"/>
                <a:gd name="T66" fmla="*/ 6 w 25"/>
                <a:gd name="T67" fmla="*/ 27 h 28"/>
                <a:gd name="T68" fmla="*/ 1 w 25"/>
                <a:gd name="T69" fmla="*/ 24 h 28"/>
                <a:gd name="T70" fmla="*/ 0 w 25"/>
                <a:gd name="T71" fmla="*/ 20 h 28"/>
                <a:gd name="T72" fmla="*/ 1 w 25"/>
                <a:gd name="T73" fmla="*/ 14 h 28"/>
                <a:gd name="T74" fmla="*/ 2 w 25"/>
                <a:gd name="T75" fmla="*/ 9 h 28"/>
                <a:gd name="T76" fmla="*/ 5 w 25"/>
                <a:gd name="T77" fmla="*/ 5 h 28"/>
                <a:gd name="T78" fmla="*/ 10 w 25"/>
                <a:gd name="T79" fmla="*/ 2 h 28"/>
                <a:gd name="T80" fmla="*/ 16 w 25"/>
                <a:gd name="T81" fmla="*/ 0 h 28"/>
                <a:gd name="T82" fmla="*/ 6 w 25"/>
                <a:gd name="T83" fmla="*/ 12 h 28"/>
                <a:gd name="T84" fmla="*/ 8 w 25"/>
                <a:gd name="T85" fmla="*/ 13 h 28"/>
                <a:gd name="T86" fmla="*/ 10 w 25"/>
                <a:gd name="T87" fmla="*/ 12 h 28"/>
                <a:gd name="T88" fmla="*/ 11 w 25"/>
                <a:gd name="T89" fmla="*/ 12 h 28"/>
                <a:gd name="T90" fmla="*/ 13 w 25"/>
                <a:gd name="T91" fmla="*/ 12 h 28"/>
                <a:gd name="T92" fmla="*/ 15 w 25"/>
                <a:gd name="T93" fmla="*/ 13 h 28"/>
                <a:gd name="T94" fmla="*/ 17 w 25"/>
                <a:gd name="T95" fmla="*/ 12 h 28"/>
                <a:gd name="T96" fmla="*/ 19 w 25"/>
                <a:gd name="T97" fmla="*/ 12 h 28"/>
                <a:gd name="T98" fmla="*/ 20 w 25"/>
                <a:gd name="T99" fmla="*/ 11 h 28"/>
                <a:gd name="T100" fmla="*/ 20 w 25"/>
                <a:gd name="T101" fmla="*/ 8 h 28"/>
                <a:gd name="T102" fmla="*/ 20 w 25"/>
                <a:gd name="T103" fmla="*/ 5 h 28"/>
                <a:gd name="T104" fmla="*/ 17 w 25"/>
                <a:gd name="T105" fmla="*/ 3 h 28"/>
                <a:gd name="T106" fmla="*/ 13 w 25"/>
                <a:gd name="T107" fmla="*/ 3 h 28"/>
                <a:gd name="T108" fmla="*/ 10 w 25"/>
                <a:gd name="T109" fmla="*/ 4 h 28"/>
                <a:gd name="T110" fmla="*/ 8 w 25"/>
                <a:gd name="T111" fmla="*/ 6 h 28"/>
                <a:gd name="T112" fmla="*/ 6 w 25"/>
                <a:gd name="T113" fmla="*/ 10 h 28"/>
                <a:gd name="T114" fmla="*/ 6 w 25"/>
                <a:gd name="T115" fmla="*/ 12 h 28"/>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w 25"/>
                <a:gd name="T175" fmla="*/ 0 h 28"/>
                <a:gd name="T176" fmla="*/ 25 w 25"/>
                <a:gd name="T177" fmla="*/ 28 h 28"/>
              </a:gdLst>
              <a:ahLst/>
              <a:cxnLst>
                <a:cxn ang="T116">
                  <a:pos x="T0" y="T1"/>
                </a:cxn>
                <a:cxn ang="T117">
                  <a:pos x="T2" y="T3"/>
                </a:cxn>
                <a:cxn ang="T118">
                  <a:pos x="T4" y="T5"/>
                </a:cxn>
                <a:cxn ang="T119">
                  <a:pos x="T6" y="T7"/>
                </a:cxn>
                <a:cxn ang="T120">
                  <a:pos x="T8" y="T9"/>
                </a:cxn>
                <a:cxn ang="T121">
                  <a:pos x="T10" y="T11"/>
                </a:cxn>
                <a:cxn ang="T122">
                  <a:pos x="T12" y="T13"/>
                </a:cxn>
                <a:cxn ang="T123">
                  <a:pos x="T14" y="T15"/>
                </a:cxn>
                <a:cxn ang="T124">
                  <a:pos x="T16" y="T17"/>
                </a:cxn>
                <a:cxn ang="T125">
                  <a:pos x="T18" y="T19"/>
                </a:cxn>
                <a:cxn ang="T126">
                  <a:pos x="T20" y="T21"/>
                </a:cxn>
                <a:cxn ang="T127">
                  <a:pos x="T22" y="T23"/>
                </a:cxn>
                <a:cxn ang="T128">
                  <a:pos x="T24" y="T25"/>
                </a:cxn>
                <a:cxn ang="T129">
                  <a:pos x="T26" y="T27"/>
                </a:cxn>
                <a:cxn ang="T130">
                  <a:pos x="T28" y="T29"/>
                </a:cxn>
                <a:cxn ang="T131">
                  <a:pos x="T30" y="T31"/>
                </a:cxn>
                <a:cxn ang="T132">
                  <a:pos x="T32" y="T33"/>
                </a:cxn>
                <a:cxn ang="T133">
                  <a:pos x="T34" y="T35"/>
                </a:cxn>
                <a:cxn ang="T134">
                  <a:pos x="T36" y="T37"/>
                </a:cxn>
                <a:cxn ang="T135">
                  <a:pos x="T38" y="T39"/>
                </a:cxn>
                <a:cxn ang="T136">
                  <a:pos x="T40" y="T41"/>
                </a:cxn>
                <a:cxn ang="T137">
                  <a:pos x="T42" y="T43"/>
                </a:cxn>
                <a:cxn ang="T138">
                  <a:pos x="T44" y="T45"/>
                </a:cxn>
                <a:cxn ang="T139">
                  <a:pos x="T46" y="T47"/>
                </a:cxn>
                <a:cxn ang="T140">
                  <a:pos x="T48" y="T49"/>
                </a:cxn>
                <a:cxn ang="T141">
                  <a:pos x="T50" y="T51"/>
                </a:cxn>
                <a:cxn ang="T142">
                  <a:pos x="T52" y="T53"/>
                </a:cxn>
                <a:cxn ang="T143">
                  <a:pos x="T54" y="T55"/>
                </a:cxn>
                <a:cxn ang="T144">
                  <a:pos x="T56" y="T57"/>
                </a:cxn>
                <a:cxn ang="T145">
                  <a:pos x="T58" y="T59"/>
                </a:cxn>
                <a:cxn ang="T146">
                  <a:pos x="T60" y="T61"/>
                </a:cxn>
                <a:cxn ang="T147">
                  <a:pos x="T62" y="T63"/>
                </a:cxn>
                <a:cxn ang="T148">
                  <a:pos x="T64" y="T65"/>
                </a:cxn>
                <a:cxn ang="T149">
                  <a:pos x="T66" y="T67"/>
                </a:cxn>
                <a:cxn ang="T150">
                  <a:pos x="T68" y="T69"/>
                </a:cxn>
                <a:cxn ang="T151">
                  <a:pos x="T70" y="T71"/>
                </a:cxn>
                <a:cxn ang="T152">
                  <a:pos x="T72" y="T73"/>
                </a:cxn>
                <a:cxn ang="T153">
                  <a:pos x="T74" y="T75"/>
                </a:cxn>
                <a:cxn ang="T154">
                  <a:pos x="T76" y="T77"/>
                </a:cxn>
                <a:cxn ang="T155">
                  <a:pos x="T78" y="T79"/>
                </a:cxn>
                <a:cxn ang="T156">
                  <a:pos x="T80" y="T81"/>
                </a:cxn>
                <a:cxn ang="T157">
                  <a:pos x="T82" y="T83"/>
                </a:cxn>
                <a:cxn ang="T158">
                  <a:pos x="T84" y="T85"/>
                </a:cxn>
                <a:cxn ang="T159">
                  <a:pos x="T86" y="T87"/>
                </a:cxn>
                <a:cxn ang="T160">
                  <a:pos x="T88" y="T89"/>
                </a:cxn>
                <a:cxn ang="T161">
                  <a:pos x="T90" y="T91"/>
                </a:cxn>
                <a:cxn ang="T162">
                  <a:pos x="T92" y="T93"/>
                </a:cxn>
                <a:cxn ang="T163">
                  <a:pos x="T94" y="T95"/>
                </a:cxn>
                <a:cxn ang="T164">
                  <a:pos x="T96" y="T97"/>
                </a:cxn>
                <a:cxn ang="T165">
                  <a:pos x="T98" y="T99"/>
                </a:cxn>
                <a:cxn ang="T166">
                  <a:pos x="T100" y="T101"/>
                </a:cxn>
                <a:cxn ang="T167">
                  <a:pos x="T102" y="T103"/>
                </a:cxn>
                <a:cxn ang="T168">
                  <a:pos x="T104" y="T105"/>
                </a:cxn>
                <a:cxn ang="T169">
                  <a:pos x="T106" y="T107"/>
                </a:cxn>
                <a:cxn ang="T170">
                  <a:pos x="T108" y="T109"/>
                </a:cxn>
                <a:cxn ang="T171">
                  <a:pos x="T110" y="T111"/>
                </a:cxn>
                <a:cxn ang="T172">
                  <a:pos x="T112" y="T113"/>
                </a:cxn>
                <a:cxn ang="T173">
                  <a:pos x="T114" y="T115"/>
                </a:cxn>
              </a:cxnLst>
              <a:rect l="T174" t="T175" r="T176" b="T177"/>
              <a:pathLst>
                <a:path w="25" h="28">
                  <a:moveTo>
                    <a:pt x="16" y="0"/>
                  </a:moveTo>
                  <a:lnTo>
                    <a:pt x="17" y="1"/>
                  </a:lnTo>
                  <a:lnTo>
                    <a:pt x="19" y="1"/>
                  </a:lnTo>
                  <a:lnTo>
                    <a:pt x="20" y="2"/>
                  </a:lnTo>
                  <a:lnTo>
                    <a:pt x="21" y="2"/>
                  </a:lnTo>
                  <a:lnTo>
                    <a:pt x="22" y="3"/>
                  </a:lnTo>
                  <a:lnTo>
                    <a:pt x="23" y="4"/>
                  </a:lnTo>
                  <a:lnTo>
                    <a:pt x="24" y="5"/>
                  </a:lnTo>
                  <a:lnTo>
                    <a:pt x="24" y="6"/>
                  </a:lnTo>
                  <a:lnTo>
                    <a:pt x="24" y="8"/>
                  </a:lnTo>
                  <a:lnTo>
                    <a:pt x="25" y="9"/>
                  </a:lnTo>
                  <a:lnTo>
                    <a:pt x="25" y="11"/>
                  </a:lnTo>
                  <a:lnTo>
                    <a:pt x="25" y="12"/>
                  </a:lnTo>
                  <a:lnTo>
                    <a:pt x="24" y="13"/>
                  </a:lnTo>
                  <a:lnTo>
                    <a:pt x="24" y="14"/>
                  </a:lnTo>
                  <a:lnTo>
                    <a:pt x="22" y="14"/>
                  </a:lnTo>
                  <a:lnTo>
                    <a:pt x="21" y="14"/>
                  </a:lnTo>
                  <a:lnTo>
                    <a:pt x="20" y="14"/>
                  </a:lnTo>
                  <a:lnTo>
                    <a:pt x="19" y="14"/>
                  </a:lnTo>
                  <a:lnTo>
                    <a:pt x="18" y="14"/>
                  </a:lnTo>
                  <a:lnTo>
                    <a:pt x="17" y="14"/>
                  </a:lnTo>
                  <a:lnTo>
                    <a:pt x="16" y="14"/>
                  </a:lnTo>
                  <a:lnTo>
                    <a:pt x="15" y="14"/>
                  </a:lnTo>
                  <a:lnTo>
                    <a:pt x="14" y="14"/>
                  </a:lnTo>
                  <a:lnTo>
                    <a:pt x="13" y="14"/>
                  </a:lnTo>
                  <a:lnTo>
                    <a:pt x="12" y="14"/>
                  </a:lnTo>
                  <a:lnTo>
                    <a:pt x="11" y="14"/>
                  </a:lnTo>
                  <a:lnTo>
                    <a:pt x="10" y="14"/>
                  </a:lnTo>
                  <a:lnTo>
                    <a:pt x="9" y="14"/>
                  </a:lnTo>
                  <a:lnTo>
                    <a:pt x="8" y="14"/>
                  </a:lnTo>
                  <a:lnTo>
                    <a:pt x="7" y="14"/>
                  </a:lnTo>
                  <a:lnTo>
                    <a:pt x="6" y="14"/>
                  </a:lnTo>
                  <a:lnTo>
                    <a:pt x="5" y="14"/>
                  </a:lnTo>
                  <a:lnTo>
                    <a:pt x="4" y="14"/>
                  </a:lnTo>
                  <a:lnTo>
                    <a:pt x="5" y="14"/>
                  </a:lnTo>
                  <a:lnTo>
                    <a:pt x="4" y="14"/>
                  </a:lnTo>
                  <a:lnTo>
                    <a:pt x="5" y="14"/>
                  </a:lnTo>
                  <a:lnTo>
                    <a:pt x="5" y="15"/>
                  </a:lnTo>
                  <a:lnTo>
                    <a:pt x="4" y="17"/>
                  </a:lnTo>
                  <a:lnTo>
                    <a:pt x="4" y="18"/>
                  </a:lnTo>
                  <a:lnTo>
                    <a:pt x="4" y="20"/>
                  </a:lnTo>
                  <a:lnTo>
                    <a:pt x="5" y="21"/>
                  </a:lnTo>
                  <a:lnTo>
                    <a:pt x="5" y="22"/>
                  </a:lnTo>
                  <a:lnTo>
                    <a:pt x="6" y="23"/>
                  </a:lnTo>
                  <a:lnTo>
                    <a:pt x="7" y="24"/>
                  </a:lnTo>
                  <a:lnTo>
                    <a:pt x="8" y="25"/>
                  </a:lnTo>
                  <a:lnTo>
                    <a:pt x="9" y="25"/>
                  </a:lnTo>
                  <a:lnTo>
                    <a:pt x="10" y="25"/>
                  </a:lnTo>
                  <a:lnTo>
                    <a:pt x="12" y="25"/>
                  </a:lnTo>
                  <a:lnTo>
                    <a:pt x="13" y="25"/>
                  </a:lnTo>
                  <a:lnTo>
                    <a:pt x="14" y="25"/>
                  </a:lnTo>
                  <a:lnTo>
                    <a:pt x="15" y="25"/>
                  </a:lnTo>
                  <a:lnTo>
                    <a:pt x="16" y="25"/>
                  </a:lnTo>
                  <a:lnTo>
                    <a:pt x="17" y="24"/>
                  </a:lnTo>
                  <a:lnTo>
                    <a:pt x="18" y="24"/>
                  </a:lnTo>
                  <a:lnTo>
                    <a:pt x="19" y="23"/>
                  </a:lnTo>
                  <a:lnTo>
                    <a:pt x="20" y="23"/>
                  </a:lnTo>
                  <a:lnTo>
                    <a:pt x="21" y="22"/>
                  </a:lnTo>
                  <a:lnTo>
                    <a:pt x="20" y="24"/>
                  </a:lnTo>
                  <a:lnTo>
                    <a:pt x="20" y="25"/>
                  </a:lnTo>
                  <a:lnTo>
                    <a:pt x="19" y="25"/>
                  </a:lnTo>
                  <a:lnTo>
                    <a:pt x="19" y="26"/>
                  </a:lnTo>
                  <a:lnTo>
                    <a:pt x="18" y="26"/>
                  </a:lnTo>
                  <a:lnTo>
                    <a:pt x="17" y="27"/>
                  </a:lnTo>
                  <a:lnTo>
                    <a:pt x="16" y="27"/>
                  </a:lnTo>
                  <a:lnTo>
                    <a:pt x="15" y="28"/>
                  </a:lnTo>
                  <a:lnTo>
                    <a:pt x="14" y="28"/>
                  </a:lnTo>
                  <a:lnTo>
                    <a:pt x="13" y="28"/>
                  </a:lnTo>
                  <a:lnTo>
                    <a:pt x="12" y="28"/>
                  </a:lnTo>
                  <a:lnTo>
                    <a:pt x="11" y="28"/>
                  </a:lnTo>
                  <a:lnTo>
                    <a:pt x="9" y="28"/>
                  </a:lnTo>
                  <a:lnTo>
                    <a:pt x="7" y="28"/>
                  </a:lnTo>
                  <a:lnTo>
                    <a:pt x="6" y="27"/>
                  </a:lnTo>
                  <a:lnTo>
                    <a:pt x="4" y="26"/>
                  </a:lnTo>
                  <a:lnTo>
                    <a:pt x="3" y="25"/>
                  </a:lnTo>
                  <a:lnTo>
                    <a:pt x="1" y="24"/>
                  </a:lnTo>
                  <a:lnTo>
                    <a:pt x="1" y="23"/>
                  </a:lnTo>
                  <a:lnTo>
                    <a:pt x="1" y="22"/>
                  </a:lnTo>
                  <a:lnTo>
                    <a:pt x="0" y="20"/>
                  </a:lnTo>
                  <a:lnTo>
                    <a:pt x="0" y="18"/>
                  </a:lnTo>
                  <a:lnTo>
                    <a:pt x="0" y="16"/>
                  </a:lnTo>
                  <a:lnTo>
                    <a:pt x="1" y="14"/>
                  </a:lnTo>
                  <a:lnTo>
                    <a:pt x="1" y="13"/>
                  </a:lnTo>
                  <a:lnTo>
                    <a:pt x="1" y="11"/>
                  </a:lnTo>
                  <a:lnTo>
                    <a:pt x="2" y="9"/>
                  </a:lnTo>
                  <a:lnTo>
                    <a:pt x="3" y="7"/>
                  </a:lnTo>
                  <a:lnTo>
                    <a:pt x="4" y="6"/>
                  </a:lnTo>
                  <a:lnTo>
                    <a:pt x="5" y="5"/>
                  </a:lnTo>
                  <a:lnTo>
                    <a:pt x="7" y="4"/>
                  </a:lnTo>
                  <a:lnTo>
                    <a:pt x="9" y="3"/>
                  </a:lnTo>
                  <a:lnTo>
                    <a:pt x="10" y="2"/>
                  </a:lnTo>
                  <a:lnTo>
                    <a:pt x="11" y="1"/>
                  </a:lnTo>
                  <a:lnTo>
                    <a:pt x="13" y="1"/>
                  </a:lnTo>
                  <a:lnTo>
                    <a:pt x="16" y="0"/>
                  </a:lnTo>
                  <a:close/>
                  <a:moveTo>
                    <a:pt x="6" y="12"/>
                  </a:moveTo>
                  <a:lnTo>
                    <a:pt x="6" y="12"/>
                  </a:lnTo>
                  <a:lnTo>
                    <a:pt x="7" y="13"/>
                  </a:lnTo>
                  <a:lnTo>
                    <a:pt x="7" y="12"/>
                  </a:lnTo>
                  <a:lnTo>
                    <a:pt x="8" y="13"/>
                  </a:lnTo>
                  <a:lnTo>
                    <a:pt x="8" y="12"/>
                  </a:lnTo>
                  <a:lnTo>
                    <a:pt x="9" y="12"/>
                  </a:lnTo>
                  <a:lnTo>
                    <a:pt x="10" y="12"/>
                  </a:lnTo>
                  <a:lnTo>
                    <a:pt x="11" y="12"/>
                  </a:lnTo>
                  <a:lnTo>
                    <a:pt x="12" y="12"/>
                  </a:lnTo>
                  <a:lnTo>
                    <a:pt x="13" y="12"/>
                  </a:lnTo>
                  <a:lnTo>
                    <a:pt x="14" y="13"/>
                  </a:lnTo>
                  <a:lnTo>
                    <a:pt x="14" y="12"/>
                  </a:lnTo>
                  <a:lnTo>
                    <a:pt x="15" y="13"/>
                  </a:lnTo>
                  <a:lnTo>
                    <a:pt x="15" y="12"/>
                  </a:lnTo>
                  <a:lnTo>
                    <a:pt x="16" y="12"/>
                  </a:lnTo>
                  <a:lnTo>
                    <a:pt x="17" y="12"/>
                  </a:lnTo>
                  <a:lnTo>
                    <a:pt x="18" y="12"/>
                  </a:lnTo>
                  <a:lnTo>
                    <a:pt x="19" y="12"/>
                  </a:lnTo>
                  <a:lnTo>
                    <a:pt x="20" y="12"/>
                  </a:lnTo>
                  <a:lnTo>
                    <a:pt x="20" y="11"/>
                  </a:lnTo>
                  <a:lnTo>
                    <a:pt x="20" y="10"/>
                  </a:lnTo>
                  <a:lnTo>
                    <a:pt x="20" y="9"/>
                  </a:lnTo>
                  <a:lnTo>
                    <a:pt x="20" y="8"/>
                  </a:lnTo>
                  <a:lnTo>
                    <a:pt x="20" y="7"/>
                  </a:lnTo>
                  <a:lnTo>
                    <a:pt x="20" y="5"/>
                  </a:lnTo>
                  <a:lnTo>
                    <a:pt x="19" y="4"/>
                  </a:lnTo>
                  <a:lnTo>
                    <a:pt x="17" y="3"/>
                  </a:lnTo>
                  <a:lnTo>
                    <a:pt x="16" y="3"/>
                  </a:lnTo>
                  <a:lnTo>
                    <a:pt x="15" y="2"/>
                  </a:lnTo>
                  <a:lnTo>
                    <a:pt x="13" y="3"/>
                  </a:lnTo>
                  <a:lnTo>
                    <a:pt x="12" y="3"/>
                  </a:lnTo>
                  <a:lnTo>
                    <a:pt x="11" y="4"/>
                  </a:lnTo>
                  <a:lnTo>
                    <a:pt x="10" y="4"/>
                  </a:lnTo>
                  <a:lnTo>
                    <a:pt x="9" y="5"/>
                  </a:lnTo>
                  <a:lnTo>
                    <a:pt x="8" y="6"/>
                  </a:lnTo>
                  <a:lnTo>
                    <a:pt x="7" y="7"/>
                  </a:lnTo>
                  <a:lnTo>
                    <a:pt x="7" y="9"/>
                  </a:lnTo>
                  <a:lnTo>
                    <a:pt x="6" y="10"/>
                  </a:lnTo>
                  <a:lnTo>
                    <a:pt x="6" y="11"/>
                  </a:lnTo>
                  <a:lnTo>
                    <a:pt x="6" y="1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1" name="Freeform 80"/>
            <xdr:cNvSpPr>
              <a:spLocks/>
            </xdr:cNvSpPr>
          </xdr:nvSpPr>
          <xdr:spPr bwMode="auto">
            <a:xfrm>
              <a:off x="3693" y="1835"/>
              <a:ext cx="25" cy="28"/>
            </a:xfrm>
            <a:custGeom>
              <a:avLst/>
              <a:gdLst>
                <a:gd name="T0" fmla="*/ 12 w 25"/>
                <a:gd name="T1" fmla="*/ 5 h 28"/>
                <a:gd name="T2" fmla="*/ 9 w 25"/>
                <a:gd name="T3" fmla="*/ 7 h 28"/>
                <a:gd name="T4" fmla="*/ 7 w 25"/>
                <a:gd name="T5" fmla="*/ 11 h 28"/>
                <a:gd name="T6" fmla="*/ 5 w 25"/>
                <a:gd name="T7" fmla="*/ 19 h 28"/>
                <a:gd name="T8" fmla="*/ 5 w 25"/>
                <a:gd name="T9" fmla="*/ 23 h 28"/>
                <a:gd name="T10" fmla="*/ 4 w 25"/>
                <a:gd name="T11" fmla="*/ 26 h 28"/>
                <a:gd name="T12" fmla="*/ 3 w 25"/>
                <a:gd name="T13" fmla="*/ 28 h 28"/>
                <a:gd name="T14" fmla="*/ 2 w 25"/>
                <a:gd name="T15" fmla="*/ 27 h 28"/>
                <a:gd name="T16" fmla="*/ 2 w 25"/>
                <a:gd name="T17" fmla="*/ 27 h 28"/>
                <a:gd name="T18" fmla="*/ 1 w 25"/>
                <a:gd name="T19" fmla="*/ 28 h 28"/>
                <a:gd name="T20" fmla="*/ 1 w 25"/>
                <a:gd name="T21" fmla="*/ 27 h 28"/>
                <a:gd name="T22" fmla="*/ 0 w 25"/>
                <a:gd name="T23" fmla="*/ 27 h 28"/>
                <a:gd name="T24" fmla="*/ 0 w 25"/>
                <a:gd name="T25" fmla="*/ 26 h 28"/>
                <a:gd name="T26" fmla="*/ 1 w 25"/>
                <a:gd name="T27" fmla="*/ 23 h 28"/>
                <a:gd name="T28" fmla="*/ 1 w 25"/>
                <a:gd name="T29" fmla="*/ 19 h 28"/>
                <a:gd name="T30" fmla="*/ 3 w 25"/>
                <a:gd name="T31" fmla="*/ 11 h 28"/>
                <a:gd name="T32" fmla="*/ 3 w 25"/>
                <a:gd name="T33" fmla="*/ 7 h 28"/>
                <a:gd name="T34" fmla="*/ 3 w 25"/>
                <a:gd name="T35" fmla="*/ 4 h 28"/>
                <a:gd name="T36" fmla="*/ 4 w 25"/>
                <a:gd name="T37" fmla="*/ 1 h 28"/>
                <a:gd name="T38" fmla="*/ 5 w 25"/>
                <a:gd name="T39" fmla="*/ 1 h 28"/>
                <a:gd name="T40" fmla="*/ 6 w 25"/>
                <a:gd name="T41" fmla="*/ 1 h 28"/>
                <a:gd name="T42" fmla="*/ 7 w 25"/>
                <a:gd name="T43" fmla="*/ 1 h 28"/>
                <a:gd name="T44" fmla="*/ 8 w 25"/>
                <a:gd name="T45" fmla="*/ 1 h 28"/>
                <a:gd name="T46" fmla="*/ 9 w 25"/>
                <a:gd name="T47" fmla="*/ 1 h 28"/>
                <a:gd name="T48" fmla="*/ 9 w 25"/>
                <a:gd name="T49" fmla="*/ 2 h 28"/>
                <a:gd name="T50" fmla="*/ 9 w 25"/>
                <a:gd name="T51" fmla="*/ 4 h 28"/>
                <a:gd name="T52" fmla="*/ 8 w 25"/>
                <a:gd name="T53" fmla="*/ 5 h 28"/>
                <a:gd name="T54" fmla="*/ 9 w 25"/>
                <a:gd name="T55" fmla="*/ 5 h 28"/>
                <a:gd name="T56" fmla="*/ 10 w 25"/>
                <a:gd name="T57" fmla="*/ 3 h 28"/>
                <a:gd name="T58" fmla="*/ 14 w 25"/>
                <a:gd name="T59" fmla="*/ 1 h 28"/>
                <a:gd name="T60" fmla="*/ 18 w 25"/>
                <a:gd name="T61" fmla="*/ 0 h 28"/>
                <a:gd name="T62" fmla="*/ 21 w 25"/>
                <a:gd name="T63" fmla="*/ 2 h 28"/>
                <a:gd name="T64" fmla="*/ 24 w 25"/>
                <a:gd name="T65" fmla="*/ 5 h 28"/>
                <a:gd name="T66" fmla="*/ 25 w 25"/>
                <a:gd name="T67" fmla="*/ 10 h 28"/>
                <a:gd name="T68" fmla="*/ 24 w 25"/>
                <a:gd name="T69" fmla="*/ 14 h 28"/>
                <a:gd name="T70" fmla="*/ 23 w 25"/>
                <a:gd name="T71" fmla="*/ 17 h 28"/>
                <a:gd name="T72" fmla="*/ 23 w 25"/>
                <a:gd name="T73" fmla="*/ 20 h 28"/>
                <a:gd name="T74" fmla="*/ 22 w 25"/>
                <a:gd name="T75" fmla="*/ 23 h 28"/>
                <a:gd name="T76" fmla="*/ 21 w 25"/>
                <a:gd name="T77" fmla="*/ 25 h 28"/>
                <a:gd name="T78" fmla="*/ 21 w 25"/>
                <a:gd name="T79" fmla="*/ 27 h 28"/>
                <a:gd name="T80" fmla="*/ 20 w 25"/>
                <a:gd name="T81" fmla="*/ 28 h 28"/>
                <a:gd name="T82" fmla="*/ 19 w 25"/>
                <a:gd name="T83" fmla="*/ 27 h 28"/>
                <a:gd name="T84" fmla="*/ 19 w 25"/>
                <a:gd name="T85" fmla="*/ 27 h 28"/>
                <a:gd name="T86" fmla="*/ 18 w 25"/>
                <a:gd name="T87" fmla="*/ 28 h 28"/>
                <a:gd name="T88" fmla="*/ 17 w 25"/>
                <a:gd name="T89" fmla="*/ 27 h 28"/>
                <a:gd name="T90" fmla="*/ 17 w 25"/>
                <a:gd name="T91" fmla="*/ 27 h 28"/>
                <a:gd name="T92" fmla="*/ 17 w 25"/>
                <a:gd name="T93" fmla="*/ 23 h 28"/>
                <a:gd name="T94" fmla="*/ 19 w 25"/>
                <a:gd name="T95" fmla="*/ 19 h 28"/>
                <a:gd name="T96" fmla="*/ 19 w 25"/>
                <a:gd name="T97" fmla="*/ 14 h 28"/>
                <a:gd name="T98" fmla="*/ 20 w 25"/>
                <a:gd name="T99" fmla="*/ 9 h 28"/>
                <a:gd name="T100" fmla="*/ 19 w 25"/>
                <a:gd name="T101" fmla="*/ 5 h 28"/>
                <a:gd name="T102" fmla="*/ 16 w 25"/>
                <a:gd name="T103" fmla="*/ 5 h 28"/>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25"/>
                <a:gd name="T157" fmla="*/ 0 h 28"/>
                <a:gd name="T158" fmla="*/ 25 w 25"/>
                <a:gd name="T159" fmla="*/ 28 h 28"/>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25" h="28">
                  <a:moveTo>
                    <a:pt x="16" y="4"/>
                  </a:moveTo>
                  <a:lnTo>
                    <a:pt x="14" y="5"/>
                  </a:lnTo>
                  <a:lnTo>
                    <a:pt x="13" y="5"/>
                  </a:lnTo>
                  <a:lnTo>
                    <a:pt x="12" y="5"/>
                  </a:lnTo>
                  <a:lnTo>
                    <a:pt x="10" y="5"/>
                  </a:lnTo>
                  <a:lnTo>
                    <a:pt x="10" y="6"/>
                  </a:lnTo>
                  <a:lnTo>
                    <a:pt x="9" y="7"/>
                  </a:lnTo>
                  <a:lnTo>
                    <a:pt x="8" y="8"/>
                  </a:lnTo>
                  <a:lnTo>
                    <a:pt x="8" y="9"/>
                  </a:lnTo>
                  <a:lnTo>
                    <a:pt x="7" y="10"/>
                  </a:lnTo>
                  <a:lnTo>
                    <a:pt x="7" y="11"/>
                  </a:lnTo>
                  <a:lnTo>
                    <a:pt x="7" y="12"/>
                  </a:lnTo>
                  <a:lnTo>
                    <a:pt x="6" y="17"/>
                  </a:lnTo>
                  <a:lnTo>
                    <a:pt x="5" y="18"/>
                  </a:lnTo>
                  <a:lnTo>
                    <a:pt x="5" y="19"/>
                  </a:lnTo>
                  <a:lnTo>
                    <a:pt x="5" y="20"/>
                  </a:lnTo>
                  <a:lnTo>
                    <a:pt x="5" y="21"/>
                  </a:lnTo>
                  <a:lnTo>
                    <a:pt x="5" y="22"/>
                  </a:lnTo>
                  <a:lnTo>
                    <a:pt x="5" y="23"/>
                  </a:lnTo>
                  <a:lnTo>
                    <a:pt x="4" y="23"/>
                  </a:lnTo>
                  <a:lnTo>
                    <a:pt x="4" y="24"/>
                  </a:lnTo>
                  <a:lnTo>
                    <a:pt x="4" y="25"/>
                  </a:lnTo>
                  <a:lnTo>
                    <a:pt x="4" y="26"/>
                  </a:lnTo>
                  <a:lnTo>
                    <a:pt x="4" y="27"/>
                  </a:lnTo>
                  <a:lnTo>
                    <a:pt x="3" y="27"/>
                  </a:lnTo>
                  <a:lnTo>
                    <a:pt x="3" y="28"/>
                  </a:lnTo>
                  <a:lnTo>
                    <a:pt x="3" y="27"/>
                  </a:lnTo>
                  <a:lnTo>
                    <a:pt x="3" y="28"/>
                  </a:lnTo>
                  <a:lnTo>
                    <a:pt x="2" y="27"/>
                  </a:lnTo>
                  <a:lnTo>
                    <a:pt x="2" y="28"/>
                  </a:lnTo>
                  <a:lnTo>
                    <a:pt x="2" y="27"/>
                  </a:lnTo>
                  <a:lnTo>
                    <a:pt x="1" y="27"/>
                  </a:lnTo>
                  <a:lnTo>
                    <a:pt x="1" y="28"/>
                  </a:lnTo>
                  <a:lnTo>
                    <a:pt x="1" y="27"/>
                  </a:lnTo>
                  <a:lnTo>
                    <a:pt x="1" y="28"/>
                  </a:lnTo>
                  <a:lnTo>
                    <a:pt x="1" y="27"/>
                  </a:lnTo>
                  <a:lnTo>
                    <a:pt x="0" y="27"/>
                  </a:lnTo>
                  <a:lnTo>
                    <a:pt x="0" y="28"/>
                  </a:lnTo>
                  <a:lnTo>
                    <a:pt x="0" y="27"/>
                  </a:lnTo>
                  <a:lnTo>
                    <a:pt x="0" y="26"/>
                  </a:lnTo>
                  <a:lnTo>
                    <a:pt x="0" y="25"/>
                  </a:lnTo>
                  <a:lnTo>
                    <a:pt x="0" y="24"/>
                  </a:lnTo>
                  <a:lnTo>
                    <a:pt x="1" y="23"/>
                  </a:lnTo>
                  <a:lnTo>
                    <a:pt x="1" y="22"/>
                  </a:lnTo>
                  <a:lnTo>
                    <a:pt x="1" y="21"/>
                  </a:lnTo>
                  <a:lnTo>
                    <a:pt x="1" y="20"/>
                  </a:lnTo>
                  <a:lnTo>
                    <a:pt x="1" y="19"/>
                  </a:lnTo>
                  <a:lnTo>
                    <a:pt x="1" y="18"/>
                  </a:lnTo>
                  <a:lnTo>
                    <a:pt x="1" y="17"/>
                  </a:lnTo>
                  <a:lnTo>
                    <a:pt x="3" y="11"/>
                  </a:lnTo>
                  <a:lnTo>
                    <a:pt x="3" y="10"/>
                  </a:lnTo>
                  <a:lnTo>
                    <a:pt x="3" y="9"/>
                  </a:lnTo>
                  <a:lnTo>
                    <a:pt x="3" y="8"/>
                  </a:lnTo>
                  <a:lnTo>
                    <a:pt x="3" y="7"/>
                  </a:lnTo>
                  <a:lnTo>
                    <a:pt x="3" y="6"/>
                  </a:lnTo>
                  <a:lnTo>
                    <a:pt x="3" y="5"/>
                  </a:lnTo>
                  <a:lnTo>
                    <a:pt x="3" y="4"/>
                  </a:lnTo>
                  <a:lnTo>
                    <a:pt x="3" y="3"/>
                  </a:lnTo>
                  <a:lnTo>
                    <a:pt x="3" y="2"/>
                  </a:lnTo>
                  <a:lnTo>
                    <a:pt x="4" y="1"/>
                  </a:lnTo>
                  <a:lnTo>
                    <a:pt x="4" y="2"/>
                  </a:lnTo>
                  <a:lnTo>
                    <a:pt x="4" y="1"/>
                  </a:lnTo>
                  <a:lnTo>
                    <a:pt x="4" y="2"/>
                  </a:lnTo>
                  <a:lnTo>
                    <a:pt x="5" y="1"/>
                  </a:lnTo>
                  <a:lnTo>
                    <a:pt x="6" y="1"/>
                  </a:lnTo>
                  <a:lnTo>
                    <a:pt x="7" y="1"/>
                  </a:lnTo>
                  <a:lnTo>
                    <a:pt x="7" y="2"/>
                  </a:lnTo>
                  <a:lnTo>
                    <a:pt x="7" y="1"/>
                  </a:lnTo>
                  <a:lnTo>
                    <a:pt x="7" y="2"/>
                  </a:lnTo>
                  <a:lnTo>
                    <a:pt x="8" y="1"/>
                  </a:lnTo>
                  <a:lnTo>
                    <a:pt x="9" y="1"/>
                  </a:lnTo>
                  <a:lnTo>
                    <a:pt x="10" y="1"/>
                  </a:lnTo>
                  <a:lnTo>
                    <a:pt x="9" y="2"/>
                  </a:lnTo>
                  <a:lnTo>
                    <a:pt x="9" y="3"/>
                  </a:lnTo>
                  <a:lnTo>
                    <a:pt x="9" y="4"/>
                  </a:lnTo>
                  <a:lnTo>
                    <a:pt x="8" y="4"/>
                  </a:lnTo>
                  <a:lnTo>
                    <a:pt x="8" y="5"/>
                  </a:lnTo>
                  <a:lnTo>
                    <a:pt x="9" y="5"/>
                  </a:lnTo>
                  <a:lnTo>
                    <a:pt x="10" y="5"/>
                  </a:lnTo>
                  <a:lnTo>
                    <a:pt x="10" y="4"/>
                  </a:lnTo>
                  <a:lnTo>
                    <a:pt x="10" y="3"/>
                  </a:lnTo>
                  <a:lnTo>
                    <a:pt x="11" y="3"/>
                  </a:lnTo>
                  <a:lnTo>
                    <a:pt x="12" y="2"/>
                  </a:lnTo>
                  <a:lnTo>
                    <a:pt x="13" y="2"/>
                  </a:lnTo>
                  <a:lnTo>
                    <a:pt x="14" y="1"/>
                  </a:lnTo>
                  <a:lnTo>
                    <a:pt x="15" y="1"/>
                  </a:lnTo>
                  <a:lnTo>
                    <a:pt x="16" y="1"/>
                  </a:lnTo>
                  <a:lnTo>
                    <a:pt x="17" y="1"/>
                  </a:lnTo>
                  <a:lnTo>
                    <a:pt x="18" y="0"/>
                  </a:lnTo>
                  <a:lnTo>
                    <a:pt x="19" y="1"/>
                  </a:lnTo>
                  <a:lnTo>
                    <a:pt x="20" y="1"/>
                  </a:lnTo>
                  <a:lnTo>
                    <a:pt x="21" y="2"/>
                  </a:lnTo>
                  <a:lnTo>
                    <a:pt x="22" y="2"/>
                  </a:lnTo>
                  <a:lnTo>
                    <a:pt x="23" y="3"/>
                  </a:lnTo>
                  <a:lnTo>
                    <a:pt x="24" y="4"/>
                  </a:lnTo>
                  <a:lnTo>
                    <a:pt x="24" y="5"/>
                  </a:lnTo>
                  <a:lnTo>
                    <a:pt x="25" y="5"/>
                  </a:lnTo>
                  <a:lnTo>
                    <a:pt x="25" y="7"/>
                  </a:lnTo>
                  <a:lnTo>
                    <a:pt x="25" y="9"/>
                  </a:lnTo>
                  <a:lnTo>
                    <a:pt x="25" y="10"/>
                  </a:lnTo>
                  <a:lnTo>
                    <a:pt x="24" y="11"/>
                  </a:lnTo>
                  <a:lnTo>
                    <a:pt x="24" y="12"/>
                  </a:lnTo>
                  <a:lnTo>
                    <a:pt x="24" y="13"/>
                  </a:lnTo>
                  <a:lnTo>
                    <a:pt x="24" y="14"/>
                  </a:lnTo>
                  <a:lnTo>
                    <a:pt x="23" y="14"/>
                  </a:lnTo>
                  <a:lnTo>
                    <a:pt x="23" y="15"/>
                  </a:lnTo>
                  <a:lnTo>
                    <a:pt x="23" y="16"/>
                  </a:lnTo>
                  <a:lnTo>
                    <a:pt x="23" y="17"/>
                  </a:lnTo>
                  <a:lnTo>
                    <a:pt x="23" y="18"/>
                  </a:lnTo>
                  <a:lnTo>
                    <a:pt x="23" y="19"/>
                  </a:lnTo>
                  <a:lnTo>
                    <a:pt x="23" y="20"/>
                  </a:lnTo>
                  <a:lnTo>
                    <a:pt x="22" y="21"/>
                  </a:lnTo>
                  <a:lnTo>
                    <a:pt x="22" y="22"/>
                  </a:lnTo>
                  <a:lnTo>
                    <a:pt x="22" y="23"/>
                  </a:lnTo>
                  <a:lnTo>
                    <a:pt x="21" y="24"/>
                  </a:lnTo>
                  <a:lnTo>
                    <a:pt x="21" y="25"/>
                  </a:lnTo>
                  <a:lnTo>
                    <a:pt x="21" y="26"/>
                  </a:lnTo>
                  <a:lnTo>
                    <a:pt x="21" y="27"/>
                  </a:lnTo>
                  <a:lnTo>
                    <a:pt x="20" y="27"/>
                  </a:lnTo>
                  <a:lnTo>
                    <a:pt x="20" y="28"/>
                  </a:lnTo>
                  <a:lnTo>
                    <a:pt x="20" y="27"/>
                  </a:lnTo>
                  <a:lnTo>
                    <a:pt x="20" y="28"/>
                  </a:lnTo>
                  <a:lnTo>
                    <a:pt x="20" y="27"/>
                  </a:lnTo>
                  <a:lnTo>
                    <a:pt x="19" y="27"/>
                  </a:lnTo>
                  <a:lnTo>
                    <a:pt x="19" y="28"/>
                  </a:lnTo>
                  <a:lnTo>
                    <a:pt x="19" y="27"/>
                  </a:lnTo>
                  <a:lnTo>
                    <a:pt x="19" y="28"/>
                  </a:lnTo>
                  <a:lnTo>
                    <a:pt x="19" y="27"/>
                  </a:lnTo>
                  <a:lnTo>
                    <a:pt x="18" y="28"/>
                  </a:lnTo>
                  <a:lnTo>
                    <a:pt x="18" y="27"/>
                  </a:lnTo>
                  <a:lnTo>
                    <a:pt x="17" y="27"/>
                  </a:lnTo>
                  <a:lnTo>
                    <a:pt x="17" y="28"/>
                  </a:lnTo>
                  <a:lnTo>
                    <a:pt x="17" y="27"/>
                  </a:lnTo>
                  <a:lnTo>
                    <a:pt x="17" y="26"/>
                  </a:lnTo>
                  <a:lnTo>
                    <a:pt x="17" y="25"/>
                  </a:lnTo>
                  <a:lnTo>
                    <a:pt x="17" y="24"/>
                  </a:lnTo>
                  <a:lnTo>
                    <a:pt x="17" y="23"/>
                  </a:lnTo>
                  <a:lnTo>
                    <a:pt x="18" y="23"/>
                  </a:lnTo>
                  <a:lnTo>
                    <a:pt x="18" y="22"/>
                  </a:lnTo>
                  <a:lnTo>
                    <a:pt x="18" y="21"/>
                  </a:lnTo>
                  <a:lnTo>
                    <a:pt x="19" y="19"/>
                  </a:lnTo>
                  <a:lnTo>
                    <a:pt x="19" y="18"/>
                  </a:lnTo>
                  <a:lnTo>
                    <a:pt x="19" y="17"/>
                  </a:lnTo>
                  <a:lnTo>
                    <a:pt x="19" y="16"/>
                  </a:lnTo>
                  <a:lnTo>
                    <a:pt x="19" y="14"/>
                  </a:lnTo>
                  <a:lnTo>
                    <a:pt x="20" y="12"/>
                  </a:lnTo>
                  <a:lnTo>
                    <a:pt x="20" y="11"/>
                  </a:lnTo>
                  <a:lnTo>
                    <a:pt x="20" y="10"/>
                  </a:lnTo>
                  <a:lnTo>
                    <a:pt x="20" y="9"/>
                  </a:lnTo>
                  <a:lnTo>
                    <a:pt x="20" y="8"/>
                  </a:lnTo>
                  <a:lnTo>
                    <a:pt x="19" y="7"/>
                  </a:lnTo>
                  <a:lnTo>
                    <a:pt x="19" y="6"/>
                  </a:lnTo>
                  <a:lnTo>
                    <a:pt x="19" y="5"/>
                  </a:lnTo>
                  <a:lnTo>
                    <a:pt x="18" y="5"/>
                  </a:lnTo>
                  <a:lnTo>
                    <a:pt x="17" y="5"/>
                  </a:lnTo>
                  <a:lnTo>
                    <a:pt x="16" y="5"/>
                  </a:lnTo>
                  <a:lnTo>
                    <a:pt x="16" y="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2" name="Freeform 81"/>
            <xdr:cNvSpPr>
              <a:spLocks/>
            </xdr:cNvSpPr>
          </xdr:nvSpPr>
          <xdr:spPr bwMode="auto">
            <a:xfrm>
              <a:off x="3722" y="1835"/>
              <a:ext cx="26" cy="28"/>
            </a:xfrm>
            <a:custGeom>
              <a:avLst/>
              <a:gdLst>
                <a:gd name="T0" fmla="*/ 18 w 26"/>
                <a:gd name="T1" fmla="*/ 1 h 28"/>
                <a:gd name="T2" fmla="*/ 20 w 26"/>
                <a:gd name="T3" fmla="*/ 1 h 28"/>
                <a:gd name="T4" fmla="*/ 22 w 26"/>
                <a:gd name="T5" fmla="*/ 1 h 28"/>
                <a:gd name="T6" fmla="*/ 24 w 26"/>
                <a:gd name="T7" fmla="*/ 2 h 28"/>
                <a:gd name="T8" fmla="*/ 25 w 26"/>
                <a:gd name="T9" fmla="*/ 3 h 28"/>
                <a:gd name="T10" fmla="*/ 26 w 26"/>
                <a:gd name="T11" fmla="*/ 3 h 28"/>
                <a:gd name="T12" fmla="*/ 26 w 26"/>
                <a:gd name="T13" fmla="*/ 4 h 28"/>
                <a:gd name="T14" fmla="*/ 26 w 26"/>
                <a:gd name="T15" fmla="*/ 4 h 28"/>
                <a:gd name="T16" fmla="*/ 25 w 26"/>
                <a:gd name="T17" fmla="*/ 5 h 28"/>
                <a:gd name="T18" fmla="*/ 25 w 26"/>
                <a:gd name="T19" fmla="*/ 5 h 28"/>
                <a:gd name="T20" fmla="*/ 25 w 26"/>
                <a:gd name="T21" fmla="*/ 6 h 28"/>
                <a:gd name="T22" fmla="*/ 25 w 26"/>
                <a:gd name="T23" fmla="*/ 6 h 28"/>
                <a:gd name="T24" fmla="*/ 24 w 26"/>
                <a:gd name="T25" fmla="*/ 6 h 28"/>
                <a:gd name="T26" fmla="*/ 23 w 26"/>
                <a:gd name="T27" fmla="*/ 5 h 28"/>
                <a:gd name="T28" fmla="*/ 22 w 26"/>
                <a:gd name="T29" fmla="*/ 5 h 28"/>
                <a:gd name="T30" fmla="*/ 21 w 26"/>
                <a:gd name="T31" fmla="*/ 4 h 28"/>
                <a:gd name="T32" fmla="*/ 20 w 26"/>
                <a:gd name="T33" fmla="*/ 3 h 28"/>
                <a:gd name="T34" fmla="*/ 18 w 26"/>
                <a:gd name="T35" fmla="*/ 3 h 28"/>
                <a:gd name="T36" fmla="*/ 17 w 26"/>
                <a:gd name="T37" fmla="*/ 2 h 28"/>
                <a:gd name="T38" fmla="*/ 14 w 26"/>
                <a:gd name="T39" fmla="*/ 3 h 28"/>
                <a:gd name="T40" fmla="*/ 11 w 26"/>
                <a:gd name="T41" fmla="*/ 4 h 28"/>
                <a:gd name="T42" fmla="*/ 9 w 26"/>
                <a:gd name="T43" fmla="*/ 5 h 28"/>
                <a:gd name="T44" fmla="*/ 8 w 26"/>
                <a:gd name="T45" fmla="*/ 8 h 28"/>
                <a:gd name="T46" fmla="*/ 7 w 26"/>
                <a:gd name="T47" fmla="*/ 11 h 28"/>
                <a:gd name="T48" fmla="*/ 7 w 26"/>
                <a:gd name="T49" fmla="*/ 14 h 28"/>
                <a:gd name="T50" fmla="*/ 6 w 26"/>
                <a:gd name="T51" fmla="*/ 18 h 28"/>
                <a:gd name="T52" fmla="*/ 6 w 26"/>
                <a:gd name="T53" fmla="*/ 21 h 28"/>
                <a:gd name="T54" fmla="*/ 7 w 26"/>
                <a:gd name="T55" fmla="*/ 23 h 28"/>
                <a:gd name="T56" fmla="*/ 8 w 26"/>
                <a:gd name="T57" fmla="*/ 24 h 28"/>
                <a:gd name="T58" fmla="*/ 10 w 26"/>
                <a:gd name="T59" fmla="*/ 25 h 28"/>
                <a:gd name="T60" fmla="*/ 14 w 26"/>
                <a:gd name="T61" fmla="*/ 25 h 28"/>
                <a:gd name="T62" fmla="*/ 15 w 26"/>
                <a:gd name="T63" fmla="*/ 25 h 28"/>
                <a:gd name="T64" fmla="*/ 17 w 26"/>
                <a:gd name="T65" fmla="*/ 25 h 28"/>
                <a:gd name="T66" fmla="*/ 17 w 26"/>
                <a:gd name="T67" fmla="*/ 24 h 28"/>
                <a:gd name="T68" fmla="*/ 19 w 26"/>
                <a:gd name="T69" fmla="*/ 23 h 28"/>
                <a:gd name="T70" fmla="*/ 20 w 26"/>
                <a:gd name="T71" fmla="*/ 23 h 28"/>
                <a:gd name="T72" fmla="*/ 22 w 26"/>
                <a:gd name="T73" fmla="*/ 22 h 28"/>
                <a:gd name="T74" fmla="*/ 22 w 26"/>
                <a:gd name="T75" fmla="*/ 23 h 28"/>
                <a:gd name="T76" fmla="*/ 22 w 26"/>
                <a:gd name="T77" fmla="*/ 23 h 28"/>
                <a:gd name="T78" fmla="*/ 22 w 26"/>
                <a:gd name="T79" fmla="*/ 23 h 28"/>
                <a:gd name="T80" fmla="*/ 22 w 26"/>
                <a:gd name="T81" fmla="*/ 23 h 28"/>
                <a:gd name="T82" fmla="*/ 22 w 26"/>
                <a:gd name="T83" fmla="*/ 24 h 28"/>
                <a:gd name="T84" fmla="*/ 22 w 26"/>
                <a:gd name="T85" fmla="*/ 24 h 28"/>
                <a:gd name="T86" fmla="*/ 21 w 26"/>
                <a:gd name="T87" fmla="*/ 25 h 28"/>
                <a:gd name="T88" fmla="*/ 19 w 26"/>
                <a:gd name="T89" fmla="*/ 26 h 28"/>
                <a:gd name="T90" fmla="*/ 17 w 26"/>
                <a:gd name="T91" fmla="*/ 27 h 28"/>
                <a:gd name="T92" fmla="*/ 16 w 26"/>
                <a:gd name="T93" fmla="*/ 28 h 28"/>
                <a:gd name="T94" fmla="*/ 14 w 26"/>
                <a:gd name="T95" fmla="*/ 28 h 28"/>
                <a:gd name="T96" fmla="*/ 12 w 26"/>
                <a:gd name="T97" fmla="*/ 28 h 28"/>
                <a:gd name="T98" fmla="*/ 10 w 26"/>
                <a:gd name="T99" fmla="*/ 28 h 28"/>
                <a:gd name="T100" fmla="*/ 7 w 26"/>
                <a:gd name="T101" fmla="*/ 28 h 28"/>
                <a:gd name="T102" fmla="*/ 4 w 26"/>
                <a:gd name="T103" fmla="*/ 26 h 28"/>
                <a:gd name="T104" fmla="*/ 2 w 26"/>
                <a:gd name="T105" fmla="*/ 23 h 28"/>
                <a:gd name="T106" fmla="*/ 1 w 26"/>
                <a:gd name="T107" fmla="*/ 21 h 28"/>
                <a:gd name="T108" fmla="*/ 0 w 26"/>
                <a:gd name="T109" fmla="*/ 16 h 28"/>
                <a:gd name="T110" fmla="*/ 1 w 26"/>
                <a:gd name="T111" fmla="*/ 12 h 28"/>
                <a:gd name="T112" fmla="*/ 3 w 26"/>
                <a:gd name="T113" fmla="*/ 8 h 28"/>
                <a:gd name="T114" fmla="*/ 6 w 26"/>
                <a:gd name="T115" fmla="*/ 5 h 28"/>
                <a:gd name="T116" fmla="*/ 9 w 26"/>
                <a:gd name="T117" fmla="*/ 3 h 28"/>
                <a:gd name="T118" fmla="*/ 12 w 26"/>
                <a:gd name="T119" fmla="*/ 1 h 28"/>
                <a:gd name="T120" fmla="*/ 16 w 26"/>
                <a:gd name="T121" fmla="*/ 1 h 28"/>
                <a:gd name="T122" fmla="*/ 18 w 26"/>
                <a:gd name="T123" fmla="*/ 0 h 28"/>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26"/>
                <a:gd name="T187" fmla="*/ 0 h 28"/>
                <a:gd name="T188" fmla="*/ 26 w 26"/>
                <a:gd name="T189" fmla="*/ 28 h 28"/>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26" h="28">
                  <a:moveTo>
                    <a:pt x="18" y="0"/>
                  </a:moveTo>
                  <a:lnTo>
                    <a:pt x="18" y="1"/>
                  </a:lnTo>
                  <a:lnTo>
                    <a:pt x="19" y="1"/>
                  </a:lnTo>
                  <a:lnTo>
                    <a:pt x="20" y="1"/>
                  </a:lnTo>
                  <a:lnTo>
                    <a:pt x="21" y="1"/>
                  </a:lnTo>
                  <a:lnTo>
                    <a:pt x="22" y="1"/>
                  </a:lnTo>
                  <a:lnTo>
                    <a:pt x="23" y="2"/>
                  </a:lnTo>
                  <a:lnTo>
                    <a:pt x="24" y="2"/>
                  </a:lnTo>
                  <a:lnTo>
                    <a:pt x="25" y="2"/>
                  </a:lnTo>
                  <a:lnTo>
                    <a:pt x="25" y="3"/>
                  </a:lnTo>
                  <a:lnTo>
                    <a:pt x="26" y="3"/>
                  </a:lnTo>
                  <a:lnTo>
                    <a:pt x="26" y="4"/>
                  </a:lnTo>
                  <a:lnTo>
                    <a:pt x="26" y="5"/>
                  </a:lnTo>
                  <a:lnTo>
                    <a:pt x="25" y="5"/>
                  </a:lnTo>
                  <a:lnTo>
                    <a:pt x="25" y="6"/>
                  </a:lnTo>
                  <a:lnTo>
                    <a:pt x="24" y="6"/>
                  </a:lnTo>
                  <a:lnTo>
                    <a:pt x="23" y="6"/>
                  </a:lnTo>
                  <a:lnTo>
                    <a:pt x="23" y="5"/>
                  </a:lnTo>
                  <a:lnTo>
                    <a:pt x="22" y="5"/>
                  </a:lnTo>
                  <a:lnTo>
                    <a:pt x="21" y="4"/>
                  </a:lnTo>
                  <a:lnTo>
                    <a:pt x="20" y="3"/>
                  </a:lnTo>
                  <a:lnTo>
                    <a:pt x="19" y="3"/>
                  </a:lnTo>
                  <a:lnTo>
                    <a:pt x="18" y="3"/>
                  </a:lnTo>
                  <a:lnTo>
                    <a:pt x="17" y="3"/>
                  </a:lnTo>
                  <a:lnTo>
                    <a:pt x="17" y="2"/>
                  </a:lnTo>
                  <a:lnTo>
                    <a:pt x="16" y="3"/>
                  </a:lnTo>
                  <a:lnTo>
                    <a:pt x="14" y="3"/>
                  </a:lnTo>
                  <a:lnTo>
                    <a:pt x="13" y="4"/>
                  </a:lnTo>
                  <a:lnTo>
                    <a:pt x="11" y="4"/>
                  </a:lnTo>
                  <a:lnTo>
                    <a:pt x="10" y="5"/>
                  </a:lnTo>
                  <a:lnTo>
                    <a:pt x="9" y="5"/>
                  </a:lnTo>
                  <a:lnTo>
                    <a:pt x="8" y="7"/>
                  </a:lnTo>
                  <a:lnTo>
                    <a:pt x="8" y="8"/>
                  </a:lnTo>
                  <a:lnTo>
                    <a:pt x="8" y="10"/>
                  </a:lnTo>
                  <a:lnTo>
                    <a:pt x="7" y="11"/>
                  </a:lnTo>
                  <a:lnTo>
                    <a:pt x="7" y="13"/>
                  </a:lnTo>
                  <a:lnTo>
                    <a:pt x="7" y="14"/>
                  </a:lnTo>
                  <a:lnTo>
                    <a:pt x="6" y="16"/>
                  </a:lnTo>
                  <a:lnTo>
                    <a:pt x="6" y="18"/>
                  </a:lnTo>
                  <a:lnTo>
                    <a:pt x="6" y="19"/>
                  </a:lnTo>
                  <a:lnTo>
                    <a:pt x="6" y="21"/>
                  </a:lnTo>
                  <a:lnTo>
                    <a:pt x="7" y="22"/>
                  </a:lnTo>
                  <a:lnTo>
                    <a:pt x="7" y="23"/>
                  </a:lnTo>
                  <a:lnTo>
                    <a:pt x="8" y="23"/>
                  </a:lnTo>
                  <a:lnTo>
                    <a:pt x="8" y="24"/>
                  </a:lnTo>
                  <a:lnTo>
                    <a:pt x="9" y="25"/>
                  </a:lnTo>
                  <a:lnTo>
                    <a:pt x="10" y="25"/>
                  </a:lnTo>
                  <a:lnTo>
                    <a:pt x="12" y="25"/>
                  </a:lnTo>
                  <a:lnTo>
                    <a:pt x="14" y="25"/>
                  </a:lnTo>
                  <a:lnTo>
                    <a:pt x="15" y="25"/>
                  </a:lnTo>
                  <a:lnTo>
                    <a:pt x="16" y="25"/>
                  </a:lnTo>
                  <a:lnTo>
                    <a:pt x="17" y="25"/>
                  </a:lnTo>
                  <a:lnTo>
                    <a:pt x="17" y="24"/>
                  </a:lnTo>
                  <a:lnTo>
                    <a:pt x="18" y="24"/>
                  </a:lnTo>
                  <a:lnTo>
                    <a:pt x="19" y="23"/>
                  </a:lnTo>
                  <a:lnTo>
                    <a:pt x="20" y="23"/>
                  </a:lnTo>
                  <a:lnTo>
                    <a:pt x="21" y="23"/>
                  </a:lnTo>
                  <a:lnTo>
                    <a:pt x="22" y="22"/>
                  </a:lnTo>
                  <a:lnTo>
                    <a:pt x="23" y="22"/>
                  </a:lnTo>
                  <a:lnTo>
                    <a:pt x="22" y="23"/>
                  </a:lnTo>
                  <a:lnTo>
                    <a:pt x="22" y="24"/>
                  </a:lnTo>
                  <a:lnTo>
                    <a:pt x="21" y="25"/>
                  </a:lnTo>
                  <a:lnTo>
                    <a:pt x="20" y="25"/>
                  </a:lnTo>
                  <a:lnTo>
                    <a:pt x="19" y="26"/>
                  </a:lnTo>
                  <a:lnTo>
                    <a:pt x="18" y="26"/>
                  </a:lnTo>
                  <a:lnTo>
                    <a:pt x="17" y="27"/>
                  </a:lnTo>
                  <a:lnTo>
                    <a:pt x="16" y="28"/>
                  </a:lnTo>
                  <a:lnTo>
                    <a:pt x="15" y="28"/>
                  </a:lnTo>
                  <a:lnTo>
                    <a:pt x="14" y="28"/>
                  </a:lnTo>
                  <a:lnTo>
                    <a:pt x="13" y="28"/>
                  </a:lnTo>
                  <a:lnTo>
                    <a:pt x="12" y="28"/>
                  </a:lnTo>
                  <a:lnTo>
                    <a:pt x="10" y="28"/>
                  </a:lnTo>
                  <a:lnTo>
                    <a:pt x="8" y="28"/>
                  </a:lnTo>
                  <a:lnTo>
                    <a:pt x="7" y="28"/>
                  </a:lnTo>
                  <a:lnTo>
                    <a:pt x="6" y="27"/>
                  </a:lnTo>
                  <a:lnTo>
                    <a:pt x="4" y="26"/>
                  </a:lnTo>
                  <a:lnTo>
                    <a:pt x="3" y="25"/>
                  </a:lnTo>
                  <a:lnTo>
                    <a:pt x="2" y="23"/>
                  </a:lnTo>
                  <a:lnTo>
                    <a:pt x="1" y="23"/>
                  </a:lnTo>
                  <a:lnTo>
                    <a:pt x="1" y="21"/>
                  </a:lnTo>
                  <a:lnTo>
                    <a:pt x="0" y="19"/>
                  </a:lnTo>
                  <a:lnTo>
                    <a:pt x="0" y="16"/>
                  </a:lnTo>
                  <a:lnTo>
                    <a:pt x="1" y="14"/>
                  </a:lnTo>
                  <a:lnTo>
                    <a:pt x="1" y="12"/>
                  </a:lnTo>
                  <a:lnTo>
                    <a:pt x="2" y="10"/>
                  </a:lnTo>
                  <a:lnTo>
                    <a:pt x="3" y="8"/>
                  </a:lnTo>
                  <a:lnTo>
                    <a:pt x="5" y="6"/>
                  </a:lnTo>
                  <a:lnTo>
                    <a:pt x="6" y="5"/>
                  </a:lnTo>
                  <a:lnTo>
                    <a:pt x="8" y="4"/>
                  </a:lnTo>
                  <a:lnTo>
                    <a:pt x="9" y="3"/>
                  </a:lnTo>
                  <a:lnTo>
                    <a:pt x="10" y="2"/>
                  </a:lnTo>
                  <a:lnTo>
                    <a:pt x="12" y="1"/>
                  </a:lnTo>
                  <a:lnTo>
                    <a:pt x="14" y="1"/>
                  </a:lnTo>
                  <a:lnTo>
                    <a:pt x="16" y="1"/>
                  </a:lnTo>
                  <a:lnTo>
                    <a:pt x="18"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3" name="Freeform 82"/>
            <xdr:cNvSpPr>
              <a:spLocks noEditPoints="1"/>
            </xdr:cNvSpPr>
          </xdr:nvSpPr>
          <xdr:spPr bwMode="auto">
            <a:xfrm>
              <a:off x="3751" y="1823"/>
              <a:ext cx="12" cy="40"/>
            </a:xfrm>
            <a:custGeom>
              <a:avLst/>
              <a:gdLst>
                <a:gd name="T0" fmla="*/ 4 w 12"/>
                <a:gd name="T1" fmla="*/ 22 h 40"/>
                <a:gd name="T2" fmla="*/ 4 w 12"/>
                <a:gd name="T3" fmla="*/ 19 h 40"/>
                <a:gd name="T4" fmla="*/ 4 w 12"/>
                <a:gd name="T5" fmla="*/ 17 h 40"/>
                <a:gd name="T6" fmla="*/ 4 w 12"/>
                <a:gd name="T7" fmla="*/ 14 h 40"/>
                <a:gd name="T8" fmla="*/ 5 w 12"/>
                <a:gd name="T9" fmla="*/ 14 h 40"/>
                <a:gd name="T10" fmla="*/ 6 w 12"/>
                <a:gd name="T11" fmla="*/ 13 h 40"/>
                <a:gd name="T12" fmla="*/ 6 w 12"/>
                <a:gd name="T13" fmla="*/ 13 h 40"/>
                <a:gd name="T14" fmla="*/ 6 w 12"/>
                <a:gd name="T15" fmla="*/ 13 h 40"/>
                <a:gd name="T16" fmla="*/ 7 w 12"/>
                <a:gd name="T17" fmla="*/ 14 h 40"/>
                <a:gd name="T18" fmla="*/ 8 w 12"/>
                <a:gd name="T19" fmla="*/ 13 h 40"/>
                <a:gd name="T20" fmla="*/ 9 w 12"/>
                <a:gd name="T21" fmla="*/ 13 h 40"/>
                <a:gd name="T22" fmla="*/ 9 w 12"/>
                <a:gd name="T23" fmla="*/ 13 h 40"/>
                <a:gd name="T24" fmla="*/ 9 w 12"/>
                <a:gd name="T25" fmla="*/ 15 h 40"/>
                <a:gd name="T26" fmla="*/ 8 w 12"/>
                <a:gd name="T27" fmla="*/ 17 h 40"/>
                <a:gd name="T28" fmla="*/ 7 w 12"/>
                <a:gd name="T29" fmla="*/ 20 h 40"/>
                <a:gd name="T30" fmla="*/ 7 w 12"/>
                <a:gd name="T31" fmla="*/ 23 h 40"/>
                <a:gd name="T32" fmla="*/ 6 w 12"/>
                <a:gd name="T33" fmla="*/ 30 h 40"/>
                <a:gd name="T34" fmla="*/ 6 w 12"/>
                <a:gd name="T35" fmla="*/ 33 h 40"/>
                <a:gd name="T36" fmla="*/ 5 w 12"/>
                <a:gd name="T37" fmla="*/ 35 h 40"/>
                <a:gd name="T38" fmla="*/ 5 w 12"/>
                <a:gd name="T39" fmla="*/ 38 h 40"/>
                <a:gd name="T40" fmla="*/ 4 w 12"/>
                <a:gd name="T41" fmla="*/ 39 h 40"/>
                <a:gd name="T42" fmla="*/ 4 w 12"/>
                <a:gd name="T43" fmla="*/ 40 h 40"/>
                <a:gd name="T44" fmla="*/ 3 w 12"/>
                <a:gd name="T45" fmla="*/ 39 h 40"/>
                <a:gd name="T46" fmla="*/ 3 w 12"/>
                <a:gd name="T47" fmla="*/ 39 h 40"/>
                <a:gd name="T48" fmla="*/ 2 w 12"/>
                <a:gd name="T49" fmla="*/ 39 h 40"/>
                <a:gd name="T50" fmla="*/ 1 w 12"/>
                <a:gd name="T51" fmla="*/ 40 h 40"/>
                <a:gd name="T52" fmla="*/ 1 w 12"/>
                <a:gd name="T53" fmla="*/ 39 h 40"/>
                <a:gd name="T54" fmla="*/ 0 w 12"/>
                <a:gd name="T55" fmla="*/ 39 h 40"/>
                <a:gd name="T56" fmla="*/ 0 w 12"/>
                <a:gd name="T57" fmla="*/ 39 h 40"/>
                <a:gd name="T58" fmla="*/ 0 w 12"/>
                <a:gd name="T59" fmla="*/ 36 h 40"/>
                <a:gd name="T60" fmla="*/ 1 w 12"/>
                <a:gd name="T61" fmla="*/ 34 h 40"/>
                <a:gd name="T62" fmla="*/ 1 w 12"/>
                <a:gd name="T63" fmla="*/ 31 h 40"/>
                <a:gd name="T64" fmla="*/ 4 w 12"/>
                <a:gd name="T65" fmla="*/ 23 h 40"/>
                <a:gd name="T66" fmla="*/ 10 w 12"/>
                <a:gd name="T67" fmla="*/ 1 h 40"/>
                <a:gd name="T68" fmla="*/ 11 w 12"/>
                <a:gd name="T69" fmla="*/ 1 h 40"/>
                <a:gd name="T70" fmla="*/ 11 w 12"/>
                <a:gd name="T71" fmla="*/ 2 h 40"/>
                <a:gd name="T72" fmla="*/ 12 w 12"/>
                <a:gd name="T73" fmla="*/ 4 h 40"/>
                <a:gd name="T74" fmla="*/ 11 w 12"/>
                <a:gd name="T75" fmla="*/ 5 h 40"/>
                <a:gd name="T76" fmla="*/ 11 w 12"/>
                <a:gd name="T77" fmla="*/ 6 h 40"/>
                <a:gd name="T78" fmla="*/ 10 w 12"/>
                <a:gd name="T79" fmla="*/ 7 h 40"/>
                <a:gd name="T80" fmla="*/ 9 w 12"/>
                <a:gd name="T81" fmla="*/ 7 h 40"/>
                <a:gd name="T82" fmla="*/ 8 w 12"/>
                <a:gd name="T83" fmla="*/ 7 h 40"/>
                <a:gd name="T84" fmla="*/ 7 w 12"/>
                <a:gd name="T85" fmla="*/ 7 h 40"/>
                <a:gd name="T86" fmla="*/ 6 w 12"/>
                <a:gd name="T87" fmla="*/ 6 h 40"/>
                <a:gd name="T88" fmla="*/ 6 w 12"/>
                <a:gd name="T89" fmla="*/ 5 h 40"/>
                <a:gd name="T90" fmla="*/ 6 w 12"/>
                <a:gd name="T91" fmla="*/ 4 h 40"/>
                <a:gd name="T92" fmla="*/ 6 w 12"/>
                <a:gd name="T93" fmla="*/ 3 h 40"/>
                <a:gd name="T94" fmla="*/ 7 w 12"/>
                <a:gd name="T95" fmla="*/ 1 h 40"/>
                <a:gd name="T96" fmla="*/ 9 w 12"/>
                <a:gd name="T97" fmla="*/ 1 h 40"/>
                <a:gd name="T98" fmla="*/ 10 w 12"/>
                <a:gd name="T99" fmla="*/ 0 h 4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2"/>
                <a:gd name="T151" fmla="*/ 0 h 40"/>
                <a:gd name="T152" fmla="*/ 12 w 12"/>
                <a:gd name="T153" fmla="*/ 40 h 4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2" h="40">
                  <a:moveTo>
                    <a:pt x="4" y="23"/>
                  </a:moveTo>
                  <a:lnTo>
                    <a:pt x="4" y="23"/>
                  </a:lnTo>
                  <a:lnTo>
                    <a:pt x="4" y="22"/>
                  </a:lnTo>
                  <a:lnTo>
                    <a:pt x="4" y="21"/>
                  </a:lnTo>
                  <a:lnTo>
                    <a:pt x="4" y="20"/>
                  </a:lnTo>
                  <a:lnTo>
                    <a:pt x="4" y="19"/>
                  </a:lnTo>
                  <a:lnTo>
                    <a:pt x="4" y="18"/>
                  </a:lnTo>
                  <a:lnTo>
                    <a:pt x="4" y="17"/>
                  </a:lnTo>
                  <a:lnTo>
                    <a:pt x="4" y="16"/>
                  </a:lnTo>
                  <a:lnTo>
                    <a:pt x="4" y="15"/>
                  </a:lnTo>
                  <a:lnTo>
                    <a:pt x="4" y="14"/>
                  </a:lnTo>
                  <a:lnTo>
                    <a:pt x="5" y="13"/>
                  </a:lnTo>
                  <a:lnTo>
                    <a:pt x="5" y="14"/>
                  </a:lnTo>
                  <a:lnTo>
                    <a:pt x="5" y="13"/>
                  </a:lnTo>
                  <a:lnTo>
                    <a:pt x="5" y="14"/>
                  </a:lnTo>
                  <a:lnTo>
                    <a:pt x="6" y="13"/>
                  </a:lnTo>
                  <a:lnTo>
                    <a:pt x="7" y="13"/>
                  </a:lnTo>
                  <a:lnTo>
                    <a:pt x="7" y="14"/>
                  </a:lnTo>
                  <a:lnTo>
                    <a:pt x="7" y="13"/>
                  </a:lnTo>
                  <a:lnTo>
                    <a:pt x="7" y="14"/>
                  </a:lnTo>
                  <a:lnTo>
                    <a:pt x="8" y="13"/>
                  </a:lnTo>
                  <a:lnTo>
                    <a:pt x="9" y="13"/>
                  </a:lnTo>
                  <a:lnTo>
                    <a:pt x="10" y="13"/>
                  </a:lnTo>
                  <a:lnTo>
                    <a:pt x="9" y="14"/>
                  </a:lnTo>
                  <a:lnTo>
                    <a:pt x="9" y="15"/>
                  </a:lnTo>
                  <a:lnTo>
                    <a:pt x="9" y="16"/>
                  </a:lnTo>
                  <a:lnTo>
                    <a:pt x="8" y="17"/>
                  </a:lnTo>
                  <a:lnTo>
                    <a:pt x="8" y="18"/>
                  </a:lnTo>
                  <a:lnTo>
                    <a:pt x="8" y="19"/>
                  </a:lnTo>
                  <a:lnTo>
                    <a:pt x="7" y="20"/>
                  </a:lnTo>
                  <a:lnTo>
                    <a:pt x="7" y="21"/>
                  </a:lnTo>
                  <a:lnTo>
                    <a:pt x="7" y="22"/>
                  </a:lnTo>
                  <a:lnTo>
                    <a:pt x="7" y="23"/>
                  </a:lnTo>
                  <a:lnTo>
                    <a:pt x="6" y="29"/>
                  </a:lnTo>
                  <a:lnTo>
                    <a:pt x="6" y="30"/>
                  </a:lnTo>
                  <a:lnTo>
                    <a:pt x="6" y="31"/>
                  </a:lnTo>
                  <a:lnTo>
                    <a:pt x="6" y="32"/>
                  </a:lnTo>
                  <a:lnTo>
                    <a:pt x="6" y="33"/>
                  </a:lnTo>
                  <a:lnTo>
                    <a:pt x="6" y="34"/>
                  </a:lnTo>
                  <a:lnTo>
                    <a:pt x="6" y="35"/>
                  </a:lnTo>
                  <a:lnTo>
                    <a:pt x="5" y="35"/>
                  </a:lnTo>
                  <a:lnTo>
                    <a:pt x="5" y="36"/>
                  </a:lnTo>
                  <a:lnTo>
                    <a:pt x="5" y="37"/>
                  </a:lnTo>
                  <a:lnTo>
                    <a:pt x="5" y="38"/>
                  </a:lnTo>
                  <a:lnTo>
                    <a:pt x="5" y="39"/>
                  </a:lnTo>
                  <a:lnTo>
                    <a:pt x="4" y="39"/>
                  </a:lnTo>
                  <a:lnTo>
                    <a:pt x="4" y="40"/>
                  </a:lnTo>
                  <a:lnTo>
                    <a:pt x="4" y="39"/>
                  </a:lnTo>
                  <a:lnTo>
                    <a:pt x="4" y="40"/>
                  </a:lnTo>
                  <a:lnTo>
                    <a:pt x="3" y="39"/>
                  </a:lnTo>
                  <a:lnTo>
                    <a:pt x="3" y="40"/>
                  </a:lnTo>
                  <a:lnTo>
                    <a:pt x="3" y="39"/>
                  </a:lnTo>
                  <a:lnTo>
                    <a:pt x="2" y="39"/>
                  </a:lnTo>
                  <a:lnTo>
                    <a:pt x="2" y="40"/>
                  </a:lnTo>
                  <a:lnTo>
                    <a:pt x="2" y="39"/>
                  </a:lnTo>
                  <a:lnTo>
                    <a:pt x="1" y="40"/>
                  </a:lnTo>
                  <a:lnTo>
                    <a:pt x="1" y="39"/>
                  </a:lnTo>
                  <a:lnTo>
                    <a:pt x="0" y="39"/>
                  </a:lnTo>
                  <a:lnTo>
                    <a:pt x="0" y="40"/>
                  </a:lnTo>
                  <a:lnTo>
                    <a:pt x="0" y="39"/>
                  </a:lnTo>
                  <a:lnTo>
                    <a:pt x="0" y="38"/>
                  </a:lnTo>
                  <a:lnTo>
                    <a:pt x="0" y="37"/>
                  </a:lnTo>
                  <a:lnTo>
                    <a:pt x="0" y="36"/>
                  </a:lnTo>
                  <a:lnTo>
                    <a:pt x="1" y="35"/>
                  </a:lnTo>
                  <a:lnTo>
                    <a:pt x="1" y="34"/>
                  </a:lnTo>
                  <a:lnTo>
                    <a:pt x="1" y="33"/>
                  </a:lnTo>
                  <a:lnTo>
                    <a:pt x="1" y="32"/>
                  </a:lnTo>
                  <a:lnTo>
                    <a:pt x="1" y="31"/>
                  </a:lnTo>
                  <a:lnTo>
                    <a:pt x="1" y="30"/>
                  </a:lnTo>
                  <a:lnTo>
                    <a:pt x="2" y="29"/>
                  </a:lnTo>
                  <a:lnTo>
                    <a:pt x="4" y="23"/>
                  </a:lnTo>
                  <a:close/>
                  <a:moveTo>
                    <a:pt x="10" y="0"/>
                  </a:moveTo>
                  <a:lnTo>
                    <a:pt x="10" y="1"/>
                  </a:lnTo>
                  <a:lnTo>
                    <a:pt x="11" y="1"/>
                  </a:lnTo>
                  <a:lnTo>
                    <a:pt x="11" y="2"/>
                  </a:lnTo>
                  <a:lnTo>
                    <a:pt x="12" y="3"/>
                  </a:lnTo>
                  <a:lnTo>
                    <a:pt x="12" y="4"/>
                  </a:lnTo>
                  <a:lnTo>
                    <a:pt x="11" y="5"/>
                  </a:lnTo>
                  <a:lnTo>
                    <a:pt x="11" y="6"/>
                  </a:lnTo>
                  <a:lnTo>
                    <a:pt x="10" y="6"/>
                  </a:lnTo>
                  <a:lnTo>
                    <a:pt x="10" y="7"/>
                  </a:lnTo>
                  <a:lnTo>
                    <a:pt x="9" y="7"/>
                  </a:lnTo>
                  <a:lnTo>
                    <a:pt x="8" y="7"/>
                  </a:lnTo>
                  <a:lnTo>
                    <a:pt x="7" y="7"/>
                  </a:lnTo>
                  <a:lnTo>
                    <a:pt x="6" y="6"/>
                  </a:lnTo>
                  <a:lnTo>
                    <a:pt x="6" y="5"/>
                  </a:lnTo>
                  <a:lnTo>
                    <a:pt x="6" y="4"/>
                  </a:lnTo>
                  <a:lnTo>
                    <a:pt x="6" y="3"/>
                  </a:lnTo>
                  <a:lnTo>
                    <a:pt x="6" y="2"/>
                  </a:lnTo>
                  <a:lnTo>
                    <a:pt x="7" y="2"/>
                  </a:lnTo>
                  <a:lnTo>
                    <a:pt x="7" y="1"/>
                  </a:lnTo>
                  <a:lnTo>
                    <a:pt x="8" y="1"/>
                  </a:lnTo>
                  <a:lnTo>
                    <a:pt x="9" y="1"/>
                  </a:lnTo>
                  <a:lnTo>
                    <a:pt x="10"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4" name="Freeform 83"/>
            <xdr:cNvSpPr>
              <a:spLocks noEditPoints="1"/>
            </xdr:cNvSpPr>
          </xdr:nvSpPr>
          <xdr:spPr bwMode="auto">
            <a:xfrm>
              <a:off x="3764" y="1835"/>
              <a:ext cx="23" cy="28"/>
            </a:xfrm>
            <a:custGeom>
              <a:avLst/>
              <a:gdLst>
                <a:gd name="T0" fmla="*/ 8 w 23"/>
                <a:gd name="T1" fmla="*/ 3 h 28"/>
                <a:gd name="T2" fmla="*/ 11 w 23"/>
                <a:gd name="T3" fmla="*/ 1 h 28"/>
                <a:gd name="T4" fmla="*/ 15 w 23"/>
                <a:gd name="T5" fmla="*/ 1 h 28"/>
                <a:gd name="T6" fmla="*/ 19 w 23"/>
                <a:gd name="T7" fmla="*/ 1 h 28"/>
                <a:gd name="T8" fmla="*/ 21 w 23"/>
                <a:gd name="T9" fmla="*/ 4 h 28"/>
                <a:gd name="T10" fmla="*/ 23 w 23"/>
                <a:gd name="T11" fmla="*/ 7 h 28"/>
                <a:gd name="T12" fmla="*/ 22 w 23"/>
                <a:gd name="T13" fmla="*/ 12 h 28"/>
                <a:gd name="T14" fmla="*/ 21 w 23"/>
                <a:gd name="T15" fmla="*/ 16 h 28"/>
                <a:gd name="T16" fmla="*/ 20 w 23"/>
                <a:gd name="T17" fmla="*/ 20 h 28"/>
                <a:gd name="T18" fmla="*/ 20 w 23"/>
                <a:gd name="T19" fmla="*/ 23 h 28"/>
                <a:gd name="T20" fmla="*/ 20 w 23"/>
                <a:gd name="T21" fmla="*/ 24 h 28"/>
                <a:gd name="T22" fmla="*/ 20 w 23"/>
                <a:gd name="T23" fmla="*/ 25 h 28"/>
                <a:gd name="T24" fmla="*/ 21 w 23"/>
                <a:gd name="T25" fmla="*/ 25 h 28"/>
                <a:gd name="T26" fmla="*/ 22 w 23"/>
                <a:gd name="T27" fmla="*/ 25 h 28"/>
                <a:gd name="T28" fmla="*/ 22 w 23"/>
                <a:gd name="T29" fmla="*/ 25 h 28"/>
                <a:gd name="T30" fmla="*/ 21 w 23"/>
                <a:gd name="T31" fmla="*/ 27 h 28"/>
                <a:gd name="T32" fmla="*/ 20 w 23"/>
                <a:gd name="T33" fmla="*/ 27 h 28"/>
                <a:gd name="T34" fmla="*/ 19 w 23"/>
                <a:gd name="T35" fmla="*/ 27 h 28"/>
                <a:gd name="T36" fmla="*/ 18 w 23"/>
                <a:gd name="T37" fmla="*/ 27 h 28"/>
                <a:gd name="T38" fmla="*/ 16 w 23"/>
                <a:gd name="T39" fmla="*/ 26 h 28"/>
                <a:gd name="T40" fmla="*/ 16 w 23"/>
                <a:gd name="T41" fmla="*/ 24 h 28"/>
                <a:gd name="T42" fmla="*/ 14 w 23"/>
                <a:gd name="T43" fmla="*/ 25 h 28"/>
                <a:gd name="T44" fmla="*/ 11 w 23"/>
                <a:gd name="T45" fmla="*/ 27 h 28"/>
                <a:gd name="T46" fmla="*/ 8 w 23"/>
                <a:gd name="T47" fmla="*/ 28 h 28"/>
                <a:gd name="T48" fmla="*/ 4 w 23"/>
                <a:gd name="T49" fmla="*/ 28 h 28"/>
                <a:gd name="T50" fmla="*/ 2 w 23"/>
                <a:gd name="T51" fmla="*/ 26 h 28"/>
                <a:gd name="T52" fmla="*/ 0 w 23"/>
                <a:gd name="T53" fmla="*/ 23 h 28"/>
                <a:gd name="T54" fmla="*/ 1 w 23"/>
                <a:gd name="T55" fmla="*/ 19 h 28"/>
                <a:gd name="T56" fmla="*/ 3 w 23"/>
                <a:gd name="T57" fmla="*/ 16 h 28"/>
                <a:gd name="T58" fmla="*/ 7 w 23"/>
                <a:gd name="T59" fmla="*/ 14 h 28"/>
                <a:gd name="T60" fmla="*/ 12 w 23"/>
                <a:gd name="T61" fmla="*/ 14 h 28"/>
                <a:gd name="T62" fmla="*/ 17 w 23"/>
                <a:gd name="T63" fmla="*/ 12 h 28"/>
                <a:gd name="T64" fmla="*/ 18 w 23"/>
                <a:gd name="T65" fmla="*/ 11 h 28"/>
                <a:gd name="T66" fmla="*/ 19 w 23"/>
                <a:gd name="T67" fmla="*/ 9 h 28"/>
                <a:gd name="T68" fmla="*/ 18 w 23"/>
                <a:gd name="T69" fmla="*/ 5 h 28"/>
                <a:gd name="T70" fmla="*/ 16 w 23"/>
                <a:gd name="T71" fmla="*/ 4 h 28"/>
                <a:gd name="T72" fmla="*/ 12 w 23"/>
                <a:gd name="T73" fmla="*/ 4 h 28"/>
                <a:gd name="T74" fmla="*/ 9 w 23"/>
                <a:gd name="T75" fmla="*/ 4 h 28"/>
                <a:gd name="T76" fmla="*/ 7 w 23"/>
                <a:gd name="T77" fmla="*/ 5 h 28"/>
                <a:gd name="T78" fmla="*/ 6 w 23"/>
                <a:gd name="T79" fmla="*/ 4 h 28"/>
                <a:gd name="T80" fmla="*/ 15 w 23"/>
                <a:gd name="T81" fmla="*/ 14 h 28"/>
                <a:gd name="T82" fmla="*/ 10 w 23"/>
                <a:gd name="T83" fmla="*/ 15 h 28"/>
                <a:gd name="T84" fmla="*/ 6 w 23"/>
                <a:gd name="T85" fmla="*/ 18 h 28"/>
                <a:gd name="T86" fmla="*/ 4 w 23"/>
                <a:gd name="T87" fmla="*/ 22 h 28"/>
                <a:gd name="T88" fmla="*/ 5 w 23"/>
                <a:gd name="T89" fmla="*/ 24 h 28"/>
                <a:gd name="T90" fmla="*/ 7 w 23"/>
                <a:gd name="T91" fmla="*/ 25 h 28"/>
                <a:gd name="T92" fmla="*/ 10 w 23"/>
                <a:gd name="T93" fmla="*/ 25 h 28"/>
                <a:gd name="T94" fmla="*/ 12 w 23"/>
                <a:gd name="T95" fmla="*/ 24 h 28"/>
                <a:gd name="T96" fmla="*/ 14 w 23"/>
                <a:gd name="T97" fmla="*/ 23 h 28"/>
                <a:gd name="T98" fmla="*/ 18 w 23"/>
                <a:gd name="T99" fmla="*/ 14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3"/>
                <a:gd name="T151" fmla="*/ 0 h 28"/>
                <a:gd name="T152" fmla="*/ 23 w 23"/>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3" h="28">
                  <a:moveTo>
                    <a:pt x="6" y="4"/>
                  </a:moveTo>
                  <a:lnTo>
                    <a:pt x="6" y="4"/>
                  </a:lnTo>
                  <a:lnTo>
                    <a:pt x="7" y="3"/>
                  </a:lnTo>
                  <a:lnTo>
                    <a:pt x="8" y="3"/>
                  </a:lnTo>
                  <a:lnTo>
                    <a:pt x="9" y="2"/>
                  </a:lnTo>
                  <a:lnTo>
                    <a:pt x="10" y="2"/>
                  </a:lnTo>
                  <a:lnTo>
                    <a:pt x="11" y="1"/>
                  </a:lnTo>
                  <a:lnTo>
                    <a:pt x="12" y="1"/>
                  </a:lnTo>
                  <a:lnTo>
                    <a:pt x="13" y="1"/>
                  </a:lnTo>
                  <a:lnTo>
                    <a:pt x="14" y="1"/>
                  </a:lnTo>
                  <a:lnTo>
                    <a:pt x="15" y="1"/>
                  </a:lnTo>
                  <a:lnTo>
                    <a:pt x="16" y="0"/>
                  </a:lnTo>
                  <a:lnTo>
                    <a:pt x="17" y="1"/>
                  </a:lnTo>
                  <a:lnTo>
                    <a:pt x="18" y="1"/>
                  </a:lnTo>
                  <a:lnTo>
                    <a:pt x="19" y="1"/>
                  </a:lnTo>
                  <a:lnTo>
                    <a:pt x="20" y="2"/>
                  </a:lnTo>
                  <a:lnTo>
                    <a:pt x="21" y="3"/>
                  </a:lnTo>
                  <a:lnTo>
                    <a:pt x="21" y="4"/>
                  </a:lnTo>
                  <a:lnTo>
                    <a:pt x="22" y="5"/>
                  </a:lnTo>
                  <a:lnTo>
                    <a:pt x="23" y="6"/>
                  </a:lnTo>
                  <a:lnTo>
                    <a:pt x="23" y="7"/>
                  </a:lnTo>
                  <a:lnTo>
                    <a:pt x="23" y="8"/>
                  </a:lnTo>
                  <a:lnTo>
                    <a:pt x="22" y="10"/>
                  </a:lnTo>
                  <a:lnTo>
                    <a:pt x="22" y="11"/>
                  </a:lnTo>
                  <a:lnTo>
                    <a:pt x="22" y="12"/>
                  </a:lnTo>
                  <a:lnTo>
                    <a:pt x="21" y="13"/>
                  </a:lnTo>
                  <a:lnTo>
                    <a:pt x="21" y="14"/>
                  </a:lnTo>
                  <a:lnTo>
                    <a:pt x="21" y="16"/>
                  </a:lnTo>
                  <a:lnTo>
                    <a:pt x="20" y="17"/>
                  </a:lnTo>
                  <a:lnTo>
                    <a:pt x="20" y="18"/>
                  </a:lnTo>
                  <a:lnTo>
                    <a:pt x="20" y="19"/>
                  </a:lnTo>
                  <a:lnTo>
                    <a:pt x="20" y="20"/>
                  </a:lnTo>
                  <a:lnTo>
                    <a:pt x="20" y="21"/>
                  </a:lnTo>
                  <a:lnTo>
                    <a:pt x="20" y="22"/>
                  </a:lnTo>
                  <a:lnTo>
                    <a:pt x="20" y="23"/>
                  </a:lnTo>
                  <a:lnTo>
                    <a:pt x="20" y="24"/>
                  </a:lnTo>
                  <a:lnTo>
                    <a:pt x="20" y="25"/>
                  </a:lnTo>
                  <a:lnTo>
                    <a:pt x="21" y="25"/>
                  </a:lnTo>
                  <a:lnTo>
                    <a:pt x="21" y="26"/>
                  </a:lnTo>
                  <a:lnTo>
                    <a:pt x="21" y="25"/>
                  </a:lnTo>
                  <a:lnTo>
                    <a:pt x="21" y="26"/>
                  </a:lnTo>
                  <a:lnTo>
                    <a:pt x="21" y="25"/>
                  </a:lnTo>
                  <a:lnTo>
                    <a:pt x="22" y="25"/>
                  </a:lnTo>
                  <a:lnTo>
                    <a:pt x="23" y="25"/>
                  </a:lnTo>
                  <a:lnTo>
                    <a:pt x="22" y="26"/>
                  </a:lnTo>
                  <a:lnTo>
                    <a:pt x="21" y="27"/>
                  </a:lnTo>
                  <a:lnTo>
                    <a:pt x="20" y="27"/>
                  </a:lnTo>
                  <a:lnTo>
                    <a:pt x="19" y="27"/>
                  </a:lnTo>
                  <a:lnTo>
                    <a:pt x="18" y="27"/>
                  </a:lnTo>
                  <a:lnTo>
                    <a:pt x="17" y="27"/>
                  </a:lnTo>
                  <a:lnTo>
                    <a:pt x="16" y="26"/>
                  </a:lnTo>
                  <a:lnTo>
                    <a:pt x="16" y="25"/>
                  </a:lnTo>
                  <a:lnTo>
                    <a:pt x="16" y="24"/>
                  </a:lnTo>
                  <a:lnTo>
                    <a:pt x="16" y="23"/>
                  </a:lnTo>
                  <a:lnTo>
                    <a:pt x="15" y="24"/>
                  </a:lnTo>
                  <a:lnTo>
                    <a:pt x="14" y="25"/>
                  </a:lnTo>
                  <a:lnTo>
                    <a:pt x="13" y="26"/>
                  </a:lnTo>
                  <a:lnTo>
                    <a:pt x="12" y="26"/>
                  </a:lnTo>
                  <a:lnTo>
                    <a:pt x="11" y="27"/>
                  </a:lnTo>
                  <a:lnTo>
                    <a:pt x="11" y="28"/>
                  </a:lnTo>
                  <a:lnTo>
                    <a:pt x="10" y="28"/>
                  </a:lnTo>
                  <a:lnTo>
                    <a:pt x="9" y="28"/>
                  </a:lnTo>
                  <a:lnTo>
                    <a:pt x="8" y="28"/>
                  </a:lnTo>
                  <a:lnTo>
                    <a:pt x="7" y="28"/>
                  </a:lnTo>
                  <a:lnTo>
                    <a:pt x="6" y="28"/>
                  </a:lnTo>
                  <a:lnTo>
                    <a:pt x="5" y="28"/>
                  </a:lnTo>
                  <a:lnTo>
                    <a:pt x="4" y="28"/>
                  </a:lnTo>
                  <a:lnTo>
                    <a:pt x="3" y="28"/>
                  </a:lnTo>
                  <a:lnTo>
                    <a:pt x="2" y="28"/>
                  </a:lnTo>
                  <a:lnTo>
                    <a:pt x="2" y="27"/>
                  </a:lnTo>
                  <a:lnTo>
                    <a:pt x="2" y="26"/>
                  </a:lnTo>
                  <a:lnTo>
                    <a:pt x="1" y="26"/>
                  </a:lnTo>
                  <a:lnTo>
                    <a:pt x="1" y="25"/>
                  </a:lnTo>
                  <a:lnTo>
                    <a:pt x="0" y="24"/>
                  </a:lnTo>
                  <a:lnTo>
                    <a:pt x="0" y="23"/>
                  </a:lnTo>
                  <a:lnTo>
                    <a:pt x="1" y="21"/>
                  </a:lnTo>
                  <a:lnTo>
                    <a:pt x="1" y="20"/>
                  </a:lnTo>
                  <a:lnTo>
                    <a:pt x="1" y="19"/>
                  </a:lnTo>
                  <a:lnTo>
                    <a:pt x="2" y="18"/>
                  </a:lnTo>
                  <a:lnTo>
                    <a:pt x="2" y="17"/>
                  </a:lnTo>
                  <a:lnTo>
                    <a:pt x="3" y="16"/>
                  </a:lnTo>
                  <a:lnTo>
                    <a:pt x="4" y="15"/>
                  </a:lnTo>
                  <a:lnTo>
                    <a:pt x="5" y="15"/>
                  </a:lnTo>
                  <a:lnTo>
                    <a:pt x="6" y="14"/>
                  </a:lnTo>
                  <a:lnTo>
                    <a:pt x="7" y="14"/>
                  </a:lnTo>
                  <a:lnTo>
                    <a:pt x="8" y="14"/>
                  </a:lnTo>
                  <a:lnTo>
                    <a:pt x="10" y="14"/>
                  </a:lnTo>
                  <a:lnTo>
                    <a:pt x="11" y="14"/>
                  </a:lnTo>
                  <a:lnTo>
                    <a:pt x="12" y="14"/>
                  </a:lnTo>
                  <a:lnTo>
                    <a:pt x="14" y="13"/>
                  </a:lnTo>
                  <a:lnTo>
                    <a:pt x="15" y="13"/>
                  </a:lnTo>
                  <a:lnTo>
                    <a:pt x="16" y="13"/>
                  </a:lnTo>
                  <a:lnTo>
                    <a:pt x="17" y="12"/>
                  </a:lnTo>
                  <a:lnTo>
                    <a:pt x="18" y="12"/>
                  </a:lnTo>
                  <a:lnTo>
                    <a:pt x="18" y="11"/>
                  </a:lnTo>
                  <a:lnTo>
                    <a:pt x="19" y="10"/>
                  </a:lnTo>
                  <a:lnTo>
                    <a:pt x="19" y="9"/>
                  </a:lnTo>
                  <a:lnTo>
                    <a:pt x="19" y="8"/>
                  </a:lnTo>
                  <a:lnTo>
                    <a:pt x="19" y="7"/>
                  </a:lnTo>
                  <a:lnTo>
                    <a:pt x="19" y="6"/>
                  </a:lnTo>
                  <a:lnTo>
                    <a:pt x="18" y="5"/>
                  </a:lnTo>
                  <a:lnTo>
                    <a:pt x="17" y="5"/>
                  </a:lnTo>
                  <a:lnTo>
                    <a:pt x="17" y="4"/>
                  </a:lnTo>
                  <a:lnTo>
                    <a:pt x="16" y="4"/>
                  </a:lnTo>
                  <a:lnTo>
                    <a:pt x="15" y="4"/>
                  </a:lnTo>
                  <a:lnTo>
                    <a:pt x="14" y="3"/>
                  </a:lnTo>
                  <a:lnTo>
                    <a:pt x="13" y="4"/>
                  </a:lnTo>
                  <a:lnTo>
                    <a:pt x="12" y="4"/>
                  </a:lnTo>
                  <a:lnTo>
                    <a:pt x="11" y="4"/>
                  </a:lnTo>
                  <a:lnTo>
                    <a:pt x="10" y="4"/>
                  </a:lnTo>
                  <a:lnTo>
                    <a:pt x="9" y="4"/>
                  </a:lnTo>
                  <a:lnTo>
                    <a:pt x="9" y="5"/>
                  </a:lnTo>
                  <a:lnTo>
                    <a:pt x="8" y="5"/>
                  </a:lnTo>
                  <a:lnTo>
                    <a:pt x="7" y="5"/>
                  </a:lnTo>
                  <a:lnTo>
                    <a:pt x="6" y="6"/>
                  </a:lnTo>
                  <a:lnTo>
                    <a:pt x="6" y="4"/>
                  </a:lnTo>
                  <a:close/>
                  <a:moveTo>
                    <a:pt x="18" y="14"/>
                  </a:moveTo>
                  <a:lnTo>
                    <a:pt x="16" y="14"/>
                  </a:lnTo>
                  <a:lnTo>
                    <a:pt x="15" y="14"/>
                  </a:lnTo>
                  <a:lnTo>
                    <a:pt x="14" y="14"/>
                  </a:lnTo>
                  <a:lnTo>
                    <a:pt x="12" y="14"/>
                  </a:lnTo>
                  <a:lnTo>
                    <a:pt x="11" y="15"/>
                  </a:lnTo>
                  <a:lnTo>
                    <a:pt x="10" y="15"/>
                  </a:lnTo>
                  <a:lnTo>
                    <a:pt x="9" y="16"/>
                  </a:lnTo>
                  <a:lnTo>
                    <a:pt x="8" y="16"/>
                  </a:lnTo>
                  <a:lnTo>
                    <a:pt x="7" y="17"/>
                  </a:lnTo>
                  <a:lnTo>
                    <a:pt x="6" y="18"/>
                  </a:lnTo>
                  <a:lnTo>
                    <a:pt x="5" y="19"/>
                  </a:lnTo>
                  <a:lnTo>
                    <a:pt x="5" y="20"/>
                  </a:lnTo>
                  <a:lnTo>
                    <a:pt x="4" y="21"/>
                  </a:lnTo>
                  <a:lnTo>
                    <a:pt x="4" y="22"/>
                  </a:lnTo>
                  <a:lnTo>
                    <a:pt x="4" y="23"/>
                  </a:lnTo>
                  <a:lnTo>
                    <a:pt x="5" y="23"/>
                  </a:lnTo>
                  <a:lnTo>
                    <a:pt x="5" y="24"/>
                  </a:lnTo>
                  <a:lnTo>
                    <a:pt x="6" y="25"/>
                  </a:lnTo>
                  <a:lnTo>
                    <a:pt x="7" y="25"/>
                  </a:lnTo>
                  <a:lnTo>
                    <a:pt x="8" y="25"/>
                  </a:lnTo>
                  <a:lnTo>
                    <a:pt x="9" y="25"/>
                  </a:lnTo>
                  <a:lnTo>
                    <a:pt x="10" y="25"/>
                  </a:lnTo>
                  <a:lnTo>
                    <a:pt x="11" y="25"/>
                  </a:lnTo>
                  <a:lnTo>
                    <a:pt x="12" y="24"/>
                  </a:lnTo>
                  <a:lnTo>
                    <a:pt x="13" y="24"/>
                  </a:lnTo>
                  <a:lnTo>
                    <a:pt x="13" y="23"/>
                  </a:lnTo>
                  <a:lnTo>
                    <a:pt x="14" y="23"/>
                  </a:lnTo>
                  <a:lnTo>
                    <a:pt x="15" y="23"/>
                  </a:lnTo>
                  <a:lnTo>
                    <a:pt x="16" y="22"/>
                  </a:lnTo>
                  <a:lnTo>
                    <a:pt x="18" y="1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5" name="Freeform 84"/>
            <xdr:cNvSpPr>
              <a:spLocks/>
            </xdr:cNvSpPr>
          </xdr:nvSpPr>
          <xdr:spPr bwMode="auto">
            <a:xfrm>
              <a:off x="3805" y="1836"/>
              <a:ext cx="30" cy="41"/>
            </a:xfrm>
            <a:custGeom>
              <a:avLst/>
              <a:gdLst>
                <a:gd name="T0" fmla="*/ 5 w 30"/>
                <a:gd name="T1" fmla="*/ 1 h 41"/>
                <a:gd name="T2" fmla="*/ 6 w 30"/>
                <a:gd name="T3" fmla="*/ 0 h 41"/>
                <a:gd name="T4" fmla="*/ 6 w 30"/>
                <a:gd name="T5" fmla="*/ 0 h 41"/>
                <a:gd name="T6" fmla="*/ 6 w 30"/>
                <a:gd name="T7" fmla="*/ 0 h 41"/>
                <a:gd name="T8" fmla="*/ 7 w 30"/>
                <a:gd name="T9" fmla="*/ 1 h 41"/>
                <a:gd name="T10" fmla="*/ 8 w 30"/>
                <a:gd name="T11" fmla="*/ 0 h 41"/>
                <a:gd name="T12" fmla="*/ 9 w 30"/>
                <a:gd name="T13" fmla="*/ 0 h 41"/>
                <a:gd name="T14" fmla="*/ 9 w 30"/>
                <a:gd name="T15" fmla="*/ 0 h 41"/>
                <a:gd name="T16" fmla="*/ 10 w 30"/>
                <a:gd name="T17" fmla="*/ 4 h 41"/>
                <a:gd name="T18" fmla="*/ 11 w 30"/>
                <a:gd name="T19" fmla="*/ 9 h 41"/>
                <a:gd name="T20" fmla="*/ 12 w 30"/>
                <a:gd name="T21" fmla="*/ 14 h 41"/>
                <a:gd name="T22" fmla="*/ 13 w 30"/>
                <a:gd name="T23" fmla="*/ 20 h 41"/>
                <a:gd name="T24" fmla="*/ 15 w 30"/>
                <a:gd name="T25" fmla="*/ 18 h 41"/>
                <a:gd name="T26" fmla="*/ 19 w 30"/>
                <a:gd name="T27" fmla="*/ 13 h 41"/>
                <a:gd name="T28" fmla="*/ 22 w 30"/>
                <a:gd name="T29" fmla="*/ 7 h 41"/>
                <a:gd name="T30" fmla="*/ 24 w 30"/>
                <a:gd name="T31" fmla="*/ 2 h 41"/>
                <a:gd name="T32" fmla="*/ 26 w 30"/>
                <a:gd name="T33" fmla="*/ 1 h 41"/>
                <a:gd name="T34" fmla="*/ 26 w 30"/>
                <a:gd name="T35" fmla="*/ 0 h 41"/>
                <a:gd name="T36" fmla="*/ 27 w 30"/>
                <a:gd name="T37" fmla="*/ 0 h 41"/>
                <a:gd name="T38" fmla="*/ 27 w 30"/>
                <a:gd name="T39" fmla="*/ 0 h 41"/>
                <a:gd name="T40" fmla="*/ 28 w 30"/>
                <a:gd name="T41" fmla="*/ 1 h 41"/>
                <a:gd name="T42" fmla="*/ 28 w 30"/>
                <a:gd name="T43" fmla="*/ 0 h 41"/>
                <a:gd name="T44" fmla="*/ 29 w 30"/>
                <a:gd name="T45" fmla="*/ 0 h 41"/>
                <a:gd name="T46" fmla="*/ 29 w 30"/>
                <a:gd name="T47" fmla="*/ 0 h 41"/>
                <a:gd name="T48" fmla="*/ 27 w 30"/>
                <a:gd name="T49" fmla="*/ 4 h 41"/>
                <a:gd name="T50" fmla="*/ 20 w 30"/>
                <a:gd name="T51" fmla="*/ 15 h 41"/>
                <a:gd name="T52" fmla="*/ 11 w 30"/>
                <a:gd name="T53" fmla="*/ 28 h 41"/>
                <a:gd name="T54" fmla="*/ 5 w 30"/>
                <a:gd name="T55" fmla="*/ 39 h 41"/>
                <a:gd name="T56" fmla="*/ 3 w 30"/>
                <a:gd name="T57" fmla="*/ 41 h 41"/>
                <a:gd name="T58" fmla="*/ 3 w 30"/>
                <a:gd name="T59" fmla="*/ 41 h 41"/>
                <a:gd name="T60" fmla="*/ 2 w 30"/>
                <a:gd name="T61" fmla="*/ 41 h 41"/>
                <a:gd name="T62" fmla="*/ 2 w 30"/>
                <a:gd name="T63" fmla="*/ 41 h 41"/>
                <a:gd name="T64" fmla="*/ 1 w 30"/>
                <a:gd name="T65" fmla="*/ 41 h 41"/>
                <a:gd name="T66" fmla="*/ 1 w 30"/>
                <a:gd name="T67" fmla="*/ 41 h 41"/>
                <a:gd name="T68" fmla="*/ 0 w 30"/>
                <a:gd name="T69" fmla="*/ 41 h 41"/>
                <a:gd name="T70" fmla="*/ 0 w 30"/>
                <a:gd name="T71" fmla="*/ 41 h 41"/>
                <a:gd name="T72" fmla="*/ 1 w 30"/>
                <a:gd name="T73" fmla="*/ 39 h 41"/>
                <a:gd name="T74" fmla="*/ 4 w 30"/>
                <a:gd name="T75" fmla="*/ 35 h 41"/>
                <a:gd name="T76" fmla="*/ 6 w 30"/>
                <a:gd name="T77" fmla="*/ 32 h 41"/>
                <a:gd name="T78" fmla="*/ 9 w 30"/>
                <a:gd name="T79" fmla="*/ 28 h 41"/>
                <a:gd name="T80" fmla="*/ 9 w 30"/>
                <a:gd name="T81" fmla="*/ 22 h 41"/>
                <a:gd name="T82" fmla="*/ 7 w 30"/>
                <a:gd name="T83" fmla="*/ 15 h 41"/>
                <a:gd name="T84" fmla="*/ 6 w 30"/>
                <a:gd name="T85" fmla="*/ 7 h 41"/>
                <a:gd name="T86" fmla="*/ 5 w 30"/>
                <a:gd name="T87" fmla="*/ 2 h 41"/>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w 30"/>
                <a:gd name="T133" fmla="*/ 0 h 41"/>
                <a:gd name="T134" fmla="*/ 30 w 30"/>
                <a:gd name="T135" fmla="*/ 41 h 41"/>
              </a:gdLst>
              <a:ahLst/>
              <a:cxnLst>
                <a:cxn ang="T88">
                  <a:pos x="T0" y="T1"/>
                </a:cxn>
                <a:cxn ang="T89">
                  <a:pos x="T2" y="T3"/>
                </a:cxn>
                <a:cxn ang="T90">
                  <a:pos x="T4" y="T5"/>
                </a:cxn>
                <a:cxn ang="T91">
                  <a:pos x="T6" y="T7"/>
                </a:cxn>
                <a:cxn ang="T92">
                  <a:pos x="T8" y="T9"/>
                </a:cxn>
                <a:cxn ang="T93">
                  <a:pos x="T10" y="T11"/>
                </a:cxn>
                <a:cxn ang="T94">
                  <a:pos x="T12" y="T13"/>
                </a:cxn>
                <a:cxn ang="T95">
                  <a:pos x="T14" y="T15"/>
                </a:cxn>
                <a:cxn ang="T96">
                  <a:pos x="T16" y="T17"/>
                </a:cxn>
                <a:cxn ang="T97">
                  <a:pos x="T18" y="T19"/>
                </a:cxn>
                <a:cxn ang="T98">
                  <a:pos x="T20" y="T21"/>
                </a:cxn>
                <a:cxn ang="T99">
                  <a:pos x="T22" y="T23"/>
                </a:cxn>
                <a:cxn ang="T100">
                  <a:pos x="T24" y="T25"/>
                </a:cxn>
                <a:cxn ang="T101">
                  <a:pos x="T26" y="T27"/>
                </a:cxn>
                <a:cxn ang="T102">
                  <a:pos x="T28" y="T29"/>
                </a:cxn>
                <a:cxn ang="T103">
                  <a:pos x="T30" y="T31"/>
                </a:cxn>
                <a:cxn ang="T104">
                  <a:pos x="T32" y="T33"/>
                </a:cxn>
                <a:cxn ang="T105">
                  <a:pos x="T34" y="T35"/>
                </a:cxn>
                <a:cxn ang="T106">
                  <a:pos x="T36" y="T37"/>
                </a:cxn>
                <a:cxn ang="T107">
                  <a:pos x="T38" y="T39"/>
                </a:cxn>
                <a:cxn ang="T108">
                  <a:pos x="T40" y="T41"/>
                </a:cxn>
                <a:cxn ang="T109">
                  <a:pos x="T42" y="T43"/>
                </a:cxn>
                <a:cxn ang="T110">
                  <a:pos x="T44" y="T45"/>
                </a:cxn>
                <a:cxn ang="T111">
                  <a:pos x="T46" y="T47"/>
                </a:cxn>
                <a:cxn ang="T112">
                  <a:pos x="T48" y="T49"/>
                </a:cxn>
                <a:cxn ang="T113">
                  <a:pos x="T50" y="T51"/>
                </a:cxn>
                <a:cxn ang="T114">
                  <a:pos x="T52" y="T53"/>
                </a:cxn>
                <a:cxn ang="T115">
                  <a:pos x="T54" y="T55"/>
                </a:cxn>
                <a:cxn ang="T116">
                  <a:pos x="T56" y="T57"/>
                </a:cxn>
                <a:cxn ang="T117">
                  <a:pos x="T58" y="T59"/>
                </a:cxn>
                <a:cxn ang="T118">
                  <a:pos x="T60" y="T61"/>
                </a:cxn>
                <a:cxn ang="T119">
                  <a:pos x="T62" y="T63"/>
                </a:cxn>
                <a:cxn ang="T120">
                  <a:pos x="T64" y="T65"/>
                </a:cxn>
                <a:cxn ang="T121">
                  <a:pos x="T66" y="T67"/>
                </a:cxn>
                <a:cxn ang="T122">
                  <a:pos x="T68" y="T69"/>
                </a:cxn>
                <a:cxn ang="T123">
                  <a:pos x="T70" y="T71"/>
                </a:cxn>
                <a:cxn ang="T124">
                  <a:pos x="T72" y="T73"/>
                </a:cxn>
                <a:cxn ang="T125">
                  <a:pos x="T74" y="T75"/>
                </a:cxn>
                <a:cxn ang="T126">
                  <a:pos x="T76" y="T77"/>
                </a:cxn>
                <a:cxn ang="T127">
                  <a:pos x="T78" y="T79"/>
                </a:cxn>
                <a:cxn ang="T128">
                  <a:pos x="T80" y="T81"/>
                </a:cxn>
                <a:cxn ang="T129">
                  <a:pos x="T82" y="T83"/>
                </a:cxn>
                <a:cxn ang="T130">
                  <a:pos x="T84" y="T85"/>
                </a:cxn>
                <a:cxn ang="T131">
                  <a:pos x="T86" y="T87"/>
                </a:cxn>
              </a:cxnLst>
              <a:rect l="T132" t="T133" r="T134" b="T135"/>
              <a:pathLst>
                <a:path w="30" h="41">
                  <a:moveTo>
                    <a:pt x="5" y="0"/>
                  </a:moveTo>
                  <a:lnTo>
                    <a:pt x="5" y="0"/>
                  </a:lnTo>
                  <a:lnTo>
                    <a:pt x="5" y="1"/>
                  </a:lnTo>
                  <a:lnTo>
                    <a:pt x="5" y="0"/>
                  </a:lnTo>
                  <a:lnTo>
                    <a:pt x="5" y="1"/>
                  </a:lnTo>
                  <a:lnTo>
                    <a:pt x="6" y="0"/>
                  </a:lnTo>
                  <a:lnTo>
                    <a:pt x="7" y="0"/>
                  </a:lnTo>
                  <a:lnTo>
                    <a:pt x="7" y="1"/>
                  </a:lnTo>
                  <a:lnTo>
                    <a:pt x="7" y="0"/>
                  </a:lnTo>
                  <a:lnTo>
                    <a:pt x="7" y="1"/>
                  </a:lnTo>
                  <a:lnTo>
                    <a:pt x="8" y="0"/>
                  </a:lnTo>
                  <a:lnTo>
                    <a:pt x="9" y="0"/>
                  </a:lnTo>
                  <a:lnTo>
                    <a:pt x="10" y="0"/>
                  </a:lnTo>
                  <a:lnTo>
                    <a:pt x="10" y="2"/>
                  </a:lnTo>
                  <a:lnTo>
                    <a:pt x="10" y="4"/>
                  </a:lnTo>
                  <a:lnTo>
                    <a:pt x="10" y="5"/>
                  </a:lnTo>
                  <a:lnTo>
                    <a:pt x="11" y="7"/>
                  </a:lnTo>
                  <a:lnTo>
                    <a:pt x="11" y="9"/>
                  </a:lnTo>
                  <a:lnTo>
                    <a:pt x="11" y="11"/>
                  </a:lnTo>
                  <a:lnTo>
                    <a:pt x="11" y="13"/>
                  </a:lnTo>
                  <a:lnTo>
                    <a:pt x="12" y="14"/>
                  </a:lnTo>
                  <a:lnTo>
                    <a:pt x="12" y="16"/>
                  </a:lnTo>
                  <a:lnTo>
                    <a:pt x="13" y="18"/>
                  </a:lnTo>
                  <a:lnTo>
                    <a:pt x="13" y="20"/>
                  </a:lnTo>
                  <a:lnTo>
                    <a:pt x="14" y="21"/>
                  </a:lnTo>
                  <a:lnTo>
                    <a:pt x="15" y="20"/>
                  </a:lnTo>
                  <a:lnTo>
                    <a:pt x="15" y="18"/>
                  </a:lnTo>
                  <a:lnTo>
                    <a:pt x="16" y="16"/>
                  </a:lnTo>
                  <a:lnTo>
                    <a:pt x="17" y="14"/>
                  </a:lnTo>
                  <a:lnTo>
                    <a:pt x="19" y="13"/>
                  </a:lnTo>
                  <a:lnTo>
                    <a:pt x="20" y="11"/>
                  </a:lnTo>
                  <a:lnTo>
                    <a:pt x="21" y="9"/>
                  </a:lnTo>
                  <a:lnTo>
                    <a:pt x="22" y="7"/>
                  </a:lnTo>
                  <a:lnTo>
                    <a:pt x="23" y="5"/>
                  </a:lnTo>
                  <a:lnTo>
                    <a:pt x="24" y="4"/>
                  </a:lnTo>
                  <a:lnTo>
                    <a:pt x="24" y="2"/>
                  </a:lnTo>
                  <a:lnTo>
                    <a:pt x="26" y="0"/>
                  </a:lnTo>
                  <a:lnTo>
                    <a:pt x="26" y="1"/>
                  </a:lnTo>
                  <a:lnTo>
                    <a:pt x="26" y="0"/>
                  </a:lnTo>
                  <a:lnTo>
                    <a:pt x="26" y="1"/>
                  </a:lnTo>
                  <a:lnTo>
                    <a:pt x="26" y="0"/>
                  </a:lnTo>
                  <a:lnTo>
                    <a:pt x="27" y="0"/>
                  </a:lnTo>
                  <a:lnTo>
                    <a:pt x="28" y="0"/>
                  </a:lnTo>
                  <a:lnTo>
                    <a:pt x="28" y="1"/>
                  </a:lnTo>
                  <a:lnTo>
                    <a:pt x="28" y="0"/>
                  </a:lnTo>
                  <a:lnTo>
                    <a:pt x="28" y="1"/>
                  </a:lnTo>
                  <a:lnTo>
                    <a:pt x="28" y="0"/>
                  </a:lnTo>
                  <a:lnTo>
                    <a:pt x="29" y="0"/>
                  </a:lnTo>
                  <a:lnTo>
                    <a:pt x="30" y="0"/>
                  </a:lnTo>
                  <a:lnTo>
                    <a:pt x="28" y="2"/>
                  </a:lnTo>
                  <a:lnTo>
                    <a:pt x="27" y="4"/>
                  </a:lnTo>
                  <a:lnTo>
                    <a:pt x="24" y="7"/>
                  </a:lnTo>
                  <a:lnTo>
                    <a:pt x="23" y="11"/>
                  </a:lnTo>
                  <a:lnTo>
                    <a:pt x="20" y="15"/>
                  </a:lnTo>
                  <a:lnTo>
                    <a:pt x="16" y="19"/>
                  </a:lnTo>
                  <a:lnTo>
                    <a:pt x="14" y="23"/>
                  </a:lnTo>
                  <a:lnTo>
                    <a:pt x="11" y="28"/>
                  </a:lnTo>
                  <a:lnTo>
                    <a:pt x="8" y="32"/>
                  </a:lnTo>
                  <a:lnTo>
                    <a:pt x="6" y="36"/>
                  </a:lnTo>
                  <a:lnTo>
                    <a:pt x="5" y="39"/>
                  </a:lnTo>
                  <a:lnTo>
                    <a:pt x="4" y="41"/>
                  </a:lnTo>
                  <a:lnTo>
                    <a:pt x="3" y="41"/>
                  </a:lnTo>
                  <a:lnTo>
                    <a:pt x="2" y="41"/>
                  </a:lnTo>
                  <a:lnTo>
                    <a:pt x="1" y="41"/>
                  </a:lnTo>
                  <a:lnTo>
                    <a:pt x="0" y="41"/>
                  </a:lnTo>
                  <a:lnTo>
                    <a:pt x="0" y="40"/>
                  </a:lnTo>
                  <a:lnTo>
                    <a:pt x="1" y="39"/>
                  </a:lnTo>
                  <a:lnTo>
                    <a:pt x="2" y="38"/>
                  </a:lnTo>
                  <a:lnTo>
                    <a:pt x="3" y="36"/>
                  </a:lnTo>
                  <a:lnTo>
                    <a:pt x="4" y="35"/>
                  </a:lnTo>
                  <a:lnTo>
                    <a:pt x="5" y="33"/>
                  </a:lnTo>
                  <a:lnTo>
                    <a:pt x="6" y="32"/>
                  </a:lnTo>
                  <a:lnTo>
                    <a:pt x="7" y="30"/>
                  </a:lnTo>
                  <a:lnTo>
                    <a:pt x="8" y="29"/>
                  </a:lnTo>
                  <a:lnTo>
                    <a:pt x="9" y="28"/>
                  </a:lnTo>
                  <a:lnTo>
                    <a:pt x="10" y="26"/>
                  </a:lnTo>
                  <a:lnTo>
                    <a:pt x="9" y="25"/>
                  </a:lnTo>
                  <a:lnTo>
                    <a:pt x="9" y="22"/>
                  </a:lnTo>
                  <a:lnTo>
                    <a:pt x="8" y="21"/>
                  </a:lnTo>
                  <a:lnTo>
                    <a:pt x="8" y="18"/>
                  </a:lnTo>
                  <a:lnTo>
                    <a:pt x="7" y="15"/>
                  </a:lnTo>
                  <a:lnTo>
                    <a:pt x="7" y="13"/>
                  </a:lnTo>
                  <a:lnTo>
                    <a:pt x="6" y="10"/>
                  </a:lnTo>
                  <a:lnTo>
                    <a:pt x="6" y="7"/>
                  </a:lnTo>
                  <a:lnTo>
                    <a:pt x="6" y="5"/>
                  </a:lnTo>
                  <a:lnTo>
                    <a:pt x="5" y="4"/>
                  </a:lnTo>
                  <a:lnTo>
                    <a:pt x="5" y="2"/>
                  </a:lnTo>
                  <a:lnTo>
                    <a:pt x="5"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6" name="Freeform 85"/>
            <xdr:cNvSpPr>
              <a:spLocks/>
            </xdr:cNvSpPr>
          </xdr:nvSpPr>
          <xdr:spPr bwMode="auto">
            <a:xfrm>
              <a:off x="3853" y="1824"/>
              <a:ext cx="30" cy="39"/>
            </a:xfrm>
            <a:custGeom>
              <a:avLst/>
              <a:gdLst>
                <a:gd name="T0" fmla="*/ 11 w 30"/>
                <a:gd name="T1" fmla="*/ 13 h 39"/>
                <a:gd name="T2" fmla="*/ 11 w 30"/>
                <a:gd name="T3" fmla="*/ 10 h 39"/>
                <a:gd name="T4" fmla="*/ 12 w 30"/>
                <a:gd name="T5" fmla="*/ 7 h 39"/>
                <a:gd name="T6" fmla="*/ 12 w 30"/>
                <a:gd name="T7" fmla="*/ 5 h 39"/>
                <a:gd name="T8" fmla="*/ 10 w 30"/>
                <a:gd name="T9" fmla="*/ 4 h 39"/>
                <a:gd name="T10" fmla="*/ 7 w 30"/>
                <a:gd name="T11" fmla="*/ 4 h 39"/>
                <a:gd name="T12" fmla="*/ 3 w 30"/>
                <a:gd name="T13" fmla="*/ 4 h 39"/>
                <a:gd name="T14" fmla="*/ 1 w 30"/>
                <a:gd name="T15" fmla="*/ 4 h 39"/>
                <a:gd name="T16" fmla="*/ 0 w 30"/>
                <a:gd name="T17" fmla="*/ 4 h 39"/>
                <a:gd name="T18" fmla="*/ 1 w 30"/>
                <a:gd name="T19" fmla="*/ 4 h 39"/>
                <a:gd name="T20" fmla="*/ 1 w 30"/>
                <a:gd name="T21" fmla="*/ 3 h 39"/>
                <a:gd name="T22" fmla="*/ 1 w 30"/>
                <a:gd name="T23" fmla="*/ 3 h 39"/>
                <a:gd name="T24" fmla="*/ 1 w 30"/>
                <a:gd name="T25" fmla="*/ 2 h 39"/>
                <a:gd name="T26" fmla="*/ 1 w 30"/>
                <a:gd name="T27" fmla="*/ 2 h 39"/>
                <a:gd name="T28" fmla="*/ 1 w 30"/>
                <a:gd name="T29" fmla="*/ 1 h 39"/>
                <a:gd name="T30" fmla="*/ 1 w 30"/>
                <a:gd name="T31" fmla="*/ 1 h 39"/>
                <a:gd name="T32" fmla="*/ 3 w 30"/>
                <a:gd name="T33" fmla="*/ 1 h 39"/>
                <a:gd name="T34" fmla="*/ 7 w 30"/>
                <a:gd name="T35" fmla="*/ 1 h 39"/>
                <a:gd name="T36" fmla="*/ 11 w 30"/>
                <a:gd name="T37" fmla="*/ 1 h 39"/>
                <a:gd name="T38" fmla="*/ 13 w 30"/>
                <a:gd name="T39" fmla="*/ 1 h 39"/>
                <a:gd name="T40" fmla="*/ 17 w 30"/>
                <a:gd name="T41" fmla="*/ 1 h 39"/>
                <a:gd name="T42" fmla="*/ 21 w 30"/>
                <a:gd name="T43" fmla="*/ 1 h 39"/>
                <a:gd name="T44" fmla="*/ 24 w 30"/>
                <a:gd name="T45" fmla="*/ 1 h 39"/>
                <a:gd name="T46" fmla="*/ 28 w 30"/>
                <a:gd name="T47" fmla="*/ 1 h 39"/>
                <a:gd name="T48" fmla="*/ 29 w 30"/>
                <a:gd name="T49" fmla="*/ 1 h 39"/>
                <a:gd name="T50" fmla="*/ 29 w 30"/>
                <a:gd name="T51" fmla="*/ 2 h 39"/>
                <a:gd name="T52" fmla="*/ 29 w 30"/>
                <a:gd name="T53" fmla="*/ 2 h 39"/>
                <a:gd name="T54" fmla="*/ 29 w 30"/>
                <a:gd name="T55" fmla="*/ 2 h 39"/>
                <a:gd name="T56" fmla="*/ 28 w 30"/>
                <a:gd name="T57" fmla="*/ 3 h 39"/>
                <a:gd name="T58" fmla="*/ 29 w 30"/>
                <a:gd name="T59" fmla="*/ 3 h 39"/>
                <a:gd name="T60" fmla="*/ 29 w 30"/>
                <a:gd name="T61" fmla="*/ 4 h 39"/>
                <a:gd name="T62" fmla="*/ 29 w 30"/>
                <a:gd name="T63" fmla="*/ 4 h 39"/>
                <a:gd name="T64" fmla="*/ 27 w 30"/>
                <a:gd name="T65" fmla="*/ 4 h 39"/>
                <a:gd name="T66" fmla="*/ 24 w 30"/>
                <a:gd name="T67" fmla="*/ 4 h 39"/>
                <a:gd name="T68" fmla="*/ 21 w 30"/>
                <a:gd name="T69" fmla="*/ 4 h 39"/>
                <a:gd name="T70" fmla="*/ 18 w 30"/>
                <a:gd name="T71" fmla="*/ 4 h 39"/>
                <a:gd name="T72" fmla="*/ 16 w 30"/>
                <a:gd name="T73" fmla="*/ 6 h 39"/>
                <a:gd name="T74" fmla="*/ 15 w 30"/>
                <a:gd name="T75" fmla="*/ 8 h 39"/>
                <a:gd name="T76" fmla="*/ 15 w 30"/>
                <a:gd name="T77" fmla="*/ 11 h 39"/>
                <a:gd name="T78" fmla="*/ 15 w 30"/>
                <a:gd name="T79" fmla="*/ 14 h 39"/>
                <a:gd name="T80" fmla="*/ 12 w 30"/>
                <a:gd name="T81" fmla="*/ 25 h 39"/>
                <a:gd name="T82" fmla="*/ 12 w 30"/>
                <a:gd name="T83" fmla="*/ 29 h 39"/>
                <a:gd name="T84" fmla="*/ 12 w 30"/>
                <a:gd name="T85" fmla="*/ 33 h 39"/>
                <a:gd name="T86" fmla="*/ 11 w 30"/>
                <a:gd name="T87" fmla="*/ 36 h 39"/>
                <a:gd name="T88" fmla="*/ 10 w 30"/>
                <a:gd name="T89" fmla="*/ 38 h 39"/>
                <a:gd name="T90" fmla="*/ 9 w 30"/>
                <a:gd name="T91" fmla="*/ 39 h 39"/>
                <a:gd name="T92" fmla="*/ 9 w 30"/>
                <a:gd name="T93" fmla="*/ 38 h 39"/>
                <a:gd name="T94" fmla="*/ 8 w 30"/>
                <a:gd name="T95" fmla="*/ 38 h 39"/>
                <a:gd name="T96" fmla="*/ 7 w 30"/>
                <a:gd name="T97" fmla="*/ 38 h 39"/>
                <a:gd name="T98" fmla="*/ 6 w 30"/>
                <a:gd name="T99" fmla="*/ 39 h 39"/>
                <a:gd name="T100" fmla="*/ 6 w 30"/>
                <a:gd name="T101" fmla="*/ 38 h 39"/>
                <a:gd name="T102" fmla="*/ 5 w 30"/>
                <a:gd name="T103" fmla="*/ 38 h 39"/>
                <a:gd name="T104" fmla="*/ 5 w 30"/>
                <a:gd name="T105" fmla="*/ 37 h 39"/>
                <a:gd name="T106" fmla="*/ 6 w 30"/>
                <a:gd name="T107" fmla="*/ 34 h 39"/>
                <a:gd name="T108" fmla="*/ 7 w 30"/>
                <a:gd name="T109" fmla="*/ 30 h 39"/>
                <a:gd name="T110" fmla="*/ 8 w 30"/>
                <a:gd name="T111" fmla="*/ 26 h 39"/>
                <a:gd name="T112" fmla="*/ 11 w 30"/>
                <a:gd name="T113" fmla="*/ 15 h 39"/>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30"/>
                <a:gd name="T172" fmla="*/ 0 h 39"/>
                <a:gd name="T173" fmla="*/ 30 w 30"/>
                <a:gd name="T174" fmla="*/ 39 h 39"/>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30" h="39">
                  <a:moveTo>
                    <a:pt x="11" y="15"/>
                  </a:moveTo>
                  <a:lnTo>
                    <a:pt x="11" y="14"/>
                  </a:lnTo>
                  <a:lnTo>
                    <a:pt x="11" y="13"/>
                  </a:lnTo>
                  <a:lnTo>
                    <a:pt x="11" y="12"/>
                  </a:lnTo>
                  <a:lnTo>
                    <a:pt x="11" y="11"/>
                  </a:lnTo>
                  <a:lnTo>
                    <a:pt x="11" y="10"/>
                  </a:lnTo>
                  <a:lnTo>
                    <a:pt x="11" y="9"/>
                  </a:lnTo>
                  <a:lnTo>
                    <a:pt x="11" y="8"/>
                  </a:lnTo>
                  <a:lnTo>
                    <a:pt x="12" y="7"/>
                  </a:lnTo>
                  <a:lnTo>
                    <a:pt x="12" y="6"/>
                  </a:lnTo>
                  <a:lnTo>
                    <a:pt x="12" y="5"/>
                  </a:lnTo>
                  <a:lnTo>
                    <a:pt x="12" y="3"/>
                  </a:lnTo>
                  <a:lnTo>
                    <a:pt x="11" y="4"/>
                  </a:lnTo>
                  <a:lnTo>
                    <a:pt x="10" y="4"/>
                  </a:lnTo>
                  <a:lnTo>
                    <a:pt x="9" y="4"/>
                  </a:lnTo>
                  <a:lnTo>
                    <a:pt x="8" y="4"/>
                  </a:lnTo>
                  <a:lnTo>
                    <a:pt x="7" y="4"/>
                  </a:lnTo>
                  <a:lnTo>
                    <a:pt x="6" y="4"/>
                  </a:lnTo>
                  <a:lnTo>
                    <a:pt x="4" y="4"/>
                  </a:lnTo>
                  <a:lnTo>
                    <a:pt x="3" y="4"/>
                  </a:lnTo>
                  <a:lnTo>
                    <a:pt x="2" y="4"/>
                  </a:lnTo>
                  <a:lnTo>
                    <a:pt x="1" y="4"/>
                  </a:lnTo>
                  <a:lnTo>
                    <a:pt x="0" y="4"/>
                  </a:lnTo>
                  <a:lnTo>
                    <a:pt x="1" y="4"/>
                  </a:lnTo>
                  <a:lnTo>
                    <a:pt x="0" y="4"/>
                  </a:lnTo>
                  <a:lnTo>
                    <a:pt x="1" y="4"/>
                  </a:lnTo>
                  <a:lnTo>
                    <a:pt x="1" y="3"/>
                  </a:lnTo>
                  <a:lnTo>
                    <a:pt x="1" y="2"/>
                  </a:lnTo>
                  <a:lnTo>
                    <a:pt x="1" y="1"/>
                  </a:lnTo>
                  <a:lnTo>
                    <a:pt x="2" y="0"/>
                  </a:lnTo>
                  <a:lnTo>
                    <a:pt x="3" y="1"/>
                  </a:lnTo>
                  <a:lnTo>
                    <a:pt x="4" y="1"/>
                  </a:lnTo>
                  <a:lnTo>
                    <a:pt x="5" y="1"/>
                  </a:lnTo>
                  <a:lnTo>
                    <a:pt x="7" y="1"/>
                  </a:lnTo>
                  <a:lnTo>
                    <a:pt x="8" y="1"/>
                  </a:lnTo>
                  <a:lnTo>
                    <a:pt x="9" y="1"/>
                  </a:lnTo>
                  <a:lnTo>
                    <a:pt x="11" y="1"/>
                  </a:lnTo>
                  <a:lnTo>
                    <a:pt x="12" y="1"/>
                  </a:lnTo>
                  <a:lnTo>
                    <a:pt x="13" y="1"/>
                  </a:lnTo>
                  <a:lnTo>
                    <a:pt x="15" y="1"/>
                  </a:lnTo>
                  <a:lnTo>
                    <a:pt x="16" y="1"/>
                  </a:lnTo>
                  <a:lnTo>
                    <a:pt x="17" y="1"/>
                  </a:lnTo>
                  <a:lnTo>
                    <a:pt x="18" y="1"/>
                  </a:lnTo>
                  <a:lnTo>
                    <a:pt x="20" y="1"/>
                  </a:lnTo>
                  <a:lnTo>
                    <a:pt x="21" y="1"/>
                  </a:lnTo>
                  <a:lnTo>
                    <a:pt x="22" y="1"/>
                  </a:lnTo>
                  <a:lnTo>
                    <a:pt x="23" y="1"/>
                  </a:lnTo>
                  <a:lnTo>
                    <a:pt x="24" y="1"/>
                  </a:lnTo>
                  <a:lnTo>
                    <a:pt x="26" y="1"/>
                  </a:lnTo>
                  <a:lnTo>
                    <a:pt x="27" y="1"/>
                  </a:lnTo>
                  <a:lnTo>
                    <a:pt x="28" y="1"/>
                  </a:lnTo>
                  <a:lnTo>
                    <a:pt x="30" y="0"/>
                  </a:lnTo>
                  <a:lnTo>
                    <a:pt x="29" y="1"/>
                  </a:lnTo>
                  <a:lnTo>
                    <a:pt x="29" y="2"/>
                  </a:lnTo>
                  <a:lnTo>
                    <a:pt x="29" y="3"/>
                  </a:lnTo>
                  <a:lnTo>
                    <a:pt x="28" y="3"/>
                  </a:lnTo>
                  <a:lnTo>
                    <a:pt x="29" y="3"/>
                  </a:lnTo>
                  <a:lnTo>
                    <a:pt x="28" y="3"/>
                  </a:lnTo>
                  <a:lnTo>
                    <a:pt x="29" y="3"/>
                  </a:lnTo>
                  <a:lnTo>
                    <a:pt x="29" y="4"/>
                  </a:lnTo>
                  <a:lnTo>
                    <a:pt x="28" y="4"/>
                  </a:lnTo>
                  <a:lnTo>
                    <a:pt x="27" y="4"/>
                  </a:lnTo>
                  <a:lnTo>
                    <a:pt x="26" y="4"/>
                  </a:lnTo>
                  <a:lnTo>
                    <a:pt x="25" y="4"/>
                  </a:lnTo>
                  <a:lnTo>
                    <a:pt x="24" y="4"/>
                  </a:lnTo>
                  <a:lnTo>
                    <a:pt x="22" y="4"/>
                  </a:lnTo>
                  <a:lnTo>
                    <a:pt x="21" y="4"/>
                  </a:lnTo>
                  <a:lnTo>
                    <a:pt x="20" y="4"/>
                  </a:lnTo>
                  <a:lnTo>
                    <a:pt x="19" y="4"/>
                  </a:lnTo>
                  <a:lnTo>
                    <a:pt x="18" y="4"/>
                  </a:lnTo>
                  <a:lnTo>
                    <a:pt x="17" y="3"/>
                  </a:lnTo>
                  <a:lnTo>
                    <a:pt x="16" y="5"/>
                  </a:lnTo>
                  <a:lnTo>
                    <a:pt x="16" y="6"/>
                  </a:lnTo>
                  <a:lnTo>
                    <a:pt x="16" y="7"/>
                  </a:lnTo>
                  <a:lnTo>
                    <a:pt x="15" y="8"/>
                  </a:lnTo>
                  <a:lnTo>
                    <a:pt x="15" y="9"/>
                  </a:lnTo>
                  <a:lnTo>
                    <a:pt x="15" y="10"/>
                  </a:lnTo>
                  <a:lnTo>
                    <a:pt x="15" y="11"/>
                  </a:lnTo>
                  <a:lnTo>
                    <a:pt x="15" y="12"/>
                  </a:lnTo>
                  <a:lnTo>
                    <a:pt x="15" y="13"/>
                  </a:lnTo>
                  <a:lnTo>
                    <a:pt x="15" y="14"/>
                  </a:lnTo>
                  <a:lnTo>
                    <a:pt x="15" y="15"/>
                  </a:lnTo>
                  <a:lnTo>
                    <a:pt x="13" y="24"/>
                  </a:lnTo>
                  <a:lnTo>
                    <a:pt x="12" y="25"/>
                  </a:lnTo>
                  <a:lnTo>
                    <a:pt x="12" y="26"/>
                  </a:lnTo>
                  <a:lnTo>
                    <a:pt x="12" y="27"/>
                  </a:lnTo>
                  <a:lnTo>
                    <a:pt x="12" y="29"/>
                  </a:lnTo>
                  <a:lnTo>
                    <a:pt x="12" y="30"/>
                  </a:lnTo>
                  <a:lnTo>
                    <a:pt x="12" y="31"/>
                  </a:lnTo>
                  <a:lnTo>
                    <a:pt x="12" y="33"/>
                  </a:lnTo>
                  <a:lnTo>
                    <a:pt x="11" y="34"/>
                  </a:lnTo>
                  <a:lnTo>
                    <a:pt x="11" y="35"/>
                  </a:lnTo>
                  <a:lnTo>
                    <a:pt x="11" y="36"/>
                  </a:lnTo>
                  <a:lnTo>
                    <a:pt x="11" y="37"/>
                  </a:lnTo>
                  <a:lnTo>
                    <a:pt x="11" y="38"/>
                  </a:lnTo>
                  <a:lnTo>
                    <a:pt x="10" y="38"/>
                  </a:lnTo>
                  <a:lnTo>
                    <a:pt x="10" y="39"/>
                  </a:lnTo>
                  <a:lnTo>
                    <a:pt x="10" y="38"/>
                  </a:lnTo>
                  <a:lnTo>
                    <a:pt x="9" y="39"/>
                  </a:lnTo>
                  <a:lnTo>
                    <a:pt x="9" y="38"/>
                  </a:lnTo>
                  <a:lnTo>
                    <a:pt x="8" y="38"/>
                  </a:lnTo>
                  <a:lnTo>
                    <a:pt x="8" y="39"/>
                  </a:lnTo>
                  <a:lnTo>
                    <a:pt x="8" y="38"/>
                  </a:lnTo>
                  <a:lnTo>
                    <a:pt x="7" y="38"/>
                  </a:lnTo>
                  <a:lnTo>
                    <a:pt x="7" y="39"/>
                  </a:lnTo>
                  <a:lnTo>
                    <a:pt x="7" y="38"/>
                  </a:lnTo>
                  <a:lnTo>
                    <a:pt x="6" y="39"/>
                  </a:lnTo>
                  <a:lnTo>
                    <a:pt x="6" y="38"/>
                  </a:lnTo>
                  <a:lnTo>
                    <a:pt x="5" y="38"/>
                  </a:lnTo>
                  <a:lnTo>
                    <a:pt x="5" y="39"/>
                  </a:lnTo>
                  <a:lnTo>
                    <a:pt x="5" y="38"/>
                  </a:lnTo>
                  <a:lnTo>
                    <a:pt x="5" y="37"/>
                  </a:lnTo>
                  <a:lnTo>
                    <a:pt x="5" y="36"/>
                  </a:lnTo>
                  <a:lnTo>
                    <a:pt x="5" y="35"/>
                  </a:lnTo>
                  <a:lnTo>
                    <a:pt x="6" y="34"/>
                  </a:lnTo>
                  <a:lnTo>
                    <a:pt x="6" y="33"/>
                  </a:lnTo>
                  <a:lnTo>
                    <a:pt x="7" y="31"/>
                  </a:lnTo>
                  <a:lnTo>
                    <a:pt x="7" y="30"/>
                  </a:lnTo>
                  <a:lnTo>
                    <a:pt x="7" y="29"/>
                  </a:lnTo>
                  <a:lnTo>
                    <a:pt x="8" y="27"/>
                  </a:lnTo>
                  <a:lnTo>
                    <a:pt x="8" y="26"/>
                  </a:lnTo>
                  <a:lnTo>
                    <a:pt x="8" y="25"/>
                  </a:lnTo>
                  <a:lnTo>
                    <a:pt x="9" y="24"/>
                  </a:lnTo>
                  <a:lnTo>
                    <a:pt x="11" y="15"/>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7" name="Freeform 86"/>
            <xdr:cNvSpPr>
              <a:spLocks noEditPoints="1"/>
            </xdr:cNvSpPr>
          </xdr:nvSpPr>
          <xdr:spPr bwMode="auto">
            <a:xfrm>
              <a:off x="3875" y="1835"/>
              <a:ext cx="26" cy="28"/>
            </a:xfrm>
            <a:custGeom>
              <a:avLst/>
              <a:gdLst>
                <a:gd name="T0" fmla="*/ 19 w 26"/>
                <a:gd name="T1" fmla="*/ 1 h 28"/>
                <a:gd name="T2" fmla="*/ 23 w 26"/>
                <a:gd name="T3" fmla="*/ 3 h 28"/>
                <a:gd name="T4" fmla="*/ 25 w 26"/>
                <a:gd name="T5" fmla="*/ 6 h 28"/>
                <a:gd name="T6" fmla="*/ 26 w 26"/>
                <a:gd name="T7" fmla="*/ 11 h 28"/>
                <a:gd name="T8" fmla="*/ 25 w 26"/>
                <a:gd name="T9" fmla="*/ 13 h 28"/>
                <a:gd name="T10" fmla="*/ 25 w 26"/>
                <a:gd name="T11" fmla="*/ 13 h 28"/>
                <a:gd name="T12" fmla="*/ 25 w 26"/>
                <a:gd name="T13" fmla="*/ 14 h 28"/>
                <a:gd name="T14" fmla="*/ 25 w 26"/>
                <a:gd name="T15" fmla="*/ 14 h 28"/>
                <a:gd name="T16" fmla="*/ 22 w 26"/>
                <a:gd name="T17" fmla="*/ 14 h 28"/>
                <a:gd name="T18" fmla="*/ 19 w 26"/>
                <a:gd name="T19" fmla="*/ 14 h 28"/>
                <a:gd name="T20" fmla="*/ 17 w 26"/>
                <a:gd name="T21" fmla="*/ 14 h 28"/>
                <a:gd name="T22" fmla="*/ 14 w 26"/>
                <a:gd name="T23" fmla="*/ 14 h 28"/>
                <a:gd name="T24" fmla="*/ 11 w 26"/>
                <a:gd name="T25" fmla="*/ 14 h 28"/>
                <a:gd name="T26" fmla="*/ 10 w 26"/>
                <a:gd name="T27" fmla="*/ 14 h 28"/>
                <a:gd name="T28" fmla="*/ 8 w 26"/>
                <a:gd name="T29" fmla="*/ 14 h 28"/>
                <a:gd name="T30" fmla="*/ 6 w 26"/>
                <a:gd name="T31" fmla="*/ 14 h 28"/>
                <a:gd name="T32" fmla="*/ 5 w 26"/>
                <a:gd name="T33" fmla="*/ 14 h 28"/>
                <a:gd name="T34" fmla="*/ 6 w 26"/>
                <a:gd name="T35" fmla="*/ 14 h 28"/>
                <a:gd name="T36" fmla="*/ 6 w 26"/>
                <a:gd name="T37" fmla="*/ 15 h 28"/>
                <a:gd name="T38" fmla="*/ 6 w 26"/>
                <a:gd name="T39" fmla="*/ 15 h 28"/>
                <a:gd name="T40" fmla="*/ 5 w 26"/>
                <a:gd name="T41" fmla="*/ 18 h 28"/>
                <a:gd name="T42" fmla="*/ 6 w 26"/>
                <a:gd name="T43" fmla="*/ 22 h 28"/>
                <a:gd name="T44" fmla="*/ 8 w 26"/>
                <a:gd name="T45" fmla="*/ 24 h 28"/>
                <a:gd name="T46" fmla="*/ 11 w 26"/>
                <a:gd name="T47" fmla="*/ 25 h 28"/>
                <a:gd name="T48" fmla="*/ 14 w 26"/>
                <a:gd name="T49" fmla="*/ 25 h 28"/>
                <a:gd name="T50" fmla="*/ 17 w 26"/>
                <a:gd name="T51" fmla="*/ 25 h 28"/>
                <a:gd name="T52" fmla="*/ 19 w 26"/>
                <a:gd name="T53" fmla="*/ 23 h 28"/>
                <a:gd name="T54" fmla="*/ 21 w 26"/>
                <a:gd name="T55" fmla="*/ 23 h 28"/>
                <a:gd name="T56" fmla="*/ 22 w 26"/>
                <a:gd name="T57" fmla="*/ 24 h 28"/>
                <a:gd name="T58" fmla="*/ 19 w 26"/>
                <a:gd name="T59" fmla="*/ 26 h 28"/>
                <a:gd name="T60" fmla="*/ 17 w 26"/>
                <a:gd name="T61" fmla="*/ 27 h 28"/>
                <a:gd name="T62" fmla="*/ 14 w 26"/>
                <a:gd name="T63" fmla="*/ 28 h 28"/>
                <a:gd name="T64" fmla="*/ 12 w 26"/>
                <a:gd name="T65" fmla="*/ 28 h 28"/>
                <a:gd name="T66" fmla="*/ 7 w 26"/>
                <a:gd name="T67" fmla="*/ 27 h 28"/>
                <a:gd name="T68" fmla="*/ 2 w 26"/>
                <a:gd name="T69" fmla="*/ 24 h 28"/>
                <a:gd name="T70" fmla="*/ 0 w 26"/>
                <a:gd name="T71" fmla="*/ 20 h 28"/>
                <a:gd name="T72" fmla="*/ 1 w 26"/>
                <a:gd name="T73" fmla="*/ 14 h 28"/>
                <a:gd name="T74" fmla="*/ 3 w 26"/>
                <a:gd name="T75" fmla="*/ 9 h 28"/>
                <a:gd name="T76" fmla="*/ 6 w 26"/>
                <a:gd name="T77" fmla="*/ 5 h 28"/>
                <a:gd name="T78" fmla="*/ 10 w 26"/>
                <a:gd name="T79" fmla="*/ 2 h 28"/>
                <a:gd name="T80" fmla="*/ 17 w 26"/>
                <a:gd name="T81" fmla="*/ 0 h 28"/>
                <a:gd name="T82" fmla="*/ 7 w 26"/>
                <a:gd name="T83" fmla="*/ 12 h 28"/>
                <a:gd name="T84" fmla="*/ 8 w 26"/>
                <a:gd name="T85" fmla="*/ 13 h 28"/>
                <a:gd name="T86" fmla="*/ 10 w 26"/>
                <a:gd name="T87" fmla="*/ 12 h 28"/>
                <a:gd name="T88" fmla="*/ 12 w 26"/>
                <a:gd name="T89" fmla="*/ 12 h 28"/>
                <a:gd name="T90" fmla="*/ 14 w 26"/>
                <a:gd name="T91" fmla="*/ 12 h 28"/>
                <a:gd name="T92" fmla="*/ 16 w 26"/>
                <a:gd name="T93" fmla="*/ 13 h 28"/>
                <a:gd name="T94" fmla="*/ 17 w 26"/>
                <a:gd name="T95" fmla="*/ 12 h 28"/>
                <a:gd name="T96" fmla="*/ 19 w 26"/>
                <a:gd name="T97" fmla="*/ 12 h 28"/>
                <a:gd name="T98" fmla="*/ 21 w 26"/>
                <a:gd name="T99" fmla="*/ 11 h 28"/>
                <a:gd name="T100" fmla="*/ 21 w 26"/>
                <a:gd name="T101" fmla="*/ 8 h 28"/>
                <a:gd name="T102" fmla="*/ 20 w 26"/>
                <a:gd name="T103" fmla="*/ 5 h 28"/>
                <a:gd name="T104" fmla="*/ 17 w 26"/>
                <a:gd name="T105" fmla="*/ 3 h 28"/>
                <a:gd name="T106" fmla="*/ 14 w 26"/>
                <a:gd name="T107" fmla="*/ 3 h 28"/>
                <a:gd name="T108" fmla="*/ 10 w 26"/>
                <a:gd name="T109" fmla="*/ 4 h 28"/>
                <a:gd name="T110" fmla="*/ 8 w 26"/>
                <a:gd name="T111" fmla="*/ 6 h 28"/>
                <a:gd name="T112" fmla="*/ 7 w 26"/>
                <a:gd name="T113" fmla="*/ 10 h 28"/>
                <a:gd name="T114" fmla="*/ 7 w 26"/>
                <a:gd name="T115" fmla="*/ 12 h 28"/>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w 26"/>
                <a:gd name="T175" fmla="*/ 0 h 28"/>
                <a:gd name="T176" fmla="*/ 26 w 26"/>
                <a:gd name="T177" fmla="*/ 28 h 28"/>
              </a:gdLst>
              <a:ahLst/>
              <a:cxnLst>
                <a:cxn ang="T116">
                  <a:pos x="T0" y="T1"/>
                </a:cxn>
                <a:cxn ang="T117">
                  <a:pos x="T2" y="T3"/>
                </a:cxn>
                <a:cxn ang="T118">
                  <a:pos x="T4" y="T5"/>
                </a:cxn>
                <a:cxn ang="T119">
                  <a:pos x="T6" y="T7"/>
                </a:cxn>
                <a:cxn ang="T120">
                  <a:pos x="T8" y="T9"/>
                </a:cxn>
                <a:cxn ang="T121">
                  <a:pos x="T10" y="T11"/>
                </a:cxn>
                <a:cxn ang="T122">
                  <a:pos x="T12" y="T13"/>
                </a:cxn>
                <a:cxn ang="T123">
                  <a:pos x="T14" y="T15"/>
                </a:cxn>
                <a:cxn ang="T124">
                  <a:pos x="T16" y="T17"/>
                </a:cxn>
                <a:cxn ang="T125">
                  <a:pos x="T18" y="T19"/>
                </a:cxn>
                <a:cxn ang="T126">
                  <a:pos x="T20" y="T21"/>
                </a:cxn>
                <a:cxn ang="T127">
                  <a:pos x="T22" y="T23"/>
                </a:cxn>
                <a:cxn ang="T128">
                  <a:pos x="T24" y="T25"/>
                </a:cxn>
                <a:cxn ang="T129">
                  <a:pos x="T26" y="T27"/>
                </a:cxn>
                <a:cxn ang="T130">
                  <a:pos x="T28" y="T29"/>
                </a:cxn>
                <a:cxn ang="T131">
                  <a:pos x="T30" y="T31"/>
                </a:cxn>
                <a:cxn ang="T132">
                  <a:pos x="T32" y="T33"/>
                </a:cxn>
                <a:cxn ang="T133">
                  <a:pos x="T34" y="T35"/>
                </a:cxn>
                <a:cxn ang="T134">
                  <a:pos x="T36" y="T37"/>
                </a:cxn>
                <a:cxn ang="T135">
                  <a:pos x="T38" y="T39"/>
                </a:cxn>
                <a:cxn ang="T136">
                  <a:pos x="T40" y="T41"/>
                </a:cxn>
                <a:cxn ang="T137">
                  <a:pos x="T42" y="T43"/>
                </a:cxn>
                <a:cxn ang="T138">
                  <a:pos x="T44" y="T45"/>
                </a:cxn>
                <a:cxn ang="T139">
                  <a:pos x="T46" y="T47"/>
                </a:cxn>
                <a:cxn ang="T140">
                  <a:pos x="T48" y="T49"/>
                </a:cxn>
                <a:cxn ang="T141">
                  <a:pos x="T50" y="T51"/>
                </a:cxn>
                <a:cxn ang="T142">
                  <a:pos x="T52" y="T53"/>
                </a:cxn>
                <a:cxn ang="T143">
                  <a:pos x="T54" y="T55"/>
                </a:cxn>
                <a:cxn ang="T144">
                  <a:pos x="T56" y="T57"/>
                </a:cxn>
                <a:cxn ang="T145">
                  <a:pos x="T58" y="T59"/>
                </a:cxn>
                <a:cxn ang="T146">
                  <a:pos x="T60" y="T61"/>
                </a:cxn>
                <a:cxn ang="T147">
                  <a:pos x="T62" y="T63"/>
                </a:cxn>
                <a:cxn ang="T148">
                  <a:pos x="T64" y="T65"/>
                </a:cxn>
                <a:cxn ang="T149">
                  <a:pos x="T66" y="T67"/>
                </a:cxn>
                <a:cxn ang="T150">
                  <a:pos x="T68" y="T69"/>
                </a:cxn>
                <a:cxn ang="T151">
                  <a:pos x="T70" y="T71"/>
                </a:cxn>
                <a:cxn ang="T152">
                  <a:pos x="T72" y="T73"/>
                </a:cxn>
                <a:cxn ang="T153">
                  <a:pos x="T74" y="T75"/>
                </a:cxn>
                <a:cxn ang="T154">
                  <a:pos x="T76" y="T77"/>
                </a:cxn>
                <a:cxn ang="T155">
                  <a:pos x="T78" y="T79"/>
                </a:cxn>
                <a:cxn ang="T156">
                  <a:pos x="T80" y="T81"/>
                </a:cxn>
                <a:cxn ang="T157">
                  <a:pos x="T82" y="T83"/>
                </a:cxn>
                <a:cxn ang="T158">
                  <a:pos x="T84" y="T85"/>
                </a:cxn>
                <a:cxn ang="T159">
                  <a:pos x="T86" y="T87"/>
                </a:cxn>
                <a:cxn ang="T160">
                  <a:pos x="T88" y="T89"/>
                </a:cxn>
                <a:cxn ang="T161">
                  <a:pos x="T90" y="T91"/>
                </a:cxn>
                <a:cxn ang="T162">
                  <a:pos x="T92" y="T93"/>
                </a:cxn>
                <a:cxn ang="T163">
                  <a:pos x="T94" y="T95"/>
                </a:cxn>
                <a:cxn ang="T164">
                  <a:pos x="T96" y="T97"/>
                </a:cxn>
                <a:cxn ang="T165">
                  <a:pos x="T98" y="T99"/>
                </a:cxn>
                <a:cxn ang="T166">
                  <a:pos x="T100" y="T101"/>
                </a:cxn>
                <a:cxn ang="T167">
                  <a:pos x="T102" y="T103"/>
                </a:cxn>
                <a:cxn ang="T168">
                  <a:pos x="T104" y="T105"/>
                </a:cxn>
                <a:cxn ang="T169">
                  <a:pos x="T106" y="T107"/>
                </a:cxn>
                <a:cxn ang="T170">
                  <a:pos x="T108" y="T109"/>
                </a:cxn>
                <a:cxn ang="T171">
                  <a:pos x="T110" y="T111"/>
                </a:cxn>
                <a:cxn ang="T172">
                  <a:pos x="T112" y="T113"/>
                </a:cxn>
                <a:cxn ang="T173">
                  <a:pos x="T114" y="T115"/>
                </a:cxn>
              </a:cxnLst>
              <a:rect l="T174" t="T175" r="T176" b="T177"/>
              <a:pathLst>
                <a:path w="26" h="28">
                  <a:moveTo>
                    <a:pt x="17" y="0"/>
                  </a:moveTo>
                  <a:lnTo>
                    <a:pt x="17" y="1"/>
                  </a:lnTo>
                  <a:lnTo>
                    <a:pt x="19" y="1"/>
                  </a:lnTo>
                  <a:lnTo>
                    <a:pt x="21" y="2"/>
                  </a:lnTo>
                  <a:lnTo>
                    <a:pt x="22" y="2"/>
                  </a:lnTo>
                  <a:lnTo>
                    <a:pt x="23" y="3"/>
                  </a:lnTo>
                  <a:lnTo>
                    <a:pt x="24" y="4"/>
                  </a:lnTo>
                  <a:lnTo>
                    <a:pt x="25" y="5"/>
                  </a:lnTo>
                  <a:lnTo>
                    <a:pt x="25" y="6"/>
                  </a:lnTo>
                  <a:lnTo>
                    <a:pt x="25" y="8"/>
                  </a:lnTo>
                  <a:lnTo>
                    <a:pt x="26" y="9"/>
                  </a:lnTo>
                  <a:lnTo>
                    <a:pt x="26" y="11"/>
                  </a:lnTo>
                  <a:lnTo>
                    <a:pt x="26" y="12"/>
                  </a:lnTo>
                  <a:lnTo>
                    <a:pt x="25" y="13"/>
                  </a:lnTo>
                  <a:lnTo>
                    <a:pt x="25" y="14"/>
                  </a:lnTo>
                  <a:lnTo>
                    <a:pt x="23" y="14"/>
                  </a:lnTo>
                  <a:lnTo>
                    <a:pt x="22" y="14"/>
                  </a:lnTo>
                  <a:lnTo>
                    <a:pt x="21" y="14"/>
                  </a:lnTo>
                  <a:lnTo>
                    <a:pt x="20" y="14"/>
                  </a:lnTo>
                  <a:lnTo>
                    <a:pt x="19" y="14"/>
                  </a:lnTo>
                  <a:lnTo>
                    <a:pt x="18" y="14"/>
                  </a:lnTo>
                  <a:lnTo>
                    <a:pt x="17" y="14"/>
                  </a:lnTo>
                  <a:lnTo>
                    <a:pt x="16" y="14"/>
                  </a:lnTo>
                  <a:lnTo>
                    <a:pt x="15" y="14"/>
                  </a:lnTo>
                  <a:lnTo>
                    <a:pt x="14" y="14"/>
                  </a:lnTo>
                  <a:lnTo>
                    <a:pt x="13" y="14"/>
                  </a:lnTo>
                  <a:lnTo>
                    <a:pt x="12" y="14"/>
                  </a:lnTo>
                  <a:lnTo>
                    <a:pt x="11" y="14"/>
                  </a:lnTo>
                  <a:lnTo>
                    <a:pt x="10" y="14"/>
                  </a:lnTo>
                  <a:lnTo>
                    <a:pt x="9" y="14"/>
                  </a:lnTo>
                  <a:lnTo>
                    <a:pt x="8" y="14"/>
                  </a:lnTo>
                  <a:lnTo>
                    <a:pt x="7" y="14"/>
                  </a:lnTo>
                  <a:lnTo>
                    <a:pt x="6" y="14"/>
                  </a:lnTo>
                  <a:lnTo>
                    <a:pt x="5" y="14"/>
                  </a:lnTo>
                  <a:lnTo>
                    <a:pt x="6" y="14"/>
                  </a:lnTo>
                  <a:lnTo>
                    <a:pt x="5" y="14"/>
                  </a:lnTo>
                  <a:lnTo>
                    <a:pt x="6" y="14"/>
                  </a:lnTo>
                  <a:lnTo>
                    <a:pt x="6" y="15"/>
                  </a:lnTo>
                  <a:lnTo>
                    <a:pt x="5" y="17"/>
                  </a:lnTo>
                  <a:lnTo>
                    <a:pt x="5" y="18"/>
                  </a:lnTo>
                  <a:lnTo>
                    <a:pt x="5" y="20"/>
                  </a:lnTo>
                  <a:lnTo>
                    <a:pt x="6" y="21"/>
                  </a:lnTo>
                  <a:lnTo>
                    <a:pt x="6" y="22"/>
                  </a:lnTo>
                  <a:lnTo>
                    <a:pt x="7" y="23"/>
                  </a:lnTo>
                  <a:lnTo>
                    <a:pt x="8" y="23"/>
                  </a:lnTo>
                  <a:lnTo>
                    <a:pt x="8" y="24"/>
                  </a:lnTo>
                  <a:lnTo>
                    <a:pt x="9" y="25"/>
                  </a:lnTo>
                  <a:lnTo>
                    <a:pt x="10" y="25"/>
                  </a:lnTo>
                  <a:lnTo>
                    <a:pt x="11" y="25"/>
                  </a:lnTo>
                  <a:lnTo>
                    <a:pt x="13" y="25"/>
                  </a:lnTo>
                  <a:lnTo>
                    <a:pt x="14" y="25"/>
                  </a:lnTo>
                  <a:lnTo>
                    <a:pt x="15" y="25"/>
                  </a:lnTo>
                  <a:lnTo>
                    <a:pt x="16" y="25"/>
                  </a:lnTo>
                  <a:lnTo>
                    <a:pt x="17" y="25"/>
                  </a:lnTo>
                  <a:lnTo>
                    <a:pt x="17" y="24"/>
                  </a:lnTo>
                  <a:lnTo>
                    <a:pt x="18" y="24"/>
                  </a:lnTo>
                  <a:lnTo>
                    <a:pt x="19" y="23"/>
                  </a:lnTo>
                  <a:lnTo>
                    <a:pt x="20" y="23"/>
                  </a:lnTo>
                  <a:lnTo>
                    <a:pt x="21" y="23"/>
                  </a:lnTo>
                  <a:lnTo>
                    <a:pt x="22" y="22"/>
                  </a:lnTo>
                  <a:lnTo>
                    <a:pt x="22" y="24"/>
                  </a:lnTo>
                  <a:lnTo>
                    <a:pt x="21" y="25"/>
                  </a:lnTo>
                  <a:lnTo>
                    <a:pt x="20" y="25"/>
                  </a:lnTo>
                  <a:lnTo>
                    <a:pt x="19" y="26"/>
                  </a:lnTo>
                  <a:lnTo>
                    <a:pt x="18" y="26"/>
                  </a:lnTo>
                  <a:lnTo>
                    <a:pt x="17" y="27"/>
                  </a:lnTo>
                  <a:lnTo>
                    <a:pt x="16" y="28"/>
                  </a:lnTo>
                  <a:lnTo>
                    <a:pt x="15" y="28"/>
                  </a:lnTo>
                  <a:lnTo>
                    <a:pt x="14" y="28"/>
                  </a:lnTo>
                  <a:lnTo>
                    <a:pt x="13" y="28"/>
                  </a:lnTo>
                  <a:lnTo>
                    <a:pt x="12" y="28"/>
                  </a:lnTo>
                  <a:lnTo>
                    <a:pt x="9" y="28"/>
                  </a:lnTo>
                  <a:lnTo>
                    <a:pt x="8" y="28"/>
                  </a:lnTo>
                  <a:lnTo>
                    <a:pt x="7" y="27"/>
                  </a:lnTo>
                  <a:lnTo>
                    <a:pt x="5" y="26"/>
                  </a:lnTo>
                  <a:lnTo>
                    <a:pt x="4" y="25"/>
                  </a:lnTo>
                  <a:lnTo>
                    <a:pt x="2" y="24"/>
                  </a:lnTo>
                  <a:lnTo>
                    <a:pt x="1" y="23"/>
                  </a:lnTo>
                  <a:lnTo>
                    <a:pt x="1" y="22"/>
                  </a:lnTo>
                  <a:lnTo>
                    <a:pt x="0" y="20"/>
                  </a:lnTo>
                  <a:lnTo>
                    <a:pt x="0" y="18"/>
                  </a:lnTo>
                  <a:lnTo>
                    <a:pt x="0" y="16"/>
                  </a:lnTo>
                  <a:lnTo>
                    <a:pt x="1" y="14"/>
                  </a:lnTo>
                  <a:lnTo>
                    <a:pt x="1" y="13"/>
                  </a:lnTo>
                  <a:lnTo>
                    <a:pt x="2" y="11"/>
                  </a:lnTo>
                  <a:lnTo>
                    <a:pt x="3" y="9"/>
                  </a:lnTo>
                  <a:lnTo>
                    <a:pt x="4" y="7"/>
                  </a:lnTo>
                  <a:lnTo>
                    <a:pt x="5" y="6"/>
                  </a:lnTo>
                  <a:lnTo>
                    <a:pt x="6" y="5"/>
                  </a:lnTo>
                  <a:lnTo>
                    <a:pt x="8" y="4"/>
                  </a:lnTo>
                  <a:lnTo>
                    <a:pt x="9" y="3"/>
                  </a:lnTo>
                  <a:lnTo>
                    <a:pt x="10" y="2"/>
                  </a:lnTo>
                  <a:lnTo>
                    <a:pt x="12" y="1"/>
                  </a:lnTo>
                  <a:lnTo>
                    <a:pt x="14" y="1"/>
                  </a:lnTo>
                  <a:lnTo>
                    <a:pt x="17" y="0"/>
                  </a:lnTo>
                  <a:close/>
                  <a:moveTo>
                    <a:pt x="7" y="12"/>
                  </a:moveTo>
                  <a:lnTo>
                    <a:pt x="7" y="12"/>
                  </a:lnTo>
                  <a:lnTo>
                    <a:pt x="8" y="13"/>
                  </a:lnTo>
                  <a:lnTo>
                    <a:pt x="8" y="12"/>
                  </a:lnTo>
                  <a:lnTo>
                    <a:pt x="8" y="13"/>
                  </a:lnTo>
                  <a:lnTo>
                    <a:pt x="8" y="12"/>
                  </a:lnTo>
                  <a:lnTo>
                    <a:pt x="9" y="12"/>
                  </a:lnTo>
                  <a:lnTo>
                    <a:pt x="10" y="12"/>
                  </a:lnTo>
                  <a:lnTo>
                    <a:pt x="11" y="12"/>
                  </a:lnTo>
                  <a:lnTo>
                    <a:pt x="12" y="12"/>
                  </a:lnTo>
                  <a:lnTo>
                    <a:pt x="13" y="12"/>
                  </a:lnTo>
                  <a:lnTo>
                    <a:pt x="14" y="12"/>
                  </a:lnTo>
                  <a:lnTo>
                    <a:pt x="15" y="13"/>
                  </a:lnTo>
                  <a:lnTo>
                    <a:pt x="15" y="12"/>
                  </a:lnTo>
                  <a:lnTo>
                    <a:pt x="16" y="13"/>
                  </a:lnTo>
                  <a:lnTo>
                    <a:pt x="16" y="12"/>
                  </a:lnTo>
                  <a:lnTo>
                    <a:pt x="17" y="12"/>
                  </a:lnTo>
                  <a:lnTo>
                    <a:pt x="18" y="12"/>
                  </a:lnTo>
                  <a:lnTo>
                    <a:pt x="19" y="12"/>
                  </a:lnTo>
                  <a:lnTo>
                    <a:pt x="20" y="12"/>
                  </a:lnTo>
                  <a:lnTo>
                    <a:pt x="21" y="12"/>
                  </a:lnTo>
                  <a:lnTo>
                    <a:pt x="21" y="11"/>
                  </a:lnTo>
                  <a:lnTo>
                    <a:pt x="21" y="10"/>
                  </a:lnTo>
                  <a:lnTo>
                    <a:pt x="21" y="9"/>
                  </a:lnTo>
                  <a:lnTo>
                    <a:pt x="21" y="8"/>
                  </a:lnTo>
                  <a:lnTo>
                    <a:pt x="21" y="7"/>
                  </a:lnTo>
                  <a:lnTo>
                    <a:pt x="21" y="5"/>
                  </a:lnTo>
                  <a:lnTo>
                    <a:pt x="20" y="5"/>
                  </a:lnTo>
                  <a:lnTo>
                    <a:pt x="19" y="4"/>
                  </a:lnTo>
                  <a:lnTo>
                    <a:pt x="17" y="3"/>
                  </a:lnTo>
                  <a:lnTo>
                    <a:pt x="16" y="2"/>
                  </a:lnTo>
                  <a:lnTo>
                    <a:pt x="14" y="3"/>
                  </a:lnTo>
                  <a:lnTo>
                    <a:pt x="13" y="3"/>
                  </a:lnTo>
                  <a:lnTo>
                    <a:pt x="12" y="4"/>
                  </a:lnTo>
                  <a:lnTo>
                    <a:pt x="10" y="4"/>
                  </a:lnTo>
                  <a:lnTo>
                    <a:pt x="9" y="5"/>
                  </a:lnTo>
                  <a:lnTo>
                    <a:pt x="8" y="6"/>
                  </a:lnTo>
                  <a:lnTo>
                    <a:pt x="8" y="7"/>
                  </a:lnTo>
                  <a:lnTo>
                    <a:pt x="8" y="9"/>
                  </a:lnTo>
                  <a:lnTo>
                    <a:pt x="7" y="10"/>
                  </a:lnTo>
                  <a:lnTo>
                    <a:pt x="7" y="11"/>
                  </a:lnTo>
                  <a:lnTo>
                    <a:pt x="7" y="1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8" name="Freeform 87"/>
            <xdr:cNvSpPr>
              <a:spLocks/>
            </xdr:cNvSpPr>
          </xdr:nvSpPr>
          <xdr:spPr bwMode="auto">
            <a:xfrm>
              <a:off x="3903" y="1835"/>
              <a:ext cx="25" cy="28"/>
            </a:xfrm>
            <a:custGeom>
              <a:avLst/>
              <a:gdLst>
                <a:gd name="T0" fmla="*/ 17 w 25"/>
                <a:gd name="T1" fmla="*/ 1 h 28"/>
                <a:gd name="T2" fmla="*/ 19 w 25"/>
                <a:gd name="T3" fmla="*/ 1 h 28"/>
                <a:gd name="T4" fmla="*/ 21 w 25"/>
                <a:gd name="T5" fmla="*/ 1 h 28"/>
                <a:gd name="T6" fmla="*/ 23 w 25"/>
                <a:gd name="T7" fmla="*/ 2 h 28"/>
                <a:gd name="T8" fmla="*/ 24 w 25"/>
                <a:gd name="T9" fmla="*/ 3 h 28"/>
                <a:gd name="T10" fmla="*/ 25 w 25"/>
                <a:gd name="T11" fmla="*/ 3 h 28"/>
                <a:gd name="T12" fmla="*/ 25 w 25"/>
                <a:gd name="T13" fmla="*/ 4 h 28"/>
                <a:gd name="T14" fmla="*/ 25 w 25"/>
                <a:gd name="T15" fmla="*/ 4 h 28"/>
                <a:gd name="T16" fmla="*/ 25 w 25"/>
                <a:gd name="T17" fmla="*/ 5 h 28"/>
                <a:gd name="T18" fmla="*/ 24 w 25"/>
                <a:gd name="T19" fmla="*/ 5 h 28"/>
                <a:gd name="T20" fmla="*/ 24 w 25"/>
                <a:gd name="T21" fmla="*/ 6 h 28"/>
                <a:gd name="T22" fmla="*/ 24 w 25"/>
                <a:gd name="T23" fmla="*/ 6 h 28"/>
                <a:gd name="T24" fmla="*/ 24 w 25"/>
                <a:gd name="T25" fmla="*/ 6 h 28"/>
                <a:gd name="T26" fmla="*/ 23 w 25"/>
                <a:gd name="T27" fmla="*/ 5 h 28"/>
                <a:gd name="T28" fmla="*/ 22 w 25"/>
                <a:gd name="T29" fmla="*/ 5 h 28"/>
                <a:gd name="T30" fmla="*/ 21 w 25"/>
                <a:gd name="T31" fmla="*/ 4 h 28"/>
                <a:gd name="T32" fmla="*/ 20 w 25"/>
                <a:gd name="T33" fmla="*/ 3 h 28"/>
                <a:gd name="T34" fmla="*/ 18 w 25"/>
                <a:gd name="T35" fmla="*/ 3 h 28"/>
                <a:gd name="T36" fmla="*/ 17 w 25"/>
                <a:gd name="T37" fmla="*/ 2 h 28"/>
                <a:gd name="T38" fmla="*/ 14 w 25"/>
                <a:gd name="T39" fmla="*/ 3 h 28"/>
                <a:gd name="T40" fmla="*/ 11 w 25"/>
                <a:gd name="T41" fmla="*/ 4 h 28"/>
                <a:gd name="T42" fmla="*/ 8 w 25"/>
                <a:gd name="T43" fmla="*/ 5 h 28"/>
                <a:gd name="T44" fmla="*/ 7 w 25"/>
                <a:gd name="T45" fmla="*/ 8 h 28"/>
                <a:gd name="T46" fmla="*/ 6 w 25"/>
                <a:gd name="T47" fmla="*/ 11 h 28"/>
                <a:gd name="T48" fmla="*/ 6 w 25"/>
                <a:gd name="T49" fmla="*/ 14 h 28"/>
                <a:gd name="T50" fmla="*/ 5 w 25"/>
                <a:gd name="T51" fmla="*/ 18 h 28"/>
                <a:gd name="T52" fmla="*/ 5 w 25"/>
                <a:gd name="T53" fmla="*/ 21 h 28"/>
                <a:gd name="T54" fmla="*/ 6 w 25"/>
                <a:gd name="T55" fmla="*/ 23 h 28"/>
                <a:gd name="T56" fmla="*/ 7 w 25"/>
                <a:gd name="T57" fmla="*/ 24 h 28"/>
                <a:gd name="T58" fmla="*/ 9 w 25"/>
                <a:gd name="T59" fmla="*/ 25 h 28"/>
                <a:gd name="T60" fmla="*/ 13 w 25"/>
                <a:gd name="T61" fmla="*/ 25 h 28"/>
                <a:gd name="T62" fmla="*/ 14 w 25"/>
                <a:gd name="T63" fmla="*/ 25 h 28"/>
                <a:gd name="T64" fmla="*/ 16 w 25"/>
                <a:gd name="T65" fmla="*/ 25 h 28"/>
                <a:gd name="T66" fmla="*/ 17 w 25"/>
                <a:gd name="T67" fmla="*/ 24 h 28"/>
                <a:gd name="T68" fmla="*/ 18 w 25"/>
                <a:gd name="T69" fmla="*/ 23 h 28"/>
                <a:gd name="T70" fmla="*/ 20 w 25"/>
                <a:gd name="T71" fmla="*/ 23 h 28"/>
                <a:gd name="T72" fmla="*/ 22 w 25"/>
                <a:gd name="T73" fmla="*/ 22 h 28"/>
                <a:gd name="T74" fmla="*/ 21 w 25"/>
                <a:gd name="T75" fmla="*/ 23 h 28"/>
                <a:gd name="T76" fmla="*/ 21 w 25"/>
                <a:gd name="T77" fmla="*/ 23 h 28"/>
                <a:gd name="T78" fmla="*/ 21 w 25"/>
                <a:gd name="T79" fmla="*/ 23 h 28"/>
                <a:gd name="T80" fmla="*/ 21 w 25"/>
                <a:gd name="T81" fmla="*/ 23 h 28"/>
                <a:gd name="T82" fmla="*/ 21 w 25"/>
                <a:gd name="T83" fmla="*/ 24 h 28"/>
                <a:gd name="T84" fmla="*/ 21 w 25"/>
                <a:gd name="T85" fmla="*/ 24 h 28"/>
                <a:gd name="T86" fmla="*/ 20 w 25"/>
                <a:gd name="T87" fmla="*/ 25 h 28"/>
                <a:gd name="T88" fmla="*/ 18 w 25"/>
                <a:gd name="T89" fmla="*/ 26 h 28"/>
                <a:gd name="T90" fmla="*/ 16 w 25"/>
                <a:gd name="T91" fmla="*/ 27 h 28"/>
                <a:gd name="T92" fmla="*/ 15 w 25"/>
                <a:gd name="T93" fmla="*/ 28 h 28"/>
                <a:gd name="T94" fmla="*/ 13 w 25"/>
                <a:gd name="T95" fmla="*/ 28 h 28"/>
                <a:gd name="T96" fmla="*/ 11 w 25"/>
                <a:gd name="T97" fmla="*/ 28 h 28"/>
                <a:gd name="T98" fmla="*/ 9 w 25"/>
                <a:gd name="T99" fmla="*/ 28 h 28"/>
                <a:gd name="T100" fmla="*/ 6 w 25"/>
                <a:gd name="T101" fmla="*/ 28 h 28"/>
                <a:gd name="T102" fmla="*/ 3 w 25"/>
                <a:gd name="T103" fmla="*/ 26 h 28"/>
                <a:gd name="T104" fmla="*/ 1 w 25"/>
                <a:gd name="T105" fmla="*/ 23 h 28"/>
                <a:gd name="T106" fmla="*/ 0 w 25"/>
                <a:gd name="T107" fmla="*/ 21 h 28"/>
                <a:gd name="T108" fmla="*/ 0 w 25"/>
                <a:gd name="T109" fmla="*/ 16 h 28"/>
                <a:gd name="T110" fmla="*/ 1 w 25"/>
                <a:gd name="T111" fmla="*/ 12 h 28"/>
                <a:gd name="T112" fmla="*/ 3 w 25"/>
                <a:gd name="T113" fmla="*/ 8 h 28"/>
                <a:gd name="T114" fmla="*/ 6 w 25"/>
                <a:gd name="T115" fmla="*/ 5 h 28"/>
                <a:gd name="T116" fmla="*/ 8 w 25"/>
                <a:gd name="T117" fmla="*/ 3 h 28"/>
                <a:gd name="T118" fmla="*/ 12 w 25"/>
                <a:gd name="T119" fmla="*/ 1 h 28"/>
                <a:gd name="T120" fmla="*/ 16 w 25"/>
                <a:gd name="T121" fmla="*/ 1 h 28"/>
                <a:gd name="T122" fmla="*/ 17 w 25"/>
                <a:gd name="T123" fmla="*/ 0 h 28"/>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25"/>
                <a:gd name="T187" fmla="*/ 0 h 28"/>
                <a:gd name="T188" fmla="*/ 25 w 25"/>
                <a:gd name="T189" fmla="*/ 28 h 28"/>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25" h="28">
                  <a:moveTo>
                    <a:pt x="17" y="0"/>
                  </a:moveTo>
                  <a:lnTo>
                    <a:pt x="17" y="1"/>
                  </a:lnTo>
                  <a:lnTo>
                    <a:pt x="18" y="1"/>
                  </a:lnTo>
                  <a:lnTo>
                    <a:pt x="19" y="1"/>
                  </a:lnTo>
                  <a:lnTo>
                    <a:pt x="20" y="1"/>
                  </a:lnTo>
                  <a:lnTo>
                    <a:pt x="21" y="1"/>
                  </a:lnTo>
                  <a:lnTo>
                    <a:pt x="22" y="2"/>
                  </a:lnTo>
                  <a:lnTo>
                    <a:pt x="23" y="2"/>
                  </a:lnTo>
                  <a:lnTo>
                    <a:pt x="24" y="2"/>
                  </a:lnTo>
                  <a:lnTo>
                    <a:pt x="24" y="3"/>
                  </a:lnTo>
                  <a:lnTo>
                    <a:pt x="25" y="3"/>
                  </a:lnTo>
                  <a:lnTo>
                    <a:pt x="25" y="4"/>
                  </a:lnTo>
                  <a:lnTo>
                    <a:pt x="25" y="5"/>
                  </a:lnTo>
                  <a:lnTo>
                    <a:pt x="24" y="5"/>
                  </a:lnTo>
                  <a:lnTo>
                    <a:pt x="24" y="6"/>
                  </a:lnTo>
                  <a:lnTo>
                    <a:pt x="23" y="6"/>
                  </a:lnTo>
                  <a:lnTo>
                    <a:pt x="23" y="5"/>
                  </a:lnTo>
                  <a:lnTo>
                    <a:pt x="22" y="5"/>
                  </a:lnTo>
                  <a:lnTo>
                    <a:pt x="21" y="4"/>
                  </a:lnTo>
                  <a:lnTo>
                    <a:pt x="20" y="3"/>
                  </a:lnTo>
                  <a:lnTo>
                    <a:pt x="19" y="3"/>
                  </a:lnTo>
                  <a:lnTo>
                    <a:pt x="18" y="3"/>
                  </a:lnTo>
                  <a:lnTo>
                    <a:pt x="17" y="3"/>
                  </a:lnTo>
                  <a:lnTo>
                    <a:pt x="17" y="2"/>
                  </a:lnTo>
                  <a:lnTo>
                    <a:pt x="16" y="3"/>
                  </a:lnTo>
                  <a:lnTo>
                    <a:pt x="14" y="3"/>
                  </a:lnTo>
                  <a:lnTo>
                    <a:pt x="12" y="4"/>
                  </a:lnTo>
                  <a:lnTo>
                    <a:pt x="11" y="4"/>
                  </a:lnTo>
                  <a:lnTo>
                    <a:pt x="10" y="5"/>
                  </a:lnTo>
                  <a:lnTo>
                    <a:pt x="8" y="5"/>
                  </a:lnTo>
                  <a:lnTo>
                    <a:pt x="7" y="7"/>
                  </a:lnTo>
                  <a:lnTo>
                    <a:pt x="7" y="8"/>
                  </a:lnTo>
                  <a:lnTo>
                    <a:pt x="7" y="10"/>
                  </a:lnTo>
                  <a:lnTo>
                    <a:pt x="6" y="11"/>
                  </a:lnTo>
                  <a:lnTo>
                    <a:pt x="6" y="13"/>
                  </a:lnTo>
                  <a:lnTo>
                    <a:pt x="6" y="14"/>
                  </a:lnTo>
                  <a:lnTo>
                    <a:pt x="5" y="16"/>
                  </a:lnTo>
                  <a:lnTo>
                    <a:pt x="5" y="18"/>
                  </a:lnTo>
                  <a:lnTo>
                    <a:pt x="5" y="19"/>
                  </a:lnTo>
                  <a:lnTo>
                    <a:pt x="5" y="21"/>
                  </a:lnTo>
                  <a:lnTo>
                    <a:pt x="6" y="22"/>
                  </a:lnTo>
                  <a:lnTo>
                    <a:pt x="6" y="23"/>
                  </a:lnTo>
                  <a:lnTo>
                    <a:pt x="7" y="23"/>
                  </a:lnTo>
                  <a:lnTo>
                    <a:pt x="7" y="24"/>
                  </a:lnTo>
                  <a:lnTo>
                    <a:pt x="8" y="25"/>
                  </a:lnTo>
                  <a:lnTo>
                    <a:pt x="9" y="25"/>
                  </a:lnTo>
                  <a:lnTo>
                    <a:pt x="11" y="25"/>
                  </a:lnTo>
                  <a:lnTo>
                    <a:pt x="13" y="25"/>
                  </a:lnTo>
                  <a:lnTo>
                    <a:pt x="14" y="25"/>
                  </a:lnTo>
                  <a:lnTo>
                    <a:pt x="15" y="25"/>
                  </a:lnTo>
                  <a:lnTo>
                    <a:pt x="16" y="25"/>
                  </a:lnTo>
                  <a:lnTo>
                    <a:pt x="17" y="24"/>
                  </a:lnTo>
                  <a:lnTo>
                    <a:pt x="18" y="23"/>
                  </a:lnTo>
                  <a:lnTo>
                    <a:pt x="19" y="23"/>
                  </a:lnTo>
                  <a:lnTo>
                    <a:pt x="20" y="23"/>
                  </a:lnTo>
                  <a:lnTo>
                    <a:pt x="21" y="23"/>
                  </a:lnTo>
                  <a:lnTo>
                    <a:pt x="22" y="22"/>
                  </a:lnTo>
                  <a:lnTo>
                    <a:pt x="21" y="23"/>
                  </a:lnTo>
                  <a:lnTo>
                    <a:pt x="21" y="24"/>
                  </a:lnTo>
                  <a:lnTo>
                    <a:pt x="20" y="25"/>
                  </a:lnTo>
                  <a:lnTo>
                    <a:pt x="19" y="25"/>
                  </a:lnTo>
                  <a:lnTo>
                    <a:pt x="18" y="26"/>
                  </a:lnTo>
                  <a:lnTo>
                    <a:pt x="17" y="26"/>
                  </a:lnTo>
                  <a:lnTo>
                    <a:pt x="16" y="27"/>
                  </a:lnTo>
                  <a:lnTo>
                    <a:pt x="15" y="28"/>
                  </a:lnTo>
                  <a:lnTo>
                    <a:pt x="14" y="28"/>
                  </a:lnTo>
                  <a:lnTo>
                    <a:pt x="13" y="28"/>
                  </a:lnTo>
                  <a:lnTo>
                    <a:pt x="12" y="28"/>
                  </a:lnTo>
                  <a:lnTo>
                    <a:pt x="11" y="28"/>
                  </a:lnTo>
                  <a:lnTo>
                    <a:pt x="9" y="28"/>
                  </a:lnTo>
                  <a:lnTo>
                    <a:pt x="7" y="28"/>
                  </a:lnTo>
                  <a:lnTo>
                    <a:pt x="6" y="28"/>
                  </a:lnTo>
                  <a:lnTo>
                    <a:pt x="5" y="27"/>
                  </a:lnTo>
                  <a:lnTo>
                    <a:pt x="3" y="26"/>
                  </a:lnTo>
                  <a:lnTo>
                    <a:pt x="2" y="25"/>
                  </a:lnTo>
                  <a:lnTo>
                    <a:pt x="1" y="23"/>
                  </a:lnTo>
                  <a:lnTo>
                    <a:pt x="0" y="23"/>
                  </a:lnTo>
                  <a:lnTo>
                    <a:pt x="0" y="21"/>
                  </a:lnTo>
                  <a:lnTo>
                    <a:pt x="0" y="19"/>
                  </a:lnTo>
                  <a:lnTo>
                    <a:pt x="0" y="16"/>
                  </a:lnTo>
                  <a:lnTo>
                    <a:pt x="1" y="14"/>
                  </a:lnTo>
                  <a:lnTo>
                    <a:pt x="1" y="12"/>
                  </a:lnTo>
                  <a:lnTo>
                    <a:pt x="2" y="10"/>
                  </a:lnTo>
                  <a:lnTo>
                    <a:pt x="3" y="8"/>
                  </a:lnTo>
                  <a:lnTo>
                    <a:pt x="4" y="6"/>
                  </a:lnTo>
                  <a:lnTo>
                    <a:pt x="6" y="5"/>
                  </a:lnTo>
                  <a:lnTo>
                    <a:pt x="7" y="4"/>
                  </a:lnTo>
                  <a:lnTo>
                    <a:pt x="8" y="3"/>
                  </a:lnTo>
                  <a:lnTo>
                    <a:pt x="10" y="2"/>
                  </a:lnTo>
                  <a:lnTo>
                    <a:pt x="12" y="1"/>
                  </a:lnTo>
                  <a:lnTo>
                    <a:pt x="14" y="1"/>
                  </a:lnTo>
                  <a:lnTo>
                    <a:pt x="16" y="1"/>
                  </a:lnTo>
                  <a:lnTo>
                    <a:pt x="17"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89" name="Freeform 88"/>
            <xdr:cNvSpPr>
              <a:spLocks/>
            </xdr:cNvSpPr>
          </xdr:nvSpPr>
          <xdr:spPr bwMode="auto">
            <a:xfrm>
              <a:off x="3930" y="1835"/>
              <a:ext cx="25" cy="28"/>
            </a:xfrm>
            <a:custGeom>
              <a:avLst/>
              <a:gdLst>
                <a:gd name="T0" fmla="*/ 13 w 25"/>
                <a:gd name="T1" fmla="*/ 5 h 28"/>
                <a:gd name="T2" fmla="*/ 10 w 25"/>
                <a:gd name="T3" fmla="*/ 7 h 28"/>
                <a:gd name="T4" fmla="*/ 7 w 25"/>
                <a:gd name="T5" fmla="*/ 11 h 28"/>
                <a:gd name="T6" fmla="*/ 6 w 25"/>
                <a:gd name="T7" fmla="*/ 19 h 28"/>
                <a:gd name="T8" fmla="*/ 6 w 25"/>
                <a:gd name="T9" fmla="*/ 23 h 28"/>
                <a:gd name="T10" fmla="*/ 6 w 25"/>
                <a:gd name="T11" fmla="*/ 26 h 28"/>
                <a:gd name="T12" fmla="*/ 5 w 25"/>
                <a:gd name="T13" fmla="*/ 28 h 28"/>
                <a:gd name="T14" fmla="*/ 4 w 25"/>
                <a:gd name="T15" fmla="*/ 27 h 28"/>
                <a:gd name="T16" fmla="*/ 3 w 25"/>
                <a:gd name="T17" fmla="*/ 27 h 28"/>
                <a:gd name="T18" fmla="*/ 2 w 25"/>
                <a:gd name="T19" fmla="*/ 28 h 28"/>
                <a:gd name="T20" fmla="*/ 1 w 25"/>
                <a:gd name="T21" fmla="*/ 27 h 28"/>
                <a:gd name="T22" fmla="*/ 0 w 25"/>
                <a:gd name="T23" fmla="*/ 27 h 28"/>
                <a:gd name="T24" fmla="*/ 0 w 25"/>
                <a:gd name="T25" fmla="*/ 26 h 28"/>
                <a:gd name="T26" fmla="*/ 1 w 25"/>
                <a:gd name="T27" fmla="*/ 23 h 28"/>
                <a:gd name="T28" fmla="*/ 2 w 25"/>
                <a:gd name="T29" fmla="*/ 19 h 28"/>
                <a:gd name="T30" fmla="*/ 4 w 25"/>
                <a:gd name="T31" fmla="*/ 11 h 28"/>
                <a:gd name="T32" fmla="*/ 4 w 25"/>
                <a:gd name="T33" fmla="*/ 7 h 28"/>
                <a:gd name="T34" fmla="*/ 5 w 25"/>
                <a:gd name="T35" fmla="*/ 4 h 28"/>
                <a:gd name="T36" fmla="*/ 6 w 25"/>
                <a:gd name="T37" fmla="*/ 1 h 28"/>
                <a:gd name="T38" fmla="*/ 7 w 25"/>
                <a:gd name="T39" fmla="*/ 1 h 28"/>
                <a:gd name="T40" fmla="*/ 7 w 25"/>
                <a:gd name="T41" fmla="*/ 1 h 28"/>
                <a:gd name="T42" fmla="*/ 7 w 25"/>
                <a:gd name="T43" fmla="*/ 1 h 28"/>
                <a:gd name="T44" fmla="*/ 8 w 25"/>
                <a:gd name="T45" fmla="*/ 1 h 28"/>
                <a:gd name="T46" fmla="*/ 9 w 25"/>
                <a:gd name="T47" fmla="*/ 1 h 28"/>
                <a:gd name="T48" fmla="*/ 9 w 25"/>
                <a:gd name="T49" fmla="*/ 2 h 28"/>
                <a:gd name="T50" fmla="*/ 9 w 25"/>
                <a:gd name="T51" fmla="*/ 4 h 28"/>
                <a:gd name="T52" fmla="*/ 9 w 25"/>
                <a:gd name="T53" fmla="*/ 5 h 28"/>
                <a:gd name="T54" fmla="*/ 9 w 25"/>
                <a:gd name="T55" fmla="*/ 5 h 28"/>
                <a:gd name="T56" fmla="*/ 12 w 25"/>
                <a:gd name="T57" fmla="*/ 3 h 28"/>
                <a:gd name="T58" fmla="*/ 15 w 25"/>
                <a:gd name="T59" fmla="*/ 1 h 28"/>
                <a:gd name="T60" fmla="*/ 19 w 25"/>
                <a:gd name="T61" fmla="*/ 0 h 28"/>
                <a:gd name="T62" fmla="*/ 23 w 25"/>
                <a:gd name="T63" fmla="*/ 2 h 28"/>
                <a:gd name="T64" fmla="*/ 25 w 25"/>
                <a:gd name="T65" fmla="*/ 5 h 28"/>
                <a:gd name="T66" fmla="*/ 25 w 25"/>
                <a:gd name="T67" fmla="*/ 10 h 28"/>
                <a:gd name="T68" fmla="*/ 25 w 25"/>
                <a:gd name="T69" fmla="*/ 14 h 28"/>
                <a:gd name="T70" fmla="*/ 24 w 25"/>
                <a:gd name="T71" fmla="*/ 17 h 28"/>
                <a:gd name="T72" fmla="*/ 24 w 25"/>
                <a:gd name="T73" fmla="*/ 20 h 28"/>
                <a:gd name="T74" fmla="*/ 23 w 25"/>
                <a:gd name="T75" fmla="*/ 23 h 28"/>
                <a:gd name="T76" fmla="*/ 22 w 25"/>
                <a:gd name="T77" fmla="*/ 25 h 28"/>
                <a:gd name="T78" fmla="*/ 22 w 25"/>
                <a:gd name="T79" fmla="*/ 27 h 28"/>
                <a:gd name="T80" fmla="*/ 21 w 25"/>
                <a:gd name="T81" fmla="*/ 28 h 28"/>
                <a:gd name="T82" fmla="*/ 20 w 25"/>
                <a:gd name="T83" fmla="*/ 27 h 28"/>
                <a:gd name="T84" fmla="*/ 20 w 25"/>
                <a:gd name="T85" fmla="*/ 27 h 28"/>
                <a:gd name="T86" fmla="*/ 18 w 25"/>
                <a:gd name="T87" fmla="*/ 28 h 28"/>
                <a:gd name="T88" fmla="*/ 17 w 25"/>
                <a:gd name="T89" fmla="*/ 27 h 28"/>
                <a:gd name="T90" fmla="*/ 17 w 25"/>
                <a:gd name="T91" fmla="*/ 27 h 28"/>
                <a:gd name="T92" fmla="*/ 18 w 25"/>
                <a:gd name="T93" fmla="*/ 23 h 28"/>
                <a:gd name="T94" fmla="*/ 19 w 25"/>
                <a:gd name="T95" fmla="*/ 19 h 28"/>
                <a:gd name="T96" fmla="*/ 20 w 25"/>
                <a:gd name="T97" fmla="*/ 14 h 28"/>
                <a:gd name="T98" fmla="*/ 21 w 25"/>
                <a:gd name="T99" fmla="*/ 9 h 28"/>
                <a:gd name="T100" fmla="*/ 19 w 25"/>
                <a:gd name="T101" fmla="*/ 5 h 28"/>
                <a:gd name="T102" fmla="*/ 16 w 25"/>
                <a:gd name="T103" fmla="*/ 5 h 28"/>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25"/>
                <a:gd name="T157" fmla="*/ 0 h 28"/>
                <a:gd name="T158" fmla="*/ 25 w 25"/>
                <a:gd name="T159" fmla="*/ 28 h 28"/>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25" h="28">
                  <a:moveTo>
                    <a:pt x="16" y="4"/>
                  </a:moveTo>
                  <a:lnTo>
                    <a:pt x="15" y="5"/>
                  </a:lnTo>
                  <a:lnTo>
                    <a:pt x="14" y="5"/>
                  </a:lnTo>
                  <a:lnTo>
                    <a:pt x="13" y="5"/>
                  </a:lnTo>
                  <a:lnTo>
                    <a:pt x="12" y="5"/>
                  </a:lnTo>
                  <a:lnTo>
                    <a:pt x="11" y="5"/>
                  </a:lnTo>
                  <a:lnTo>
                    <a:pt x="10" y="6"/>
                  </a:lnTo>
                  <a:lnTo>
                    <a:pt x="10" y="7"/>
                  </a:lnTo>
                  <a:lnTo>
                    <a:pt x="9" y="8"/>
                  </a:lnTo>
                  <a:lnTo>
                    <a:pt x="8" y="9"/>
                  </a:lnTo>
                  <a:lnTo>
                    <a:pt x="8" y="10"/>
                  </a:lnTo>
                  <a:lnTo>
                    <a:pt x="7" y="11"/>
                  </a:lnTo>
                  <a:lnTo>
                    <a:pt x="7" y="12"/>
                  </a:lnTo>
                  <a:lnTo>
                    <a:pt x="7" y="17"/>
                  </a:lnTo>
                  <a:lnTo>
                    <a:pt x="6" y="18"/>
                  </a:lnTo>
                  <a:lnTo>
                    <a:pt x="6" y="19"/>
                  </a:lnTo>
                  <a:lnTo>
                    <a:pt x="6" y="20"/>
                  </a:lnTo>
                  <a:lnTo>
                    <a:pt x="6" y="21"/>
                  </a:lnTo>
                  <a:lnTo>
                    <a:pt x="6" y="22"/>
                  </a:lnTo>
                  <a:lnTo>
                    <a:pt x="6" y="23"/>
                  </a:lnTo>
                  <a:lnTo>
                    <a:pt x="6" y="24"/>
                  </a:lnTo>
                  <a:lnTo>
                    <a:pt x="6" y="25"/>
                  </a:lnTo>
                  <a:lnTo>
                    <a:pt x="6" y="26"/>
                  </a:lnTo>
                  <a:lnTo>
                    <a:pt x="6" y="27"/>
                  </a:lnTo>
                  <a:lnTo>
                    <a:pt x="5" y="27"/>
                  </a:lnTo>
                  <a:lnTo>
                    <a:pt x="5" y="28"/>
                  </a:lnTo>
                  <a:lnTo>
                    <a:pt x="5" y="27"/>
                  </a:lnTo>
                  <a:lnTo>
                    <a:pt x="4" y="28"/>
                  </a:lnTo>
                  <a:lnTo>
                    <a:pt x="4" y="27"/>
                  </a:lnTo>
                  <a:lnTo>
                    <a:pt x="3" y="27"/>
                  </a:lnTo>
                  <a:lnTo>
                    <a:pt x="3" y="28"/>
                  </a:lnTo>
                  <a:lnTo>
                    <a:pt x="3" y="27"/>
                  </a:lnTo>
                  <a:lnTo>
                    <a:pt x="2" y="27"/>
                  </a:lnTo>
                  <a:lnTo>
                    <a:pt x="2" y="28"/>
                  </a:lnTo>
                  <a:lnTo>
                    <a:pt x="2" y="27"/>
                  </a:lnTo>
                  <a:lnTo>
                    <a:pt x="1" y="28"/>
                  </a:lnTo>
                  <a:lnTo>
                    <a:pt x="1" y="27"/>
                  </a:lnTo>
                  <a:lnTo>
                    <a:pt x="0" y="27"/>
                  </a:lnTo>
                  <a:lnTo>
                    <a:pt x="0" y="28"/>
                  </a:lnTo>
                  <a:lnTo>
                    <a:pt x="0" y="27"/>
                  </a:lnTo>
                  <a:lnTo>
                    <a:pt x="0" y="26"/>
                  </a:lnTo>
                  <a:lnTo>
                    <a:pt x="0" y="25"/>
                  </a:lnTo>
                  <a:lnTo>
                    <a:pt x="0" y="24"/>
                  </a:lnTo>
                  <a:lnTo>
                    <a:pt x="1" y="23"/>
                  </a:lnTo>
                  <a:lnTo>
                    <a:pt x="1" y="22"/>
                  </a:lnTo>
                  <a:lnTo>
                    <a:pt x="2" y="21"/>
                  </a:lnTo>
                  <a:lnTo>
                    <a:pt x="2" y="20"/>
                  </a:lnTo>
                  <a:lnTo>
                    <a:pt x="2" y="19"/>
                  </a:lnTo>
                  <a:lnTo>
                    <a:pt x="2" y="18"/>
                  </a:lnTo>
                  <a:lnTo>
                    <a:pt x="3" y="17"/>
                  </a:lnTo>
                  <a:lnTo>
                    <a:pt x="4" y="11"/>
                  </a:lnTo>
                  <a:lnTo>
                    <a:pt x="4" y="10"/>
                  </a:lnTo>
                  <a:lnTo>
                    <a:pt x="4" y="9"/>
                  </a:lnTo>
                  <a:lnTo>
                    <a:pt x="4" y="8"/>
                  </a:lnTo>
                  <a:lnTo>
                    <a:pt x="4" y="7"/>
                  </a:lnTo>
                  <a:lnTo>
                    <a:pt x="5" y="6"/>
                  </a:lnTo>
                  <a:lnTo>
                    <a:pt x="5" y="5"/>
                  </a:lnTo>
                  <a:lnTo>
                    <a:pt x="5" y="4"/>
                  </a:lnTo>
                  <a:lnTo>
                    <a:pt x="5" y="3"/>
                  </a:lnTo>
                  <a:lnTo>
                    <a:pt x="5" y="2"/>
                  </a:lnTo>
                  <a:lnTo>
                    <a:pt x="6" y="1"/>
                  </a:lnTo>
                  <a:lnTo>
                    <a:pt x="6" y="2"/>
                  </a:lnTo>
                  <a:lnTo>
                    <a:pt x="6" y="1"/>
                  </a:lnTo>
                  <a:lnTo>
                    <a:pt x="6" y="2"/>
                  </a:lnTo>
                  <a:lnTo>
                    <a:pt x="7" y="1"/>
                  </a:lnTo>
                  <a:lnTo>
                    <a:pt x="7" y="2"/>
                  </a:lnTo>
                  <a:lnTo>
                    <a:pt x="7" y="1"/>
                  </a:lnTo>
                  <a:lnTo>
                    <a:pt x="7" y="2"/>
                  </a:lnTo>
                  <a:lnTo>
                    <a:pt x="8" y="1"/>
                  </a:lnTo>
                  <a:lnTo>
                    <a:pt x="9" y="1"/>
                  </a:lnTo>
                  <a:lnTo>
                    <a:pt x="10" y="1"/>
                  </a:lnTo>
                  <a:lnTo>
                    <a:pt x="9" y="2"/>
                  </a:lnTo>
                  <a:lnTo>
                    <a:pt x="9" y="3"/>
                  </a:lnTo>
                  <a:lnTo>
                    <a:pt x="9" y="4"/>
                  </a:lnTo>
                  <a:lnTo>
                    <a:pt x="9" y="5"/>
                  </a:lnTo>
                  <a:lnTo>
                    <a:pt x="10" y="5"/>
                  </a:lnTo>
                  <a:lnTo>
                    <a:pt x="11" y="4"/>
                  </a:lnTo>
                  <a:lnTo>
                    <a:pt x="12" y="3"/>
                  </a:lnTo>
                  <a:lnTo>
                    <a:pt x="13" y="2"/>
                  </a:lnTo>
                  <a:lnTo>
                    <a:pt x="14" y="2"/>
                  </a:lnTo>
                  <a:lnTo>
                    <a:pt x="15" y="1"/>
                  </a:lnTo>
                  <a:lnTo>
                    <a:pt x="16" y="1"/>
                  </a:lnTo>
                  <a:lnTo>
                    <a:pt x="17" y="1"/>
                  </a:lnTo>
                  <a:lnTo>
                    <a:pt x="19" y="0"/>
                  </a:lnTo>
                  <a:lnTo>
                    <a:pt x="20" y="1"/>
                  </a:lnTo>
                  <a:lnTo>
                    <a:pt x="21" y="1"/>
                  </a:lnTo>
                  <a:lnTo>
                    <a:pt x="22" y="1"/>
                  </a:lnTo>
                  <a:lnTo>
                    <a:pt x="23" y="2"/>
                  </a:lnTo>
                  <a:lnTo>
                    <a:pt x="24" y="3"/>
                  </a:lnTo>
                  <a:lnTo>
                    <a:pt x="25" y="4"/>
                  </a:lnTo>
                  <a:lnTo>
                    <a:pt x="25" y="5"/>
                  </a:lnTo>
                  <a:lnTo>
                    <a:pt x="25" y="7"/>
                  </a:lnTo>
                  <a:lnTo>
                    <a:pt x="25" y="9"/>
                  </a:lnTo>
                  <a:lnTo>
                    <a:pt x="25" y="10"/>
                  </a:lnTo>
                  <a:lnTo>
                    <a:pt x="25" y="11"/>
                  </a:lnTo>
                  <a:lnTo>
                    <a:pt x="25" y="12"/>
                  </a:lnTo>
                  <a:lnTo>
                    <a:pt x="25" y="13"/>
                  </a:lnTo>
                  <a:lnTo>
                    <a:pt x="25" y="14"/>
                  </a:lnTo>
                  <a:lnTo>
                    <a:pt x="25" y="15"/>
                  </a:lnTo>
                  <a:lnTo>
                    <a:pt x="25" y="16"/>
                  </a:lnTo>
                  <a:lnTo>
                    <a:pt x="24" y="17"/>
                  </a:lnTo>
                  <a:lnTo>
                    <a:pt x="24" y="18"/>
                  </a:lnTo>
                  <a:lnTo>
                    <a:pt x="24" y="19"/>
                  </a:lnTo>
                  <a:lnTo>
                    <a:pt x="24" y="20"/>
                  </a:lnTo>
                  <a:lnTo>
                    <a:pt x="23" y="21"/>
                  </a:lnTo>
                  <a:lnTo>
                    <a:pt x="23" y="22"/>
                  </a:lnTo>
                  <a:lnTo>
                    <a:pt x="23" y="23"/>
                  </a:lnTo>
                  <a:lnTo>
                    <a:pt x="22" y="24"/>
                  </a:lnTo>
                  <a:lnTo>
                    <a:pt x="22" y="25"/>
                  </a:lnTo>
                  <a:lnTo>
                    <a:pt x="22" y="26"/>
                  </a:lnTo>
                  <a:lnTo>
                    <a:pt x="22" y="27"/>
                  </a:lnTo>
                  <a:lnTo>
                    <a:pt x="21" y="27"/>
                  </a:lnTo>
                  <a:lnTo>
                    <a:pt x="21" y="28"/>
                  </a:lnTo>
                  <a:lnTo>
                    <a:pt x="21" y="27"/>
                  </a:lnTo>
                  <a:lnTo>
                    <a:pt x="21" y="28"/>
                  </a:lnTo>
                  <a:lnTo>
                    <a:pt x="21" y="27"/>
                  </a:lnTo>
                  <a:lnTo>
                    <a:pt x="20" y="27"/>
                  </a:lnTo>
                  <a:lnTo>
                    <a:pt x="20" y="28"/>
                  </a:lnTo>
                  <a:lnTo>
                    <a:pt x="20" y="27"/>
                  </a:lnTo>
                  <a:lnTo>
                    <a:pt x="19" y="27"/>
                  </a:lnTo>
                  <a:lnTo>
                    <a:pt x="19" y="28"/>
                  </a:lnTo>
                  <a:lnTo>
                    <a:pt x="19" y="27"/>
                  </a:lnTo>
                  <a:lnTo>
                    <a:pt x="18" y="28"/>
                  </a:lnTo>
                  <a:lnTo>
                    <a:pt x="18" y="27"/>
                  </a:lnTo>
                  <a:lnTo>
                    <a:pt x="17" y="27"/>
                  </a:lnTo>
                  <a:lnTo>
                    <a:pt x="17" y="28"/>
                  </a:lnTo>
                  <a:lnTo>
                    <a:pt x="17" y="27"/>
                  </a:lnTo>
                  <a:lnTo>
                    <a:pt x="17" y="26"/>
                  </a:lnTo>
                  <a:lnTo>
                    <a:pt x="17" y="25"/>
                  </a:lnTo>
                  <a:lnTo>
                    <a:pt x="17" y="24"/>
                  </a:lnTo>
                  <a:lnTo>
                    <a:pt x="18" y="23"/>
                  </a:lnTo>
                  <a:lnTo>
                    <a:pt x="18" y="22"/>
                  </a:lnTo>
                  <a:lnTo>
                    <a:pt x="19" y="21"/>
                  </a:lnTo>
                  <a:lnTo>
                    <a:pt x="19" y="19"/>
                  </a:lnTo>
                  <a:lnTo>
                    <a:pt x="19" y="18"/>
                  </a:lnTo>
                  <a:lnTo>
                    <a:pt x="19" y="17"/>
                  </a:lnTo>
                  <a:lnTo>
                    <a:pt x="19" y="16"/>
                  </a:lnTo>
                  <a:lnTo>
                    <a:pt x="20" y="14"/>
                  </a:lnTo>
                  <a:lnTo>
                    <a:pt x="21" y="12"/>
                  </a:lnTo>
                  <a:lnTo>
                    <a:pt x="21" y="11"/>
                  </a:lnTo>
                  <a:lnTo>
                    <a:pt x="21" y="10"/>
                  </a:lnTo>
                  <a:lnTo>
                    <a:pt x="21" y="9"/>
                  </a:lnTo>
                  <a:lnTo>
                    <a:pt x="21" y="8"/>
                  </a:lnTo>
                  <a:lnTo>
                    <a:pt x="20" y="7"/>
                  </a:lnTo>
                  <a:lnTo>
                    <a:pt x="20" y="6"/>
                  </a:lnTo>
                  <a:lnTo>
                    <a:pt x="19" y="5"/>
                  </a:lnTo>
                  <a:lnTo>
                    <a:pt x="18" y="5"/>
                  </a:lnTo>
                  <a:lnTo>
                    <a:pt x="17" y="5"/>
                  </a:lnTo>
                  <a:lnTo>
                    <a:pt x="16" y="5"/>
                  </a:lnTo>
                  <a:lnTo>
                    <a:pt x="16" y="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0" name="Freeform 89"/>
            <xdr:cNvSpPr>
              <a:spLocks noEditPoints="1"/>
            </xdr:cNvSpPr>
          </xdr:nvSpPr>
          <xdr:spPr bwMode="auto">
            <a:xfrm>
              <a:off x="3960" y="1835"/>
              <a:ext cx="28" cy="28"/>
            </a:xfrm>
            <a:custGeom>
              <a:avLst/>
              <a:gdLst>
                <a:gd name="T0" fmla="*/ 18 w 28"/>
                <a:gd name="T1" fmla="*/ 1 h 28"/>
                <a:gd name="T2" fmla="*/ 22 w 28"/>
                <a:gd name="T3" fmla="*/ 1 h 28"/>
                <a:gd name="T4" fmla="*/ 24 w 28"/>
                <a:gd name="T5" fmla="*/ 3 h 28"/>
                <a:gd name="T6" fmla="*/ 26 w 28"/>
                <a:gd name="T7" fmla="*/ 5 h 28"/>
                <a:gd name="T8" fmla="*/ 27 w 28"/>
                <a:gd name="T9" fmla="*/ 8 h 28"/>
                <a:gd name="T10" fmla="*/ 28 w 28"/>
                <a:gd name="T11" fmla="*/ 12 h 28"/>
                <a:gd name="T12" fmla="*/ 27 w 28"/>
                <a:gd name="T13" fmla="*/ 16 h 28"/>
                <a:gd name="T14" fmla="*/ 24 w 28"/>
                <a:gd name="T15" fmla="*/ 21 h 28"/>
                <a:gd name="T16" fmla="*/ 22 w 28"/>
                <a:gd name="T17" fmla="*/ 24 h 28"/>
                <a:gd name="T18" fmla="*/ 19 w 28"/>
                <a:gd name="T19" fmla="*/ 26 h 28"/>
                <a:gd name="T20" fmla="*/ 16 w 28"/>
                <a:gd name="T21" fmla="*/ 28 h 28"/>
                <a:gd name="T22" fmla="*/ 13 w 28"/>
                <a:gd name="T23" fmla="*/ 28 h 28"/>
                <a:gd name="T24" fmla="*/ 10 w 28"/>
                <a:gd name="T25" fmla="*/ 28 h 28"/>
                <a:gd name="T26" fmla="*/ 6 w 28"/>
                <a:gd name="T27" fmla="*/ 28 h 28"/>
                <a:gd name="T28" fmla="*/ 4 w 28"/>
                <a:gd name="T29" fmla="*/ 26 h 28"/>
                <a:gd name="T30" fmla="*/ 2 w 28"/>
                <a:gd name="T31" fmla="*/ 24 h 28"/>
                <a:gd name="T32" fmla="*/ 1 w 28"/>
                <a:gd name="T33" fmla="*/ 21 h 28"/>
                <a:gd name="T34" fmla="*/ 0 w 28"/>
                <a:gd name="T35" fmla="*/ 16 h 28"/>
                <a:gd name="T36" fmla="*/ 1 w 28"/>
                <a:gd name="T37" fmla="*/ 12 h 28"/>
                <a:gd name="T38" fmla="*/ 3 w 28"/>
                <a:gd name="T39" fmla="*/ 8 h 28"/>
                <a:gd name="T40" fmla="*/ 5 w 28"/>
                <a:gd name="T41" fmla="*/ 5 h 28"/>
                <a:gd name="T42" fmla="*/ 8 w 28"/>
                <a:gd name="T43" fmla="*/ 3 h 28"/>
                <a:gd name="T44" fmla="*/ 12 w 28"/>
                <a:gd name="T45" fmla="*/ 1 h 28"/>
                <a:gd name="T46" fmla="*/ 15 w 28"/>
                <a:gd name="T47" fmla="*/ 1 h 28"/>
                <a:gd name="T48" fmla="*/ 17 w 28"/>
                <a:gd name="T49" fmla="*/ 0 h 28"/>
                <a:gd name="T50" fmla="*/ 13 w 28"/>
                <a:gd name="T51" fmla="*/ 26 h 28"/>
                <a:gd name="T52" fmla="*/ 15 w 28"/>
                <a:gd name="T53" fmla="*/ 25 h 28"/>
                <a:gd name="T54" fmla="*/ 18 w 28"/>
                <a:gd name="T55" fmla="*/ 23 h 28"/>
                <a:gd name="T56" fmla="*/ 20 w 28"/>
                <a:gd name="T57" fmla="*/ 22 h 28"/>
                <a:gd name="T58" fmla="*/ 21 w 28"/>
                <a:gd name="T59" fmla="*/ 19 h 28"/>
                <a:gd name="T60" fmla="*/ 22 w 28"/>
                <a:gd name="T61" fmla="*/ 15 h 28"/>
                <a:gd name="T62" fmla="*/ 22 w 28"/>
                <a:gd name="T63" fmla="*/ 13 h 28"/>
                <a:gd name="T64" fmla="*/ 22 w 28"/>
                <a:gd name="T65" fmla="*/ 10 h 28"/>
                <a:gd name="T66" fmla="*/ 22 w 28"/>
                <a:gd name="T67" fmla="*/ 7 h 28"/>
                <a:gd name="T68" fmla="*/ 22 w 28"/>
                <a:gd name="T69" fmla="*/ 5 h 28"/>
                <a:gd name="T70" fmla="*/ 20 w 28"/>
                <a:gd name="T71" fmla="*/ 4 h 28"/>
                <a:gd name="T72" fmla="*/ 17 w 28"/>
                <a:gd name="T73" fmla="*/ 3 h 28"/>
                <a:gd name="T74" fmla="*/ 14 w 28"/>
                <a:gd name="T75" fmla="*/ 3 h 28"/>
                <a:gd name="T76" fmla="*/ 12 w 28"/>
                <a:gd name="T77" fmla="*/ 4 h 28"/>
                <a:gd name="T78" fmla="*/ 10 w 28"/>
                <a:gd name="T79" fmla="*/ 5 h 28"/>
                <a:gd name="T80" fmla="*/ 8 w 28"/>
                <a:gd name="T81" fmla="*/ 7 h 28"/>
                <a:gd name="T82" fmla="*/ 6 w 28"/>
                <a:gd name="T83" fmla="*/ 10 h 28"/>
                <a:gd name="T84" fmla="*/ 5 w 28"/>
                <a:gd name="T85" fmla="*/ 13 h 28"/>
                <a:gd name="T86" fmla="*/ 4 w 28"/>
                <a:gd name="T87" fmla="*/ 15 h 28"/>
                <a:gd name="T88" fmla="*/ 4 w 28"/>
                <a:gd name="T89" fmla="*/ 19 h 28"/>
                <a:gd name="T90" fmla="*/ 5 w 28"/>
                <a:gd name="T91" fmla="*/ 22 h 28"/>
                <a:gd name="T92" fmla="*/ 6 w 28"/>
                <a:gd name="T93" fmla="*/ 23 h 28"/>
                <a:gd name="T94" fmla="*/ 7 w 28"/>
                <a:gd name="T95" fmla="*/ 25 h 28"/>
                <a:gd name="T96" fmla="*/ 10 w 28"/>
                <a:gd name="T97" fmla="*/ 26 h 28"/>
                <a:gd name="T98" fmla="*/ 12 w 28"/>
                <a:gd name="T99" fmla="*/ 26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8"/>
                <a:gd name="T151" fmla="*/ 0 h 28"/>
                <a:gd name="T152" fmla="*/ 28 w 28"/>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8" h="28">
                  <a:moveTo>
                    <a:pt x="17" y="0"/>
                  </a:moveTo>
                  <a:lnTo>
                    <a:pt x="18" y="1"/>
                  </a:lnTo>
                  <a:lnTo>
                    <a:pt x="20" y="1"/>
                  </a:lnTo>
                  <a:lnTo>
                    <a:pt x="22" y="1"/>
                  </a:lnTo>
                  <a:lnTo>
                    <a:pt x="22" y="2"/>
                  </a:lnTo>
                  <a:lnTo>
                    <a:pt x="24" y="3"/>
                  </a:lnTo>
                  <a:lnTo>
                    <a:pt x="25" y="4"/>
                  </a:lnTo>
                  <a:lnTo>
                    <a:pt x="26" y="5"/>
                  </a:lnTo>
                  <a:lnTo>
                    <a:pt x="27" y="6"/>
                  </a:lnTo>
                  <a:lnTo>
                    <a:pt x="27" y="8"/>
                  </a:lnTo>
                  <a:lnTo>
                    <a:pt x="28" y="10"/>
                  </a:lnTo>
                  <a:lnTo>
                    <a:pt x="28" y="12"/>
                  </a:lnTo>
                  <a:lnTo>
                    <a:pt x="28" y="14"/>
                  </a:lnTo>
                  <a:lnTo>
                    <a:pt x="27" y="16"/>
                  </a:lnTo>
                  <a:lnTo>
                    <a:pt x="26" y="19"/>
                  </a:lnTo>
                  <a:lnTo>
                    <a:pt x="24" y="21"/>
                  </a:lnTo>
                  <a:lnTo>
                    <a:pt x="23" y="23"/>
                  </a:lnTo>
                  <a:lnTo>
                    <a:pt x="22" y="24"/>
                  </a:lnTo>
                  <a:lnTo>
                    <a:pt x="21" y="25"/>
                  </a:lnTo>
                  <a:lnTo>
                    <a:pt x="19" y="26"/>
                  </a:lnTo>
                  <a:lnTo>
                    <a:pt x="18" y="27"/>
                  </a:lnTo>
                  <a:lnTo>
                    <a:pt x="16" y="28"/>
                  </a:lnTo>
                  <a:lnTo>
                    <a:pt x="14" y="28"/>
                  </a:lnTo>
                  <a:lnTo>
                    <a:pt x="13" y="28"/>
                  </a:lnTo>
                  <a:lnTo>
                    <a:pt x="12" y="28"/>
                  </a:lnTo>
                  <a:lnTo>
                    <a:pt x="10" y="28"/>
                  </a:lnTo>
                  <a:lnTo>
                    <a:pt x="8" y="28"/>
                  </a:lnTo>
                  <a:lnTo>
                    <a:pt x="6" y="28"/>
                  </a:lnTo>
                  <a:lnTo>
                    <a:pt x="5" y="27"/>
                  </a:lnTo>
                  <a:lnTo>
                    <a:pt x="4" y="26"/>
                  </a:lnTo>
                  <a:lnTo>
                    <a:pt x="3" y="25"/>
                  </a:lnTo>
                  <a:lnTo>
                    <a:pt x="2" y="24"/>
                  </a:lnTo>
                  <a:lnTo>
                    <a:pt x="1" y="23"/>
                  </a:lnTo>
                  <a:lnTo>
                    <a:pt x="1" y="21"/>
                  </a:lnTo>
                  <a:lnTo>
                    <a:pt x="0" y="19"/>
                  </a:lnTo>
                  <a:lnTo>
                    <a:pt x="0" y="16"/>
                  </a:lnTo>
                  <a:lnTo>
                    <a:pt x="1" y="14"/>
                  </a:lnTo>
                  <a:lnTo>
                    <a:pt x="1" y="12"/>
                  </a:lnTo>
                  <a:lnTo>
                    <a:pt x="2" y="10"/>
                  </a:lnTo>
                  <a:lnTo>
                    <a:pt x="3" y="8"/>
                  </a:lnTo>
                  <a:lnTo>
                    <a:pt x="4" y="6"/>
                  </a:lnTo>
                  <a:lnTo>
                    <a:pt x="5" y="5"/>
                  </a:lnTo>
                  <a:lnTo>
                    <a:pt x="7" y="4"/>
                  </a:lnTo>
                  <a:lnTo>
                    <a:pt x="8" y="3"/>
                  </a:lnTo>
                  <a:lnTo>
                    <a:pt x="10" y="2"/>
                  </a:lnTo>
                  <a:lnTo>
                    <a:pt x="12" y="1"/>
                  </a:lnTo>
                  <a:lnTo>
                    <a:pt x="13" y="1"/>
                  </a:lnTo>
                  <a:lnTo>
                    <a:pt x="15" y="1"/>
                  </a:lnTo>
                  <a:lnTo>
                    <a:pt x="17" y="0"/>
                  </a:lnTo>
                  <a:close/>
                  <a:moveTo>
                    <a:pt x="12" y="26"/>
                  </a:moveTo>
                  <a:lnTo>
                    <a:pt x="13" y="26"/>
                  </a:lnTo>
                  <a:lnTo>
                    <a:pt x="14" y="26"/>
                  </a:lnTo>
                  <a:lnTo>
                    <a:pt x="15" y="25"/>
                  </a:lnTo>
                  <a:lnTo>
                    <a:pt x="16" y="24"/>
                  </a:lnTo>
                  <a:lnTo>
                    <a:pt x="18" y="23"/>
                  </a:lnTo>
                  <a:lnTo>
                    <a:pt x="19" y="23"/>
                  </a:lnTo>
                  <a:lnTo>
                    <a:pt x="20" y="22"/>
                  </a:lnTo>
                  <a:lnTo>
                    <a:pt x="21" y="20"/>
                  </a:lnTo>
                  <a:lnTo>
                    <a:pt x="21" y="19"/>
                  </a:lnTo>
                  <a:lnTo>
                    <a:pt x="22" y="17"/>
                  </a:lnTo>
                  <a:lnTo>
                    <a:pt x="22" y="15"/>
                  </a:lnTo>
                  <a:lnTo>
                    <a:pt x="22" y="14"/>
                  </a:lnTo>
                  <a:lnTo>
                    <a:pt x="22" y="13"/>
                  </a:lnTo>
                  <a:lnTo>
                    <a:pt x="22" y="11"/>
                  </a:lnTo>
                  <a:lnTo>
                    <a:pt x="22" y="10"/>
                  </a:lnTo>
                  <a:lnTo>
                    <a:pt x="22" y="8"/>
                  </a:lnTo>
                  <a:lnTo>
                    <a:pt x="22" y="7"/>
                  </a:lnTo>
                  <a:lnTo>
                    <a:pt x="22" y="6"/>
                  </a:lnTo>
                  <a:lnTo>
                    <a:pt x="22" y="5"/>
                  </a:lnTo>
                  <a:lnTo>
                    <a:pt x="21" y="5"/>
                  </a:lnTo>
                  <a:lnTo>
                    <a:pt x="20" y="4"/>
                  </a:lnTo>
                  <a:lnTo>
                    <a:pt x="19" y="3"/>
                  </a:lnTo>
                  <a:lnTo>
                    <a:pt x="17" y="3"/>
                  </a:lnTo>
                  <a:lnTo>
                    <a:pt x="16" y="2"/>
                  </a:lnTo>
                  <a:lnTo>
                    <a:pt x="14" y="3"/>
                  </a:lnTo>
                  <a:lnTo>
                    <a:pt x="13" y="3"/>
                  </a:lnTo>
                  <a:lnTo>
                    <a:pt x="12" y="4"/>
                  </a:lnTo>
                  <a:lnTo>
                    <a:pt x="11" y="5"/>
                  </a:lnTo>
                  <a:lnTo>
                    <a:pt x="10" y="5"/>
                  </a:lnTo>
                  <a:lnTo>
                    <a:pt x="9" y="6"/>
                  </a:lnTo>
                  <a:lnTo>
                    <a:pt x="8" y="7"/>
                  </a:lnTo>
                  <a:lnTo>
                    <a:pt x="7" y="8"/>
                  </a:lnTo>
                  <a:lnTo>
                    <a:pt x="6" y="10"/>
                  </a:lnTo>
                  <a:lnTo>
                    <a:pt x="6" y="11"/>
                  </a:lnTo>
                  <a:lnTo>
                    <a:pt x="5" y="13"/>
                  </a:lnTo>
                  <a:lnTo>
                    <a:pt x="5" y="14"/>
                  </a:lnTo>
                  <a:lnTo>
                    <a:pt x="4" y="15"/>
                  </a:lnTo>
                  <a:lnTo>
                    <a:pt x="4" y="17"/>
                  </a:lnTo>
                  <a:lnTo>
                    <a:pt x="4" y="19"/>
                  </a:lnTo>
                  <a:lnTo>
                    <a:pt x="4" y="20"/>
                  </a:lnTo>
                  <a:lnTo>
                    <a:pt x="5" y="22"/>
                  </a:lnTo>
                  <a:lnTo>
                    <a:pt x="5" y="23"/>
                  </a:lnTo>
                  <a:lnTo>
                    <a:pt x="6" y="23"/>
                  </a:lnTo>
                  <a:lnTo>
                    <a:pt x="6" y="24"/>
                  </a:lnTo>
                  <a:lnTo>
                    <a:pt x="7" y="25"/>
                  </a:lnTo>
                  <a:lnTo>
                    <a:pt x="8" y="26"/>
                  </a:lnTo>
                  <a:lnTo>
                    <a:pt x="10" y="26"/>
                  </a:lnTo>
                  <a:lnTo>
                    <a:pt x="12" y="2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1" name="Freeform 90"/>
            <xdr:cNvSpPr>
              <a:spLocks/>
            </xdr:cNvSpPr>
          </xdr:nvSpPr>
          <xdr:spPr bwMode="auto">
            <a:xfrm>
              <a:off x="3992" y="1821"/>
              <a:ext cx="13" cy="42"/>
            </a:xfrm>
            <a:custGeom>
              <a:avLst/>
              <a:gdLst>
                <a:gd name="T0" fmla="*/ 6 w 13"/>
                <a:gd name="T1" fmla="*/ 15 h 42"/>
                <a:gd name="T2" fmla="*/ 6 w 13"/>
                <a:gd name="T3" fmla="*/ 12 h 42"/>
                <a:gd name="T4" fmla="*/ 7 w 13"/>
                <a:gd name="T5" fmla="*/ 9 h 42"/>
                <a:gd name="T6" fmla="*/ 7 w 13"/>
                <a:gd name="T7" fmla="*/ 6 h 42"/>
                <a:gd name="T8" fmla="*/ 7 w 13"/>
                <a:gd name="T9" fmla="*/ 3 h 42"/>
                <a:gd name="T10" fmla="*/ 7 w 13"/>
                <a:gd name="T11" fmla="*/ 1 h 42"/>
                <a:gd name="T12" fmla="*/ 8 w 13"/>
                <a:gd name="T13" fmla="*/ 0 h 42"/>
                <a:gd name="T14" fmla="*/ 8 w 13"/>
                <a:gd name="T15" fmla="*/ 0 h 42"/>
                <a:gd name="T16" fmla="*/ 8 w 13"/>
                <a:gd name="T17" fmla="*/ 0 h 42"/>
                <a:gd name="T18" fmla="*/ 8 w 13"/>
                <a:gd name="T19" fmla="*/ 0 h 42"/>
                <a:gd name="T20" fmla="*/ 9 w 13"/>
                <a:gd name="T21" fmla="*/ 0 h 42"/>
                <a:gd name="T22" fmla="*/ 9 w 13"/>
                <a:gd name="T23" fmla="*/ 0 h 42"/>
                <a:gd name="T24" fmla="*/ 10 w 13"/>
                <a:gd name="T25" fmla="*/ 0 h 42"/>
                <a:gd name="T26" fmla="*/ 10 w 13"/>
                <a:gd name="T27" fmla="*/ 0 h 42"/>
                <a:gd name="T28" fmla="*/ 11 w 13"/>
                <a:gd name="T29" fmla="*/ 0 h 42"/>
                <a:gd name="T30" fmla="*/ 11 w 13"/>
                <a:gd name="T31" fmla="*/ 0 h 42"/>
                <a:gd name="T32" fmla="*/ 12 w 13"/>
                <a:gd name="T33" fmla="*/ 0 h 42"/>
                <a:gd name="T34" fmla="*/ 12 w 13"/>
                <a:gd name="T35" fmla="*/ 0 h 42"/>
                <a:gd name="T36" fmla="*/ 12 w 13"/>
                <a:gd name="T37" fmla="*/ 1 h 42"/>
                <a:gd name="T38" fmla="*/ 12 w 13"/>
                <a:gd name="T39" fmla="*/ 3 h 42"/>
                <a:gd name="T40" fmla="*/ 11 w 13"/>
                <a:gd name="T41" fmla="*/ 6 h 42"/>
                <a:gd name="T42" fmla="*/ 10 w 13"/>
                <a:gd name="T43" fmla="*/ 9 h 42"/>
                <a:gd name="T44" fmla="*/ 9 w 13"/>
                <a:gd name="T45" fmla="*/ 12 h 42"/>
                <a:gd name="T46" fmla="*/ 9 w 13"/>
                <a:gd name="T47" fmla="*/ 15 h 42"/>
                <a:gd name="T48" fmla="*/ 8 w 13"/>
                <a:gd name="T49" fmla="*/ 26 h 42"/>
                <a:gd name="T50" fmla="*/ 7 w 13"/>
                <a:gd name="T51" fmla="*/ 28 h 42"/>
                <a:gd name="T52" fmla="*/ 6 w 13"/>
                <a:gd name="T53" fmla="*/ 31 h 42"/>
                <a:gd name="T54" fmla="*/ 6 w 13"/>
                <a:gd name="T55" fmla="*/ 34 h 42"/>
                <a:gd name="T56" fmla="*/ 5 w 13"/>
                <a:gd name="T57" fmla="*/ 37 h 42"/>
                <a:gd name="T58" fmla="*/ 5 w 13"/>
                <a:gd name="T59" fmla="*/ 39 h 42"/>
                <a:gd name="T60" fmla="*/ 5 w 13"/>
                <a:gd name="T61" fmla="*/ 41 h 42"/>
                <a:gd name="T62" fmla="*/ 4 w 13"/>
                <a:gd name="T63" fmla="*/ 42 h 42"/>
                <a:gd name="T64" fmla="*/ 3 w 13"/>
                <a:gd name="T65" fmla="*/ 42 h 42"/>
                <a:gd name="T66" fmla="*/ 3 w 13"/>
                <a:gd name="T67" fmla="*/ 41 h 42"/>
                <a:gd name="T68" fmla="*/ 2 w 13"/>
                <a:gd name="T69" fmla="*/ 41 h 42"/>
                <a:gd name="T70" fmla="*/ 2 w 13"/>
                <a:gd name="T71" fmla="*/ 41 h 42"/>
                <a:gd name="T72" fmla="*/ 2 w 13"/>
                <a:gd name="T73" fmla="*/ 41 h 42"/>
                <a:gd name="T74" fmla="*/ 1 w 13"/>
                <a:gd name="T75" fmla="*/ 42 h 42"/>
                <a:gd name="T76" fmla="*/ 1 w 13"/>
                <a:gd name="T77" fmla="*/ 42 h 42"/>
                <a:gd name="T78" fmla="*/ 1 w 13"/>
                <a:gd name="T79" fmla="*/ 41 h 42"/>
                <a:gd name="T80" fmla="*/ 0 w 13"/>
                <a:gd name="T81" fmla="*/ 41 h 42"/>
                <a:gd name="T82" fmla="*/ 0 w 13"/>
                <a:gd name="T83" fmla="*/ 41 h 42"/>
                <a:gd name="T84" fmla="*/ 0 w 13"/>
                <a:gd name="T85" fmla="*/ 41 h 42"/>
                <a:gd name="T86" fmla="*/ 0 w 13"/>
                <a:gd name="T87" fmla="*/ 39 h 42"/>
                <a:gd name="T88" fmla="*/ 0 w 13"/>
                <a:gd name="T89" fmla="*/ 37 h 42"/>
                <a:gd name="T90" fmla="*/ 1 w 13"/>
                <a:gd name="T91" fmla="*/ 34 h 42"/>
                <a:gd name="T92" fmla="*/ 2 w 13"/>
                <a:gd name="T93" fmla="*/ 31 h 42"/>
                <a:gd name="T94" fmla="*/ 2 w 13"/>
                <a:gd name="T95" fmla="*/ 28 h 42"/>
                <a:gd name="T96" fmla="*/ 3 w 13"/>
                <a:gd name="T97" fmla="*/ 26 h 42"/>
                <a:gd name="T98" fmla="*/ 6 w 13"/>
                <a:gd name="T99" fmla="*/ 16 h 42"/>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3"/>
                <a:gd name="T151" fmla="*/ 0 h 42"/>
                <a:gd name="T152" fmla="*/ 13 w 13"/>
                <a:gd name="T153" fmla="*/ 42 h 42"/>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3" h="42">
                  <a:moveTo>
                    <a:pt x="6" y="16"/>
                  </a:moveTo>
                  <a:lnTo>
                    <a:pt x="6" y="15"/>
                  </a:lnTo>
                  <a:lnTo>
                    <a:pt x="6" y="13"/>
                  </a:lnTo>
                  <a:lnTo>
                    <a:pt x="6" y="12"/>
                  </a:lnTo>
                  <a:lnTo>
                    <a:pt x="6" y="10"/>
                  </a:lnTo>
                  <a:lnTo>
                    <a:pt x="7" y="9"/>
                  </a:lnTo>
                  <a:lnTo>
                    <a:pt x="7" y="8"/>
                  </a:lnTo>
                  <a:lnTo>
                    <a:pt x="7" y="6"/>
                  </a:lnTo>
                  <a:lnTo>
                    <a:pt x="7" y="5"/>
                  </a:lnTo>
                  <a:lnTo>
                    <a:pt x="7" y="3"/>
                  </a:lnTo>
                  <a:lnTo>
                    <a:pt x="7" y="2"/>
                  </a:lnTo>
                  <a:lnTo>
                    <a:pt x="7" y="1"/>
                  </a:lnTo>
                  <a:lnTo>
                    <a:pt x="8" y="0"/>
                  </a:lnTo>
                  <a:lnTo>
                    <a:pt x="8" y="1"/>
                  </a:lnTo>
                  <a:lnTo>
                    <a:pt x="8" y="0"/>
                  </a:lnTo>
                  <a:lnTo>
                    <a:pt x="8" y="1"/>
                  </a:lnTo>
                  <a:lnTo>
                    <a:pt x="8" y="0"/>
                  </a:lnTo>
                  <a:lnTo>
                    <a:pt x="9" y="0"/>
                  </a:lnTo>
                  <a:lnTo>
                    <a:pt x="10" y="0"/>
                  </a:lnTo>
                  <a:lnTo>
                    <a:pt x="10" y="1"/>
                  </a:lnTo>
                  <a:lnTo>
                    <a:pt x="10" y="0"/>
                  </a:lnTo>
                  <a:lnTo>
                    <a:pt x="10" y="1"/>
                  </a:lnTo>
                  <a:lnTo>
                    <a:pt x="11" y="0"/>
                  </a:lnTo>
                  <a:lnTo>
                    <a:pt x="12" y="0"/>
                  </a:lnTo>
                  <a:lnTo>
                    <a:pt x="13" y="0"/>
                  </a:lnTo>
                  <a:lnTo>
                    <a:pt x="12" y="1"/>
                  </a:lnTo>
                  <a:lnTo>
                    <a:pt x="12" y="2"/>
                  </a:lnTo>
                  <a:lnTo>
                    <a:pt x="12" y="3"/>
                  </a:lnTo>
                  <a:lnTo>
                    <a:pt x="11" y="5"/>
                  </a:lnTo>
                  <a:lnTo>
                    <a:pt x="11" y="6"/>
                  </a:lnTo>
                  <a:lnTo>
                    <a:pt x="11" y="8"/>
                  </a:lnTo>
                  <a:lnTo>
                    <a:pt x="10" y="9"/>
                  </a:lnTo>
                  <a:lnTo>
                    <a:pt x="10" y="10"/>
                  </a:lnTo>
                  <a:lnTo>
                    <a:pt x="9" y="12"/>
                  </a:lnTo>
                  <a:lnTo>
                    <a:pt x="9" y="13"/>
                  </a:lnTo>
                  <a:lnTo>
                    <a:pt x="9" y="15"/>
                  </a:lnTo>
                  <a:lnTo>
                    <a:pt x="9" y="16"/>
                  </a:lnTo>
                  <a:lnTo>
                    <a:pt x="8" y="26"/>
                  </a:lnTo>
                  <a:lnTo>
                    <a:pt x="7" y="28"/>
                  </a:lnTo>
                  <a:lnTo>
                    <a:pt x="7" y="30"/>
                  </a:lnTo>
                  <a:lnTo>
                    <a:pt x="6" y="31"/>
                  </a:lnTo>
                  <a:lnTo>
                    <a:pt x="6" y="33"/>
                  </a:lnTo>
                  <a:lnTo>
                    <a:pt x="6" y="34"/>
                  </a:lnTo>
                  <a:lnTo>
                    <a:pt x="5" y="36"/>
                  </a:lnTo>
                  <a:lnTo>
                    <a:pt x="5" y="37"/>
                  </a:lnTo>
                  <a:lnTo>
                    <a:pt x="5" y="38"/>
                  </a:lnTo>
                  <a:lnTo>
                    <a:pt x="5" y="39"/>
                  </a:lnTo>
                  <a:lnTo>
                    <a:pt x="5" y="40"/>
                  </a:lnTo>
                  <a:lnTo>
                    <a:pt x="5" y="41"/>
                  </a:lnTo>
                  <a:lnTo>
                    <a:pt x="4" y="41"/>
                  </a:lnTo>
                  <a:lnTo>
                    <a:pt x="4" y="42"/>
                  </a:lnTo>
                  <a:lnTo>
                    <a:pt x="4" y="41"/>
                  </a:lnTo>
                  <a:lnTo>
                    <a:pt x="3" y="42"/>
                  </a:lnTo>
                  <a:lnTo>
                    <a:pt x="3" y="41"/>
                  </a:lnTo>
                  <a:lnTo>
                    <a:pt x="2" y="41"/>
                  </a:lnTo>
                  <a:lnTo>
                    <a:pt x="2" y="42"/>
                  </a:lnTo>
                  <a:lnTo>
                    <a:pt x="2" y="41"/>
                  </a:lnTo>
                  <a:lnTo>
                    <a:pt x="1" y="41"/>
                  </a:lnTo>
                  <a:lnTo>
                    <a:pt x="1" y="42"/>
                  </a:lnTo>
                  <a:lnTo>
                    <a:pt x="1" y="41"/>
                  </a:lnTo>
                  <a:lnTo>
                    <a:pt x="1" y="42"/>
                  </a:lnTo>
                  <a:lnTo>
                    <a:pt x="1" y="41"/>
                  </a:lnTo>
                  <a:lnTo>
                    <a:pt x="0" y="41"/>
                  </a:lnTo>
                  <a:lnTo>
                    <a:pt x="0" y="42"/>
                  </a:lnTo>
                  <a:lnTo>
                    <a:pt x="0" y="41"/>
                  </a:lnTo>
                  <a:lnTo>
                    <a:pt x="0" y="40"/>
                  </a:lnTo>
                  <a:lnTo>
                    <a:pt x="0" y="39"/>
                  </a:lnTo>
                  <a:lnTo>
                    <a:pt x="0" y="38"/>
                  </a:lnTo>
                  <a:lnTo>
                    <a:pt x="0" y="37"/>
                  </a:lnTo>
                  <a:lnTo>
                    <a:pt x="1" y="36"/>
                  </a:lnTo>
                  <a:lnTo>
                    <a:pt x="1" y="34"/>
                  </a:lnTo>
                  <a:lnTo>
                    <a:pt x="1" y="33"/>
                  </a:lnTo>
                  <a:lnTo>
                    <a:pt x="2" y="31"/>
                  </a:lnTo>
                  <a:lnTo>
                    <a:pt x="2" y="30"/>
                  </a:lnTo>
                  <a:lnTo>
                    <a:pt x="2" y="28"/>
                  </a:lnTo>
                  <a:lnTo>
                    <a:pt x="3" y="26"/>
                  </a:lnTo>
                  <a:lnTo>
                    <a:pt x="6" y="1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2" name="Freeform 91"/>
            <xdr:cNvSpPr>
              <a:spLocks noEditPoints="1"/>
            </xdr:cNvSpPr>
          </xdr:nvSpPr>
          <xdr:spPr bwMode="auto">
            <a:xfrm>
              <a:off x="4006" y="1835"/>
              <a:ext cx="27" cy="28"/>
            </a:xfrm>
            <a:custGeom>
              <a:avLst/>
              <a:gdLst>
                <a:gd name="T0" fmla="*/ 17 w 27"/>
                <a:gd name="T1" fmla="*/ 1 h 28"/>
                <a:gd name="T2" fmla="*/ 21 w 27"/>
                <a:gd name="T3" fmla="*/ 1 h 28"/>
                <a:gd name="T4" fmla="*/ 23 w 27"/>
                <a:gd name="T5" fmla="*/ 3 h 28"/>
                <a:gd name="T6" fmla="*/ 25 w 27"/>
                <a:gd name="T7" fmla="*/ 5 h 28"/>
                <a:gd name="T8" fmla="*/ 26 w 27"/>
                <a:gd name="T9" fmla="*/ 8 h 28"/>
                <a:gd name="T10" fmla="*/ 27 w 27"/>
                <a:gd name="T11" fmla="*/ 12 h 28"/>
                <a:gd name="T12" fmla="*/ 26 w 27"/>
                <a:gd name="T13" fmla="*/ 16 h 28"/>
                <a:gd name="T14" fmla="*/ 24 w 27"/>
                <a:gd name="T15" fmla="*/ 21 h 28"/>
                <a:gd name="T16" fmla="*/ 21 w 27"/>
                <a:gd name="T17" fmla="*/ 24 h 28"/>
                <a:gd name="T18" fmla="*/ 19 w 27"/>
                <a:gd name="T19" fmla="*/ 26 h 28"/>
                <a:gd name="T20" fmla="*/ 15 w 27"/>
                <a:gd name="T21" fmla="*/ 28 h 28"/>
                <a:gd name="T22" fmla="*/ 12 w 27"/>
                <a:gd name="T23" fmla="*/ 28 h 28"/>
                <a:gd name="T24" fmla="*/ 9 w 27"/>
                <a:gd name="T25" fmla="*/ 28 h 28"/>
                <a:gd name="T26" fmla="*/ 6 w 27"/>
                <a:gd name="T27" fmla="*/ 28 h 28"/>
                <a:gd name="T28" fmla="*/ 3 w 27"/>
                <a:gd name="T29" fmla="*/ 26 h 28"/>
                <a:gd name="T30" fmla="*/ 2 w 27"/>
                <a:gd name="T31" fmla="*/ 24 h 28"/>
                <a:gd name="T32" fmla="*/ 0 w 27"/>
                <a:gd name="T33" fmla="*/ 21 h 28"/>
                <a:gd name="T34" fmla="*/ 0 w 27"/>
                <a:gd name="T35" fmla="*/ 16 h 28"/>
                <a:gd name="T36" fmla="*/ 1 w 27"/>
                <a:gd name="T37" fmla="*/ 12 h 28"/>
                <a:gd name="T38" fmla="*/ 3 w 27"/>
                <a:gd name="T39" fmla="*/ 8 h 28"/>
                <a:gd name="T40" fmla="*/ 5 w 27"/>
                <a:gd name="T41" fmla="*/ 5 h 28"/>
                <a:gd name="T42" fmla="*/ 8 w 27"/>
                <a:gd name="T43" fmla="*/ 3 h 28"/>
                <a:gd name="T44" fmla="*/ 11 w 27"/>
                <a:gd name="T45" fmla="*/ 1 h 28"/>
                <a:gd name="T46" fmla="*/ 14 w 27"/>
                <a:gd name="T47" fmla="*/ 1 h 28"/>
                <a:gd name="T48" fmla="*/ 16 w 27"/>
                <a:gd name="T49" fmla="*/ 0 h 28"/>
                <a:gd name="T50" fmla="*/ 12 w 27"/>
                <a:gd name="T51" fmla="*/ 26 h 28"/>
                <a:gd name="T52" fmla="*/ 15 w 27"/>
                <a:gd name="T53" fmla="*/ 25 h 28"/>
                <a:gd name="T54" fmla="*/ 17 w 27"/>
                <a:gd name="T55" fmla="*/ 23 h 28"/>
                <a:gd name="T56" fmla="*/ 19 w 27"/>
                <a:gd name="T57" fmla="*/ 22 h 28"/>
                <a:gd name="T58" fmla="*/ 21 w 27"/>
                <a:gd name="T59" fmla="*/ 19 h 28"/>
                <a:gd name="T60" fmla="*/ 21 w 27"/>
                <a:gd name="T61" fmla="*/ 15 h 28"/>
                <a:gd name="T62" fmla="*/ 22 w 27"/>
                <a:gd name="T63" fmla="*/ 13 h 28"/>
                <a:gd name="T64" fmla="*/ 22 w 27"/>
                <a:gd name="T65" fmla="*/ 10 h 28"/>
                <a:gd name="T66" fmla="*/ 21 w 27"/>
                <a:gd name="T67" fmla="*/ 7 h 28"/>
                <a:gd name="T68" fmla="*/ 21 w 27"/>
                <a:gd name="T69" fmla="*/ 5 h 28"/>
                <a:gd name="T70" fmla="*/ 20 w 27"/>
                <a:gd name="T71" fmla="*/ 4 h 28"/>
                <a:gd name="T72" fmla="*/ 17 w 27"/>
                <a:gd name="T73" fmla="*/ 3 h 28"/>
                <a:gd name="T74" fmla="*/ 14 w 27"/>
                <a:gd name="T75" fmla="*/ 3 h 28"/>
                <a:gd name="T76" fmla="*/ 12 w 27"/>
                <a:gd name="T77" fmla="*/ 4 h 28"/>
                <a:gd name="T78" fmla="*/ 9 w 27"/>
                <a:gd name="T79" fmla="*/ 5 h 28"/>
                <a:gd name="T80" fmla="*/ 7 w 27"/>
                <a:gd name="T81" fmla="*/ 7 h 28"/>
                <a:gd name="T82" fmla="*/ 6 w 27"/>
                <a:gd name="T83" fmla="*/ 10 h 28"/>
                <a:gd name="T84" fmla="*/ 5 w 27"/>
                <a:gd name="T85" fmla="*/ 13 h 28"/>
                <a:gd name="T86" fmla="*/ 4 w 27"/>
                <a:gd name="T87" fmla="*/ 15 h 28"/>
                <a:gd name="T88" fmla="*/ 4 w 27"/>
                <a:gd name="T89" fmla="*/ 19 h 28"/>
                <a:gd name="T90" fmla="*/ 5 w 27"/>
                <a:gd name="T91" fmla="*/ 22 h 28"/>
                <a:gd name="T92" fmla="*/ 6 w 27"/>
                <a:gd name="T93" fmla="*/ 23 h 28"/>
                <a:gd name="T94" fmla="*/ 7 w 27"/>
                <a:gd name="T95" fmla="*/ 25 h 28"/>
                <a:gd name="T96" fmla="*/ 10 w 27"/>
                <a:gd name="T97" fmla="*/ 26 h 28"/>
                <a:gd name="T98" fmla="*/ 12 w 27"/>
                <a:gd name="T99" fmla="*/ 26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7"/>
                <a:gd name="T151" fmla="*/ 0 h 28"/>
                <a:gd name="T152" fmla="*/ 27 w 27"/>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7" h="28">
                  <a:moveTo>
                    <a:pt x="16" y="0"/>
                  </a:moveTo>
                  <a:lnTo>
                    <a:pt x="17" y="1"/>
                  </a:lnTo>
                  <a:lnTo>
                    <a:pt x="19" y="1"/>
                  </a:lnTo>
                  <a:lnTo>
                    <a:pt x="21" y="1"/>
                  </a:lnTo>
                  <a:lnTo>
                    <a:pt x="21" y="2"/>
                  </a:lnTo>
                  <a:lnTo>
                    <a:pt x="23" y="3"/>
                  </a:lnTo>
                  <a:lnTo>
                    <a:pt x="24" y="4"/>
                  </a:lnTo>
                  <a:lnTo>
                    <a:pt x="25" y="5"/>
                  </a:lnTo>
                  <a:lnTo>
                    <a:pt x="26" y="6"/>
                  </a:lnTo>
                  <a:lnTo>
                    <a:pt x="26" y="8"/>
                  </a:lnTo>
                  <a:lnTo>
                    <a:pt x="27" y="10"/>
                  </a:lnTo>
                  <a:lnTo>
                    <a:pt x="27" y="12"/>
                  </a:lnTo>
                  <a:lnTo>
                    <a:pt x="27" y="14"/>
                  </a:lnTo>
                  <a:lnTo>
                    <a:pt x="26" y="16"/>
                  </a:lnTo>
                  <a:lnTo>
                    <a:pt x="25" y="19"/>
                  </a:lnTo>
                  <a:lnTo>
                    <a:pt x="24" y="21"/>
                  </a:lnTo>
                  <a:lnTo>
                    <a:pt x="22" y="23"/>
                  </a:lnTo>
                  <a:lnTo>
                    <a:pt x="21" y="24"/>
                  </a:lnTo>
                  <a:lnTo>
                    <a:pt x="20" y="25"/>
                  </a:lnTo>
                  <a:lnTo>
                    <a:pt x="19" y="26"/>
                  </a:lnTo>
                  <a:lnTo>
                    <a:pt x="17" y="27"/>
                  </a:lnTo>
                  <a:lnTo>
                    <a:pt x="15" y="28"/>
                  </a:lnTo>
                  <a:lnTo>
                    <a:pt x="13" y="28"/>
                  </a:lnTo>
                  <a:lnTo>
                    <a:pt x="12" y="28"/>
                  </a:lnTo>
                  <a:lnTo>
                    <a:pt x="11" y="28"/>
                  </a:lnTo>
                  <a:lnTo>
                    <a:pt x="9" y="28"/>
                  </a:lnTo>
                  <a:lnTo>
                    <a:pt x="7" y="28"/>
                  </a:lnTo>
                  <a:lnTo>
                    <a:pt x="6" y="28"/>
                  </a:lnTo>
                  <a:lnTo>
                    <a:pt x="4" y="27"/>
                  </a:lnTo>
                  <a:lnTo>
                    <a:pt x="3" y="26"/>
                  </a:lnTo>
                  <a:lnTo>
                    <a:pt x="3" y="25"/>
                  </a:lnTo>
                  <a:lnTo>
                    <a:pt x="2" y="24"/>
                  </a:lnTo>
                  <a:lnTo>
                    <a:pt x="1" y="23"/>
                  </a:lnTo>
                  <a:lnTo>
                    <a:pt x="0" y="21"/>
                  </a:lnTo>
                  <a:lnTo>
                    <a:pt x="0" y="19"/>
                  </a:lnTo>
                  <a:lnTo>
                    <a:pt x="0" y="16"/>
                  </a:lnTo>
                  <a:lnTo>
                    <a:pt x="1" y="14"/>
                  </a:lnTo>
                  <a:lnTo>
                    <a:pt x="1" y="12"/>
                  </a:lnTo>
                  <a:lnTo>
                    <a:pt x="2" y="10"/>
                  </a:lnTo>
                  <a:lnTo>
                    <a:pt x="3" y="8"/>
                  </a:lnTo>
                  <a:lnTo>
                    <a:pt x="3" y="6"/>
                  </a:lnTo>
                  <a:lnTo>
                    <a:pt x="5" y="5"/>
                  </a:lnTo>
                  <a:lnTo>
                    <a:pt x="6" y="4"/>
                  </a:lnTo>
                  <a:lnTo>
                    <a:pt x="8" y="3"/>
                  </a:lnTo>
                  <a:lnTo>
                    <a:pt x="9" y="2"/>
                  </a:lnTo>
                  <a:lnTo>
                    <a:pt x="11" y="1"/>
                  </a:lnTo>
                  <a:lnTo>
                    <a:pt x="12" y="1"/>
                  </a:lnTo>
                  <a:lnTo>
                    <a:pt x="14" y="1"/>
                  </a:lnTo>
                  <a:lnTo>
                    <a:pt x="16" y="0"/>
                  </a:lnTo>
                  <a:close/>
                  <a:moveTo>
                    <a:pt x="12" y="26"/>
                  </a:moveTo>
                  <a:lnTo>
                    <a:pt x="12" y="26"/>
                  </a:lnTo>
                  <a:lnTo>
                    <a:pt x="14" y="26"/>
                  </a:lnTo>
                  <a:lnTo>
                    <a:pt x="15" y="25"/>
                  </a:lnTo>
                  <a:lnTo>
                    <a:pt x="16" y="24"/>
                  </a:lnTo>
                  <a:lnTo>
                    <a:pt x="17" y="23"/>
                  </a:lnTo>
                  <a:lnTo>
                    <a:pt x="18" y="23"/>
                  </a:lnTo>
                  <a:lnTo>
                    <a:pt x="19" y="22"/>
                  </a:lnTo>
                  <a:lnTo>
                    <a:pt x="20" y="20"/>
                  </a:lnTo>
                  <a:lnTo>
                    <a:pt x="21" y="19"/>
                  </a:lnTo>
                  <a:lnTo>
                    <a:pt x="21" y="17"/>
                  </a:lnTo>
                  <a:lnTo>
                    <a:pt x="21" y="15"/>
                  </a:lnTo>
                  <a:lnTo>
                    <a:pt x="22" y="14"/>
                  </a:lnTo>
                  <a:lnTo>
                    <a:pt x="22" y="13"/>
                  </a:lnTo>
                  <a:lnTo>
                    <a:pt x="22" y="11"/>
                  </a:lnTo>
                  <a:lnTo>
                    <a:pt x="22" y="10"/>
                  </a:lnTo>
                  <a:lnTo>
                    <a:pt x="22" y="8"/>
                  </a:lnTo>
                  <a:lnTo>
                    <a:pt x="21" y="7"/>
                  </a:lnTo>
                  <a:lnTo>
                    <a:pt x="21" y="6"/>
                  </a:lnTo>
                  <a:lnTo>
                    <a:pt x="21" y="5"/>
                  </a:lnTo>
                  <a:lnTo>
                    <a:pt x="20" y="4"/>
                  </a:lnTo>
                  <a:lnTo>
                    <a:pt x="19" y="3"/>
                  </a:lnTo>
                  <a:lnTo>
                    <a:pt x="17" y="3"/>
                  </a:lnTo>
                  <a:lnTo>
                    <a:pt x="16" y="2"/>
                  </a:lnTo>
                  <a:lnTo>
                    <a:pt x="14" y="3"/>
                  </a:lnTo>
                  <a:lnTo>
                    <a:pt x="12" y="3"/>
                  </a:lnTo>
                  <a:lnTo>
                    <a:pt x="12" y="4"/>
                  </a:lnTo>
                  <a:lnTo>
                    <a:pt x="10" y="5"/>
                  </a:lnTo>
                  <a:lnTo>
                    <a:pt x="9" y="5"/>
                  </a:lnTo>
                  <a:lnTo>
                    <a:pt x="8" y="6"/>
                  </a:lnTo>
                  <a:lnTo>
                    <a:pt x="7" y="7"/>
                  </a:lnTo>
                  <a:lnTo>
                    <a:pt x="6" y="8"/>
                  </a:lnTo>
                  <a:lnTo>
                    <a:pt x="6" y="10"/>
                  </a:lnTo>
                  <a:lnTo>
                    <a:pt x="5" y="11"/>
                  </a:lnTo>
                  <a:lnTo>
                    <a:pt x="5" y="13"/>
                  </a:lnTo>
                  <a:lnTo>
                    <a:pt x="5" y="14"/>
                  </a:lnTo>
                  <a:lnTo>
                    <a:pt x="4" y="15"/>
                  </a:lnTo>
                  <a:lnTo>
                    <a:pt x="4" y="17"/>
                  </a:lnTo>
                  <a:lnTo>
                    <a:pt x="4" y="19"/>
                  </a:lnTo>
                  <a:lnTo>
                    <a:pt x="4" y="20"/>
                  </a:lnTo>
                  <a:lnTo>
                    <a:pt x="5" y="22"/>
                  </a:lnTo>
                  <a:lnTo>
                    <a:pt x="5" y="23"/>
                  </a:lnTo>
                  <a:lnTo>
                    <a:pt x="6" y="23"/>
                  </a:lnTo>
                  <a:lnTo>
                    <a:pt x="6" y="24"/>
                  </a:lnTo>
                  <a:lnTo>
                    <a:pt x="7" y="25"/>
                  </a:lnTo>
                  <a:lnTo>
                    <a:pt x="8" y="26"/>
                  </a:lnTo>
                  <a:lnTo>
                    <a:pt x="10" y="26"/>
                  </a:lnTo>
                  <a:lnTo>
                    <a:pt x="12" y="2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3" name="Freeform 92"/>
            <xdr:cNvSpPr>
              <a:spLocks noEditPoints="1"/>
            </xdr:cNvSpPr>
          </xdr:nvSpPr>
          <xdr:spPr bwMode="auto">
            <a:xfrm>
              <a:off x="4032" y="1835"/>
              <a:ext cx="31" cy="42"/>
            </a:xfrm>
            <a:custGeom>
              <a:avLst/>
              <a:gdLst>
                <a:gd name="T0" fmla="*/ 20 w 31"/>
                <a:gd name="T1" fmla="*/ 1 h 42"/>
                <a:gd name="T2" fmla="*/ 22 w 31"/>
                <a:gd name="T3" fmla="*/ 1 h 42"/>
                <a:gd name="T4" fmla="*/ 24 w 31"/>
                <a:gd name="T5" fmla="*/ 1 h 42"/>
                <a:gd name="T6" fmla="*/ 26 w 31"/>
                <a:gd name="T7" fmla="*/ 1 h 42"/>
                <a:gd name="T8" fmla="*/ 29 w 31"/>
                <a:gd name="T9" fmla="*/ 1 h 42"/>
                <a:gd name="T10" fmla="*/ 31 w 31"/>
                <a:gd name="T11" fmla="*/ 1 h 42"/>
                <a:gd name="T12" fmla="*/ 31 w 31"/>
                <a:gd name="T13" fmla="*/ 2 h 42"/>
                <a:gd name="T14" fmla="*/ 31 w 31"/>
                <a:gd name="T15" fmla="*/ 2 h 42"/>
                <a:gd name="T16" fmla="*/ 31 w 31"/>
                <a:gd name="T17" fmla="*/ 3 h 42"/>
                <a:gd name="T18" fmla="*/ 31 w 31"/>
                <a:gd name="T19" fmla="*/ 3 h 42"/>
                <a:gd name="T20" fmla="*/ 28 w 31"/>
                <a:gd name="T21" fmla="*/ 3 h 42"/>
                <a:gd name="T22" fmla="*/ 25 w 31"/>
                <a:gd name="T23" fmla="*/ 4 h 42"/>
                <a:gd name="T24" fmla="*/ 26 w 31"/>
                <a:gd name="T25" fmla="*/ 5 h 42"/>
                <a:gd name="T26" fmla="*/ 27 w 31"/>
                <a:gd name="T27" fmla="*/ 8 h 42"/>
                <a:gd name="T28" fmla="*/ 24 w 31"/>
                <a:gd name="T29" fmla="*/ 14 h 42"/>
                <a:gd name="T30" fmla="*/ 18 w 31"/>
                <a:gd name="T31" fmla="*/ 18 h 42"/>
                <a:gd name="T32" fmla="*/ 13 w 31"/>
                <a:gd name="T33" fmla="*/ 19 h 42"/>
                <a:gd name="T34" fmla="*/ 13 w 31"/>
                <a:gd name="T35" fmla="*/ 18 h 42"/>
                <a:gd name="T36" fmla="*/ 11 w 31"/>
                <a:gd name="T37" fmla="*/ 19 h 42"/>
                <a:gd name="T38" fmla="*/ 9 w 31"/>
                <a:gd name="T39" fmla="*/ 21 h 42"/>
                <a:gd name="T40" fmla="*/ 9 w 31"/>
                <a:gd name="T41" fmla="*/ 23 h 42"/>
                <a:gd name="T42" fmla="*/ 10 w 31"/>
                <a:gd name="T43" fmla="*/ 23 h 42"/>
                <a:gd name="T44" fmla="*/ 13 w 31"/>
                <a:gd name="T45" fmla="*/ 24 h 42"/>
                <a:gd name="T46" fmla="*/ 16 w 31"/>
                <a:gd name="T47" fmla="*/ 23 h 42"/>
                <a:gd name="T48" fmla="*/ 22 w 31"/>
                <a:gd name="T49" fmla="*/ 24 h 42"/>
                <a:gd name="T50" fmla="*/ 25 w 31"/>
                <a:gd name="T51" fmla="*/ 29 h 42"/>
                <a:gd name="T52" fmla="*/ 23 w 31"/>
                <a:gd name="T53" fmla="*/ 36 h 42"/>
                <a:gd name="T54" fmla="*/ 14 w 31"/>
                <a:gd name="T55" fmla="*/ 42 h 42"/>
                <a:gd name="T56" fmla="*/ 4 w 31"/>
                <a:gd name="T57" fmla="*/ 42 h 42"/>
                <a:gd name="T58" fmla="*/ 0 w 31"/>
                <a:gd name="T59" fmla="*/ 36 h 42"/>
                <a:gd name="T60" fmla="*/ 2 w 31"/>
                <a:gd name="T61" fmla="*/ 31 h 42"/>
                <a:gd name="T62" fmla="*/ 6 w 31"/>
                <a:gd name="T63" fmla="*/ 27 h 42"/>
                <a:gd name="T64" fmla="*/ 6 w 31"/>
                <a:gd name="T65" fmla="*/ 26 h 42"/>
                <a:gd name="T66" fmla="*/ 5 w 31"/>
                <a:gd name="T67" fmla="*/ 24 h 42"/>
                <a:gd name="T68" fmla="*/ 5 w 31"/>
                <a:gd name="T69" fmla="*/ 21 h 42"/>
                <a:gd name="T70" fmla="*/ 8 w 31"/>
                <a:gd name="T71" fmla="*/ 18 h 42"/>
                <a:gd name="T72" fmla="*/ 8 w 31"/>
                <a:gd name="T73" fmla="*/ 17 h 42"/>
                <a:gd name="T74" fmla="*/ 5 w 31"/>
                <a:gd name="T75" fmla="*/ 14 h 42"/>
                <a:gd name="T76" fmla="*/ 6 w 31"/>
                <a:gd name="T77" fmla="*/ 7 h 42"/>
                <a:gd name="T78" fmla="*/ 13 w 31"/>
                <a:gd name="T79" fmla="*/ 2 h 42"/>
                <a:gd name="T80" fmla="*/ 14 w 31"/>
                <a:gd name="T81" fmla="*/ 27 h 42"/>
                <a:gd name="T82" fmla="*/ 7 w 31"/>
                <a:gd name="T83" fmla="*/ 29 h 42"/>
                <a:gd name="T84" fmla="*/ 4 w 31"/>
                <a:gd name="T85" fmla="*/ 33 h 42"/>
                <a:gd name="T86" fmla="*/ 5 w 31"/>
                <a:gd name="T87" fmla="*/ 39 h 42"/>
                <a:gd name="T88" fmla="*/ 11 w 31"/>
                <a:gd name="T89" fmla="*/ 40 h 42"/>
                <a:gd name="T90" fmla="*/ 17 w 31"/>
                <a:gd name="T91" fmla="*/ 39 h 42"/>
                <a:gd name="T92" fmla="*/ 22 w 31"/>
                <a:gd name="T93" fmla="*/ 33 h 42"/>
                <a:gd name="T94" fmla="*/ 20 w 31"/>
                <a:gd name="T95" fmla="*/ 29 h 42"/>
                <a:gd name="T96" fmla="*/ 14 w 31"/>
                <a:gd name="T97" fmla="*/ 27 h 42"/>
                <a:gd name="T98" fmla="*/ 14 w 31"/>
                <a:gd name="T99" fmla="*/ 3 h 42"/>
                <a:gd name="T100" fmla="*/ 11 w 31"/>
                <a:gd name="T101" fmla="*/ 7 h 42"/>
                <a:gd name="T102" fmla="*/ 10 w 31"/>
                <a:gd name="T103" fmla="*/ 14 h 42"/>
                <a:gd name="T104" fmla="*/ 13 w 31"/>
                <a:gd name="T105" fmla="*/ 17 h 42"/>
                <a:gd name="T106" fmla="*/ 19 w 31"/>
                <a:gd name="T107" fmla="*/ 16 h 42"/>
                <a:gd name="T108" fmla="*/ 22 w 31"/>
                <a:gd name="T109" fmla="*/ 12 h 42"/>
                <a:gd name="T110" fmla="*/ 22 w 31"/>
                <a:gd name="T111" fmla="*/ 5 h 42"/>
                <a:gd name="T112" fmla="*/ 19 w 31"/>
                <a:gd name="T113" fmla="*/ 3 h 42"/>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31"/>
                <a:gd name="T172" fmla="*/ 0 h 42"/>
                <a:gd name="T173" fmla="*/ 31 w 31"/>
                <a:gd name="T174" fmla="*/ 42 h 42"/>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31" h="42">
                  <a:moveTo>
                    <a:pt x="19" y="0"/>
                  </a:moveTo>
                  <a:lnTo>
                    <a:pt x="19" y="1"/>
                  </a:lnTo>
                  <a:lnTo>
                    <a:pt x="20" y="1"/>
                  </a:lnTo>
                  <a:lnTo>
                    <a:pt x="21" y="1"/>
                  </a:lnTo>
                  <a:lnTo>
                    <a:pt x="22" y="1"/>
                  </a:lnTo>
                  <a:lnTo>
                    <a:pt x="23" y="1"/>
                  </a:lnTo>
                  <a:lnTo>
                    <a:pt x="23" y="2"/>
                  </a:lnTo>
                  <a:lnTo>
                    <a:pt x="23" y="1"/>
                  </a:lnTo>
                  <a:lnTo>
                    <a:pt x="24" y="2"/>
                  </a:lnTo>
                  <a:lnTo>
                    <a:pt x="24" y="1"/>
                  </a:lnTo>
                  <a:lnTo>
                    <a:pt x="25" y="1"/>
                  </a:lnTo>
                  <a:lnTo>
                    <a:pt x="26" y="1"/>
                  </a:lnTo>
                  <a:lnTo>
                    <a:pt x="27" y="1"/>
                  </a:lnTo>
                  <a:lnTo>
                    <a:pt x="27" y="2"/>
                  </a:lnTo>
                  <a:lnTo>
                    <a:pt x="28" y="1"/>
                  </a:lnTo>
                  <a:lnTo>
                    <a:pt x="28" y="2"/>
                  </a:lnTo>
                  <a:lnTo>
                    <a:pt x="29" y="1"/>
                  </a:lnTo>
                  <a:lnTo>
                    <a:pt x="30" y="1"/>
                  </a:lnTo>
                  <a:lnTo>
                    <a:pt x="31" y="1"/>
                  </a:lnTo>
                  <a:lnTo>
                    <a:pt x="31" y="2"/>
                  </a:lnTo>
                  <a:lnTo>
                    <a:pt x="31" y="3"/>
                  </a:lnTo>
                  <a:lnTo>
                    <a:pt x="30" y="3"/>
                  </a:lnTo>
                  <a:lnTo>
                    <a:pt x="31" y="3"/>
                  </a:lnTo>
                  <a:lnTo>
                    <a:pt x="30" y="3"/>
                  </a:lnTo>
                  <a:lnTo>
                    <a:pt x="31" y="3"/>
                  </a:lnTo>
                  <a:lnTo>
                    <a:pt x="30" y="3"/>
                  </a:lnTo>
                  <a:lnTo>
                    <a:pt x="29" y="4"/>
                  </a:lnTo>
                  <a:lnTo>
                    <a:pt x="29" y="3"/>
                  </a:lnTo>
                  <a:lnTo>
                    <a:pt x="28" y="4"/>
                  </a:lnTo>
                  <a:lnTo>
                    <a:pt x="28" y="3"/>
                  </a:lnTo>
                  <a:lnTo>
                    <a:pt x="27" y="3"/>
                  </a:lnTo>
                  <a:lnTo>
                    <a:pt x="26" y="3"/>
                  </a:lnTo>
                  <a:lnTo>
                    <a:pt x="25" y="4"/>
                  </a:lnTo>
                  <a:lnTo>
                    <a:pt x="25" y="3"/>
                  </a:lnTo>
                  <a:lnTo>
                    <a:pt x="24" y="3"/>
                  </a:lnTo>
                  <a:lnTo>
                    <a:pt x="24" y="4"/>
                  </a:lnTo>
                  <a:lnTo>
                    <a:pt x="25" y="4"/>
                  </a:lnTo>
                  <a:lnTo>
                    <a:pt x="25" y="5"/>
                  </a:lnTo>
                  <a:lnTo>
                    <a:pt x="26" y="5"/>
                  </a:lnTo>
                  <a:lnTo>
                    <a:pt x="27" y="5"/>
                  </a:lnTo>
                  <a:lnTo>
                    <a:pt x="27" y="6"/>
                  </a:lnTo>
                  <a:lnTo>
                    <a:pt x="27" y="7"/>
                  </a:lnTo>
                  <a:lnTo>
                    <a:pt x="27" y="8"/>
                  </a:lnTo>
                  <a:lnTo>
                    <a:pt x="27" y="9"/>
                  </a:lnTo>
                  <a:lnTo>
                    <a:pt x="26" y="11"/>
                  </a:lnTo>
                  <a:lnTo>
                    <a:pt x="26" y="12"/>
                  </a:lnTo>
                  <a:lnTo>
                    <a:pt x="25" y="14"/>
                  </a:lnTo>
                  <a:lnTo>
                    <a:pt x="24" y="14"/>
                  </a:lnTo>
                  <a:lnTo>
                    <a:pt x="23" y="15"/>
                  </a:lnTo>
                  <a:lnTo>
                    <a:pt x="22" y="16"/>
                  </a:lnTo>
                  <a:lnTo>
                    <a:pt x="22" y="17"/>
                  </a:lnTo>
                  <a:lnTo>
                    <a:pt x="21" y="17"/>
                  </a:lnTo>
                  <a:lnTo>
                    <a:pt x="19" y="18"/>
                  </a:lnTo>
                  <a:lnTo>
                    <a:pt x="18" y="18"/>
                  </a:lnTo>
                  <a:lnTo>
                    <a:pt x="16" y="18"/>
                  </a:lnTo>
                  <a:lnTo>
                    <a:pt x="15" y="18"/>
                  </a:lnTo>
                  <a:lnTo>
                    <a:pt x="14" y="18"/>
                  </a:lnTo>
                  <a:lnTo>
                    <a:pt x="14" y="19"/>
                  </a:lnTo>
                  <a:lnTo>
                    <a:pt x="14" y="18"/>
                  </a:lnTo>
                  <a:lnTo>
                    <a:pt x="13" y="19"/>
                  </a:lnTo>
                  <a:lnTo>
                    <a:pt x="13" y="18"/>
                  </a:lnTo>
                  <a:lnTo>
                    <a:pt x="13" y="19"/>
                  </a:lnTo>
                  <a:lnTo>
                    <a:pt x="13" y="18"/>
                  </a:lnTo>
                  <a:lnTo>
                    <a:pt x="12" y="19"/>
                  </a:lnTo>
                  <a:lnTo>
                    <a:pt x="11" y="19"/>
                  </a:lnTo>
                  <a:lnTo>
                    <a:pt x="10" y="19"/>
                  </a:lnTo>
                  <a:lnTo>
                    <a:pt x="9" y="20"/>
                  </a:lnTo>
                  <a:lnTo>
                    <a:pt x="9" y="21"/>
                  </a:lnTo>
                  <a:lnTo>
                    <a:pt x="9" y="22"/>
                  </a:lnTo>
                  <a:lnTo>
                    <a:pt x="9" y="23"/>
                  </a:lnTo>
                  <a:lnTo>
                    <a:pt x="10" y="23"/>
                  </a:lnTo>
                  <a:lnTo>
                    <a:pt x="11" y="23"/>
                  </a:lnTo>
                  <a:lnTo>
                    <a:pt x="12" y="23"/>
                  </a:lnTo>
                  <a:lnTo>
                    <a:pt x="13" y="24"/>
                  </a:lnTo>
                  <a:lnTo>
                    <a:pt x="13" y="23"/>
                  </a:lnTo>
                  <a:lnTo>
                    <a:pt x="13" y="24"/>
                  </a:lnTo>
                  <a:lnTo>
                    <a:pt x="13" y="23"/>
                  </a:lnTo>
                  <a:lnTo>
                    <a:pt x="14" y="23"/>
                  </a:lnTo>
                  <a:lnTo>
                    <a:pt x="15" y="23"/>
                  </a:lnTo>
                  <a:lnTo>
                    <a:pt x="16" y="23"/>
                  </a:lnTo>
                  <a:lnTo>
                    <a:pt x="17" y="24"/>
                  </a:lnTo>
                  <a:lnTo>
                    <a:pt x="18" y="23"/>
                  </a:lnTo>
                  <a:lnTo>
                    <a:pt x="19" y="24"/>
                  </a:lnTo>
                  <a:lnTo>
                    <a:pt x="21" y="24"/>
                  </a:lnTo>
                  <a:lnTo>
                    <a:pt x="22" y="24"/>
                  </a:lnTo>
                  <a:lnTo>
                    <a:pt x="23" y="25"/>
                  </a:lnTo>
                  <a:lnTo>
                    <a:pt x="24" y="26"/>
                  </a:lnTo>
                  <a:lnTo>
                    <a:pt x="25" y="27"/>
                  </a:lnTo>
                  <a:lnTo>
                    <a:pt x="25" y="28"/>
                  </a:lnTo>
                  <a:lnTo>
                    <a:pt x="25" y="29"/>
                  </a:lnTo>
                  <a:lnTo>
                    <a:pt x="25" y="30"/>
                  </a:lnTo>
                  <a:lnTo>
                    <a:pt x="26" y="31"/>
                  </a:lnTo>
                  <a:lnTo>
                    <a:pt x="25" y="33"/>
                  </a:lnTo>
                  <a:lnTo>
                    <a:pt x="24" y="34"/>
                  </a:lnTo>
                  <a:lnTo>
                    <a:pt x="23" y="36"/>
                  </a:lnTo>
                  <a:lnTo>
                    <a:pt x="22" y="37"/>
                  </a:lnTo>
                  <a:lnTo>
                    <a:pt x="21" y="38"/>
                  </a:lnTo>
                  <a:lnTo>
                    <a:pt x="20" y="40"/>
                  </a:lnTo>
                  <a:lnTo>
                    <a:pt x="18" y="41"/>
                  </a:lnTo>
                  <a:lnTo>
                    <a:pt x="16" y="41"/>
                  </a:lnTo>
                  <a:lnTo>
                    <a:pt x="14" y="42"/>
                  </a:lnTo>
                  <a:lnTo>
                    <a:pt x="13" y="42"/>
                  </a:lnTo>
                  <a:lnTo>
                    <a:pt x="11" y="42"/>
                  </a:lnTo>
                  <a:lnTo>
                    <a:pt x="9" y="42"/>
                  </a:lnTo>
                  <a:lnTo>
                    <a:pt x="7" y="42"/>
                  </a:lnTo>
                  <a:lnTo>
                    <a:pt x="5" y="42"/>
                  </a:lnTo>
                  <a:lnTo>
                    <a:pt x="4" y="42"/>
                  </a:lnTo>
                  <a:lnTo>
                    <a:pt x="4" y="41"/>
                  </a:lnTo>
                  <a:lnTo>
                    <a:pt x="3" y="40"/>
                  </a:lnTo>
                  <a:lnTo>
                    <a:pt x="2" y="39"/>
                  </a:lnTo>
                  <a:lnTo>
                    <a:pt x="1" y="38"/>
                  </a:lnTo>
                  <a:lnTo>
                    <a:pt x="1" y="37"/>
                  </a:lnTo>
                  <a:lnTo>
                    <a:pt x="0" y="36"/>
                  </a:lnTo>
                  <a:lnTo>
                    <a:pt x="0" y="35"/>
                  </a:lnTo>
                  <a:lnTo>
                    <a:pt x="1" y="33"/>
                  </a:lnTo>
                  <a:lnTo>
                    <a:pt x="2" y="32"/>
                  </a:lnTo>
                  <a:lnTo>
                    <a:pt x="2" y="31"/>
                  </a:lnTo>
                  <a:lnTo>
                    <a:pt x="3" y="30"/>
                  </a:lnTo>
                  <a:lnTo>
                    <a:pt x="4" y="29"/>
                  </a:lnTo>
                  <a:lnTo>
                    <a:pt x="4" y="28"/>
                  </a:lnTo>
                  <a:lnTo>
                    <a:pt x="5" y="28"/>
                  </a:lnTo>
                  <a:lnTo>
                    <a:pt x="6" y="27"/>
                  </a:lnTo>
                  <a:lnTo>
                    <a:pt x="7" y="27"/>
                  </a:lnTo>
                  <a:lnTo>
                    <a:pt x="8" y="26"/>
                  </a:lnTo>
                  <a:lnTo>
                    <a:pt x="7" y="26"/>
                  </a:lnTo>
                  <a:lnTo>
                    <a:pt x="6" y="26"/>
                  </a:lnTo>
                  <a:lnTo>
                    <a:pt x="5" y="25"/>
                  </a:lnTo>
                  <a:lnTo>
                    <a:pt x="5" y="24"/>
                  </a:lnTo>
                  <a:lnTo>
                    <a:pt x="5" y="23"/>
                  </a:lnTo>
                  <a:lnTo>
                    <a:pt x="5" y="22"/>
                  </a:lnTo>
                  <a:lnTo>
                    <a:pt x="5" y="21"/>
                  </a:lnTo>
                  <a:lnTo>
                    <a:pt x="6" y="21"/>
                  </a:lnTo>
                  <a:lnTo>
                    <a:pt x="6" y="20"/>
                  </a:lnTo>
                  <a:lnTo>
                    <a:pt x="7" y="20"/>
                  </a:lnTo>
                  <a:lnTo>
                    <a:pt x="7" y="19"/>
                  </a:lnTo>
                  <a:lnTo>
                    <a:pt x="8" y="19"/>
                  </a:lnTo>
                  <a:lnTo>
                    <a:pt x="8" y="18"/>
                  </a:lnTo>
                  <a:lnTo>
                    <a:pt x="9" y="18"/>
                  </a:lnTo>
                  <a:lnTo>
                    <a:pt x="10" y="17"/>
                  </a:lnTo>
                  <a:lnTo>
                    <a:pt x="9" y="17"/>
                  </a:lnTo>
                  <a:lnTo>
                    <a:pt x="8" y="17"/>
                  </a:lnTo>
                  <a:lnTo>
                    <a:pt x="7" y="16"/>
                  </a:lnTo>
                  <a:lnTo>
                    <a:pt x="6" y="15"/>
                  </a:lnTo>
                  <a:lnTo>
                    <a:pt x="6" y="14"/>
                  </a:lnTo>
                  <a:lnTo>
                    <a:pt x="5" y="14"/>
                  </a:lnTo>
                  <a:lnTo>
                    <a:pt x="5" y="13"/>
                  </a:lnTo>
                  <a:lnTo>
                    <a:pt x="5" y="12"/>
                  </a:lnTo>
                  <a:lnTo>
                    <a:pt x="5" y="11"/>
                  </a:lnTo>
                  <a:lnTo>
                    <a:pt x="6" y="9"/>
                  </a:lnTo>
                  <a:lnTo>
                    <a:pt x="6" y="8"/>
                  </a:lnTo>
                  <a:lnTo>
                    <a:pt x="6" y="7"/>
                  </a:lnTo>
                  <a:lnTo>
                    <a:pt x="7" y="5"/>
                  </a:lnTo>
                  <a:lnTo>
                    <a:pt x="8" y="5"/>
                  </a:lnTo>
                  <a:lnTo>
                    <a:pt x="9" y="4"/>
                  </a:lnTo>
                  <a:lnTo>
                    <a:pt x="10" y="3"/>
                  </a:lnTo>
                  <a:lnTo>
                    <a:pt x="12" y="2"/>
                  </a:lnTo>
                  <a:lnTo>
                    <a:pt x="13" y="2"/>
                  </a:lnTo>
                  <a:lnTo>
                    <a:pt x="14" y="1"/>
                  </a:lnTo>
                  <a:lnTo>
                    <a:pt x="15" y="1"/>
                  </a:lnTo>
                  <a:lnTo>
                    <a:pt x="17" y="1"/>
                  </a:lnTo>
                  <a:lnTo>
                    <a:pt x="19" y="0"/>
                  </a:lnTo>
                  <a:close/>
                  <a:moveTo>
                    <a:pt x="14" y="27"/>
                  </a:moveTo>
                  <a:lnTo>
                    <a:pt x="13" y="28"/>
                  </a:lnTo>
                  <a:lnTo>
                    <a:pt x="12" y="28"/>
                  </a:lnTo>
                  <a:lnTo>
                    <a:pt x="10" y="28"/>
                  </a:lnTo>
                  <a:lnTo>
                    <a:pt x="9" y="28"/>
                  </a:lnTo>
                  <a:lnTo>
                    <a:pt x="8" y="29"/>
                  </a:lnTo>
                  <a:lnTo>
                    <a:pt x="7" y="29"/>
                  </a:lnTo>
                  <a:lnTo>
                    <a:pt x="6" y="30"/>
                  </a:lnTo>
                  <a:lnTo>
                    <a:pt x="5" y="30"/>
                  </a:lnTo>
                  <a:lnTo>
                    <a:pt x="5" y="31"/>
                  </a:lnTo>
                  <a:lnTo>
                    <a:pt x="4" y="32"/>
                  </a:lnTo>
                  <a:lnTo>
                    <a:pt x="4" y="33"/>
                  </a:lnTo>
                  <a:lnTo>
                    <a:pt x="4" y="35"/>
                  </a:lnTo>
                  <a:lnTo>
                    <a:pt x="4" y="36"/>
                  </a:lnTo>
                  <a:lnTo>
                    <a:pt x="4" y="37"/>
                  </a:lnTo>
                  <a:lnTo>
                    <a:pt x="4" y="38"/>
                  </a:lnTo>
                  <a:lnTo>
                    <a:pt x="5" y="39"/>
                  </a:lnTo>
                  <a:lnTo>
                    <a:pt x="6" y="40"/>
                  </a:lnTo>
                  <a:lnTo>
                    <a:pt x="7" y="40"/>
                  </a:lnTo>
                  <a:lnTo>
                    <a:pt x="8" y="40"/>
                  </a:lnTo>
                  <a:lnTo>
                    <a:pt x="9" y="40"/>
                  </a:lnTo>
                  <a:lnTo>
                    <a:pt x="11" y="40"/>
                  </a:lnTo>
                  <a:lnTo>
                    <a:pt x="12" y="40"/>
                  </a:lnTo>
                  <a:lnTo>
                    <a:pt x="13" y="40"/>
                  </a:lnTo>
                  <a:lnTo>
                    <a:pt x="15" y="40"/>
                  </a:lnTo>
                  <a:lnTo>
                    <a:pt x="16" y="39"/>
                  </a:lnTo>
                  <a:lnTo>
                    <a:pt x="17" y="39"/>
                  </a:lnTo>
                  <a:lnTo>
                    <a:pt x="18" y="38"/>
                  </a:lnTo>
                  <a:lnTo>
                    <a:pt x="19" y="37"/>
                  </a:lnTo>
                  <a:lnTo>
                    <a:pt x="20" y="36"/>
                  </a:lnTo>
                  <a:lnTo>
                    <a:pt x="21" y="35"/>
                  </a:lnTo>
                  <a:lnTo>
                    <a:pt x="21" y="34"/>
                  </a:lnTo>
                  <a:lnTo>
                    <a:pt x="22" y="33"/>
                  </a:lnTo>
                  <a:lnTo>
                    <a:pt x="22" y="32"/>
                  </a:lnTo>
                  <a:lnTo>
                    <a:pt x="22" y="31"/>
                  </a:lnTo>
                  <a:lnTo>
                    <a:pt x="21" y="30"/>
                  </a:lnTo>
                  <a:lnTo>
                    <a:pt x="20" y="29"/>
                  </a:lnTo>
                  <a:lnTo>
                    <a:pt x="19" y="29"/>
                  </a:lnTo>
                  <a:lnTo>
                    <a:pt x="18" y="28"/>
                  </a:lnTo>
                  <a:lnTo>
                    <a:pt x="17" y="28"/>
                  </a:lnTo>
                  <a:lnTo>
                    <a:pt x="16" y="28"/>
                  </a:lnTo>
                  <a:lnTo>
                    <a:pt x="15" y="28"/>
                  </a:lnTo>
                  <a:lnTo>
                    <a:pt x="14" y="27"/>
                  </a:lnTo>
                  <a:close/>
                  <a:moveTo>
                    <a:pt x="18" y="2"/>
                  </a:moveTo>
                  <a:lnTo>
                    <a:pt x="17" y="3"/>
                  </a:lnTo>
                  <a:lnTo>
                    <a:pt x="16" y="3"/>
                  </a:lnTo>
                  <a:lnTo>
                    <a:pt x="15" y="3"/>
                  </a:lnTo>
                  <a:lnTo>
                    <a:pt x="14" y="3"/>
                  </a:lnTo>
                  <a:lnTo>
                    <a:pt x="13" y="4"/>
                  </a:lnTo>
                  <a:lnTo>
                    <a:pt x="13" y="5"/>
                  </a:lnTo>
                  <a:lnTo>
                    <a:pt x="12" y="5"/>
                  </a:lnTo>
                  <a:lnTo>
                    <a:pt x="12" y="6"/>
                  </a:lnTo>
                  <a:lnTo>
                    <a:pt x="11" y="7"/>
                  </a:lnTo>
                  <a:lnTo>
                    <a:pt x="11" y="8"/>
                  </a:lnTo>
                  <a:lnTo>
                    <a:pt x="11" y="9"/>
                  </a:lnTo>
                  <a:lnTo>
                    <a:pt x="10" y="11"/>
                  </a:lnTo>
                  <a:lnTo>
                    <a:pt x="10" y="12"/>
                  </a:lnTo>
                  <a:lnTo>
                    <a:pt x="10" y="13"/>
                  </a:lnTo>
                  <a:lnTo>
                    <a:pt x="10" y="14"/>
                  </a:lnTo>
                  <a:lnTo>
                    <a:pt x="11" y="15"/>
                  </a:lnTo>
                  <a:lnTo>
                    <a:pt x="11" y="16"/>
                  </a:lnTo>
                  <a:lnTo>
                    <a:pt x="12" y="16"/>
                  </a:lnTo>
                  <a:lnTo>
                    <a:pt x="12" y="17"/>
                  </a:lnTo>
                  <a:lnTo>
                    <a:pt x="13" y="17"/>
                  </a:lnTo>
                  <a:lnTo>
                    <a:pt x="15" y="17"/>
                  </a:lnTo>
                  <a:lnTo>
                    <a:pt x="16" y="17"/>
                  </a:lnTo>
                  <a:lnTo>
                    <a:pt x="17" y="17"/>
                  </a:lnTo>
                  <a:lnTo>
                    <a:pt x="18" y="17"/>
                  </a:lnTo>
                  <a:lnTo>
                    <a:pt x="19" y="16"/>
                  </a:lnTo>
                  <a:lnTo>
                    <a:pt x="20" y="15"/>
                  </a:lnTo>
                  <a:lnTo>
                    <a:pt x="20" y="14"/>
                  </a:lnTo>
                  <a:lnTo>
                    <a:pt x="21" y="14"/>
                  </a:lnTo>
                  <a:lnTo>
                    <a:pt x="22" y="14"/>
                  </a:lnTo>
                  <a:lnTo>
                    <a:pt x="22" y="13"/>
                  </a:lnTo>
                  <a:lnTo>
                    <a:pt x="22" y="12"/>
                  </a:lnTo>
                  <a:lnTo>
                    <a:pt x="22" y="11"/>
                  </a:lnTo>
                  <a:lnTo>
                    <a:pt x="22" y="9"/>
                  </a:lnTo>
                  <a:lnTo>
                    <a:pt x="22" y="8"/>
                  </a:lnTo>
                  <a:lnTo>
                    <a:pt x="22" y="7"/>
                  </a:lnTo>
                  <a:lnTo>
                    <a:pt x="22" y="6"/>
                  </a:lnTo>
                  <a:lnTo>
                    <a:pt x="22" y="5"/>
                  </a:lnTo>
                  <a:lnTo>
                    <a:pt x="21" y="4"/>
                  </a:lnTo>
                  <a:lnTo>
                    <a:pt x="21" y="3"/>
                  </a:lnTo>
                  <a:lnTo>
                    <a:pt x="20" y="3"/>
                  </a:lnTo>
                  <a:lnTo>
                    <a:pt x="19" y="3"/>
                  </a:lnTo>
                  <a:lnTo>
                    <a:pt x="18" y="3"/>
                  </a:lnTo>
                  <a:lnTo>
                    <a:pt x="18" y="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4" name="Freeform 93"/>
            <xdr:cNvSpPr>
              <a:spLocks noEditPoints="1"/>
            </xdr:cNvSpPr>
          </xdr:nvSpPr>
          <xdr:spPr bwMode="auto">
            <a:xfrm>
              <a:off x="4064" y="1822"/>
              <a:ext cx="19" cy="41"/>
            </a:xfrm>
            <a:custGeom>
              <a:avLst/>
              <a:gdLst>
                <a:gd name="T0" fmla="*/ 4 w 19"/>
                <a:gd name="T1" fmla="*/ 23 h 41"/>
                <a:gd name="T2" fmla="*/ 5 w 19"/>
                <a:gd name="T3" fmla="*/ 20 h 41"/>
                <a:gd name="T4" fmla="*/ 5 w 19"/>
                <a:gd name="T5" fmla="*/ 18 h 41"/>
                <a:gd name="T6" fmla="*/ 5 w 19"/>
                <a:gd name="T7" fmla="*/ 15 h 41"/>
                <a:gd name="T8" fmla="*/ 6 w 19"/>
                <a:gd name="T9" fmla="*/ 15 h 41"/>
                <a:gd name="T10" fmla="*/ 7 w 19"/>
                <a:gd name="T11" fmla="*/ 14 h 41"/>
                <a:gd name="T12" fmla="*/ 8 w 19"/>
                <a:gd name="T13" fmla="*/ 14 h 41"/>
                <a:gd name="T14" fmla="*/ 8 w 19"/>
                <a:gd name="T15" fmla="*/ 14 h 41"/>
                <a:gd name="T16" fmla="*/ 8 w 19"/>
                <a:gd name="T17" fmla="*/ 15 h 41"/>
                <a:gd name="T18" fmla="*/ 8 w 19"/>
                <a:gd name="T19" fmla="*/ 14 h 41"/>
                <a:gd name="T20" fmla="*/ 9 w 19"/>
                <a:gd name="T21" fmla="*/ 14 h 41"/>
                <a:gd name="T22" fmla="*/ 9 w 19"/>
                <a:gd name="T23" fmla="*/ 14 h 41"/>
                <a:gd name="T24" fmla="*/ 9 w 19"/>
                <a:gd name="T25" fmla="*/ 16 h 41"/>
                <a:gd name="T26" fmla="*/ 8 w 19"/>
                <a:gd name="T27" fmla="*/ 18 h 41"/>
                <a:gd name="T28" fmla="*/ 8 w 19"/>
                <a:gd name="T29" fmla="*/ 21 h 41"/>
                <a:gd name="T30" fmla="*/ 8 w 19"/>
                <a:gd name="T31" fmla="*/ 24 h 41"/>
                <a:gd name="T32" fmla="*/ 7 w 19"/>
                <a:gd name="T33" fmla="*/ 31 h 41"/>
                <a:gd name="T34" fmla="*/ 7 w 19"/>
                <a:gd name="T35" fmla="*/ 34 h 41"/>
                <a:gd name="T36" fmla="*/ 6 w 19"/>
                <a:gd name="T37" fmla="*/ 36 h 41"/>
                <a:gd name="T38" fmla="*/ 6 w 19"/>
                <a:gd name="T39" fmla="*/ 39 h 41"/>
                <a:gd name="T40" fmla="*/ 5 w 19"/>
                <a:gd name="T41" fmla="*/ 40 h 41"/>
                <a:gd name="T42" fmla="*/ 4 w 19"/>
                <a:gd name="T43" fmla="*/ 41 h 41"/>
                <a:gd name="T44" fmla="*/ 4 w 19"/>
                <a:gd name="T45" fmla="*/ 40 h 41"/>
                <a:gd name="T46" fmla="*/ 3 w 19"/>
                <a:gd name="T47" fmla="*/ 40 h 41"/>
                <a:gd name="T48" fmla="*/ 2 w 19"/>
                <a:gd name="T49" fmla="*/ 40 h 41"/>
                <a:gd name="T50" fmla="*/ 1 w 19"/>
                <a:gd name="T51" fmla="*/ 41 h 41"/>
                <a:gd name="T52" fmla="*/ 1 w 19"/>
                <a:gd name="T53" fmla="*/ 40 h 41"/>
                <a:gd name="T54" fmla="*/ 0 w 19"/>
                <a:gd name="T55" fmla="*/ 40 h 41"/>
                <a:gd name="T56" fmla="*/ 0 w 19"/>
                <a:gd name="T57" fmla="*/ 40 h 41"/>
                <a:gd name="T58" fmla="*/ 0 w 19"/>
                <a:gd name="T59" fmla="*/ 37 h 41"/>
                <a:gd name="T60" fmla="*/ 1 w 19"/>
                <a:gd name="T61" fmla="*/ 35 h 41"/>
                <a:gd name="T62" fmla="*/ 2 w 19"/>
                <a:gd name="T63" fmla="*/ 32 h 41"/>
                <a:gd name="T64" fmla="*/ 4 w 19"/>
                <a:gd name="T65" fmla="*/ 24 h 41"/>
                <a:gd name="T66" fmla="*/ 15 w 19"/>
                <a:gd name="T67" fmla="*/ 1 h 41"/>
                <a:gd name="T68" fmla="*/ 15 w 19"/>
                <a:gd name="T69" fmla="*/ 1 h 41"/>
                <a:gd name="T70" fmla="*/ 16 w 19"/>
                <a:gd name="T71" fmla="*/ 0 h 41"/>
                <a:gd name="T72" fmla="*/ 17 w 19"/>
                <a:gd name="T73" fmla="*/ 0 h 41"/>
                <a:gd name="T74" fmla="*/ 17 w 19"/>
                <a:gd name="T75" fmla="*/ 0 h 41"/>
                <a:gd name="T76" fmla="*/ 17 w 19"/>
                <a:gd name="T77" fmla="*/ 0 h 41"/>
                <a:gd name="T78" fmla="*/ 18 w 19"/>
                <a:gd name="T79" fmla="*/ 0 h 41"/>
                <a:gd name="T80" fmla="*/ 18 w 19"/>
                <a:gd name="T81" fmla="*/ 1 h 41"/>
                <a:gd name="T82" fmla="*/ 18 w 19"/>
                <a:gd name="T83" fmla="*/ 2 h 41"/>
                <a:gd name="T84" fmla="*/ 18 w 19"/>
                <a:gd name="T85" fmla="*/ 3 h 41"/>
                <a:gd name="T86" fmla="*/ 17 w 19"/>
                <a:gd name="T87" fmla="*/ 4 h 41"/>
                <a:gd name="T88" fmla="*/ 17 w 19"/>
                <a:gd name="T89" fmla="*/ 4 h 41"/>
                <a:gd name="T90" fmla="*/ 8 w 19"/>
                <a:gd name="T91" fmla="*/ 9 h 41"/>
                <a:gd name="T92" fmla="*/ 15 w 19"/>
                <a:gd name="T93" fmla="*/ 1 h 41"/>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w 19"/>
                <a:gd name="T142" fmla="*/ 0 h 41"/>
                <a:gd name="T143" fmla="*/ 19 w 19"/>
                <a:gd name="T144" fmla="*/ 41 h 41"/>
              </a:gdLst>
              <a:ahLst/>
              <a:cxnLst>
                <a:cxn ang="T94">
                  <a:pos x="T0" y="T1"/>
                </a:cxn>
                <a:cxn ang="T95">
                  <a:pos x="T2" y="T3"/>
                </a:cxn>
                <a:cxn ang="T96">
                  <a:pos x="T4" y="T5"/>
                </a:cxn>
                <a:cxn ang="T97">
                  <a:pos x="T6" y="T7"/>
                </a:cxn>
                <a:cxn ang="T98">
                  <a:pos x="T8" y="T9"/>
                </a:cxn>
                <a:cxn ang="T99">
                  <a:pos x="T10" y="T11"/>
                </a:cxn>
                <a:cxn ang="T100">
                  <a:pos x="T12" y="T13"/>
                </a:cxn>
                <a:cxn ang="T101">
                  <a:pos x="T14" y="T15"/>
                </a:cxn>
                <a:cxn ang="T102">
                  <a:pos x="T16" y="T17"/>
                </a:cxn>
                <a:cxn ang="T103">
                  <a:pos x="T18" y="T19"/>
                </a:cxn>
                <a:cxn ang="T104">
                  <a:pos x="T20" y="T21"/>
                </a:cxn>
                <a:cxn ang="T105">
                  <a:pos x="T22" y="T23"/>
                </a:cxn>
                <a:cxn ang="T106">
                  <a:pos x="T24" y="T25"/>
                </a:cxn>
                <a:cxn ang="T107">
                  <a:pos x="T26" y="T27"/>
                </a:cxn>
                <a:cxn ang="T108">
                  <a:pos x="T28" y="T29"/>
                </a:cxn>
                <a:cxn ang="T109">
                  <a:pos x="T30" y="T31"/>
                </a:cxn>
                <a:cxn ang="T110">
                  <a:pos x="T32" y="T33"/>
                </a:cxn>
                <a:cxn ang="T111">
                  <a:pos x="T34" y="T35"/>
                </a:cxn>
                <a:cxn ang="T112">
                  <a:pos x="T36" y="T37"/>
                </a:cxn>
                <a:cxn ang="T113">
                  <a:pos x="T38" y="T39"/>
                </a:cxn>
                <a:cxn ang="T114">
                  <a:pos x="T40" y="T41"/>
                </a:cxn>
                <a:cxn ang="T115">
                  <a:pos x="T42" y="T43"/>
                </a:cxn>
                <a:cxn ang="T116">
                  <a:pos x="T44" y="T45"/>
                </a:cxn>
                <a:cxn ang="T117">
                  <a:pos x="T46" y="T47"/>
                </a:cxn>
                <a:cxn ang="T118">
                  <a:pos x="T48" y="T49"/>
                </a:cxn>
                <a:cxn ang="T119">
                  <a:pos x="T50" y="T51"/>
                </a:cxn>
                <a:cxn ang="T120">
                  <a:pos x="T52" y="T53"/>
                </a:cxn>
                <a:cxn ang="T121">
                  <a:pos x="T54" y="T55"/>
                </a:cxn>
                <a:cxn ang="T122">
                  <a:pos x="T56" y="T57"/>
                </a:cxn>
                <a:cxn ang="T123">
                  <a:pos x="T58" y="T59"/>
                </a:cxn>
                <a:cxn ang="T124">
                  <a:pos x="T60" y="T61"/>
                </a:cxn>
                <a:cxn ang="T125">
                  <a:pos x="T62" y="T63"/>
                </a:cxn>
                <a:cxn ang="T126">
                  <a:pos x="T64" y="T65"/>
                </a:cxn>
                <a:cxn ang="T127">
                  <a:pos x="T66" y="T67"/>
                </a:cxn>
                <a:cxn ang="T128">
                  <a:pos x="T68" y="T69"/>
                </a:cxn>
                <a:cxn ang="T129">
                  <a:pos x="T70" y="T71"/>
                </a:cxn>
                <a:cxn ang="T130">
                  <a:pos x="T72" y="T73"/>
                </a:cxn>
                <a:cxn ang="T131">
                  <a:pos x="T74" y="T75"/>
                </a:cxn>
                <a:cxn ang="T132">
                  <a:pos x="T76" y="T77"/>
                </a:cxn>
                <a:cxn ang="T133">
                  <a:pos x="T78" y="T79"/>
                </a:cxn>
                <a:cxn ang="T134">
                  <a:pos x="T80" y="T81"/>
                </a:cxn>
                <a:cxn ang="T135">
                  <a:pos x="T82" y="T83"/>
                </a:cxn>
                <a:cxn ang="T136">
                  <a:pos x="T84" y="T85"/>
                </a:cxn>
                <a:cxn ang="T137">
                  <a:pos x="T86" y="T87"/>
                </a:cxn>
                <a:cxn ang="T138">
                  <a:pos x="T88" y="T89"/>
                </a:cxn>
                <a:cxn ang="T139">
                  <a:pos x="T90" y="T91"/>
                </a:cxn>
                <a:cxn ang="T140">
                  <a:pos x="T92" y="T93"/>
                </a:cxn>
              </a:cxnLst>
              <a:rect l="T141" t="T142" r="T143" b="T144"/>
              <a:pathLst>
                <a:path w="19" h="41">
                  <a:moveTo>
                    <a:pt x="4" y="24"/>
                  </a:moveTo>
                  <a:lnTo>
                    <a:pt x="4" y="24"/>
                  </a:lnTo>
                  <a:lnTo>
                    <a:pt x="4" y="23"/>
                  </a:lnTo>
                  <a:lnTo>
                    <a:pt x="4" y="22"/>
                  </a:lnTo>
                  <a:lnTo>
                    <a:pt x="4" y="21"/>
                  </a:lnTo>
                  <a:lnTo>
                    <a:pt x="5" y="20"/>
                  </a:lnTo>
                  <a:lnTo>
                    <a:pt x="5" y="19"/>
                  </a:lnTo>
                  <a:lnTo>
                    <a:pt x="5" y="18"/>
                  </a:lnTo>
                  <a:lnTo>
                    <a:pt x="5" y="17"/>
                  </a:lnTo>
                  <a:lnTo>
                    <a:pt x="5" y="16"/>
                  </a:lnTo>
                  <a:lnTo>
                    <a:pt x="5" y="15"/>
                  </a:lnTo>
                  <a:lnTo>
                    <a:pt x="6" y="14"/>
                  </a:lnTo>
                  <a:lnTo>
                    <a:pt x="6" y="15"/>
                  </a:lnTo>
                  <a:lnTo>
                    <a:pt x="6" y="14"/>
                  </a:lnTo>
                  <a:lnTo>
                    <a:pt x="6" y="15"/>
                  </a:lnTo>
                  <a:lnTo>
                    <a:pt x="7" y="14"/>
                  </a:lnTo>
                  <a:lnTo>
                    <a:pt x="8" y="14"/>
                  </a:lnTo>
                  <a:lnTo>
                    <a:pt x="8" y="15"/>
                  </a:lnTo>
                  <a:lnTo>
                    <a:pt x="8" y="14"/>
                  </a:lnTo>
                  <a:lnTo>
                    <a:pt x="8" y="15"/>
                  </a:lnTo>
                  <a:lnTo>
                    <a:pt x="8" y="14"/>
                  </a:lnTo>
                  <a:lnTo>
                    <a:pt x="9" y="14"/>
                  </a:lnTo>
                  <a:lnTo>
                    <a:pt x="10" y="14"/>
                  </a:lnTo>
                  <a:lnTo>
                    <a:pt x="9" y="15"/>
                  </a:lnTo>
                  <a:lnTo>
                    <a:pt x="9" y="16"/>
                  </a:lnTo>
                  <a:lnTo>
                    <a:pt x="9" y="17"/>
                  </a:lnTo>
                  <a:lnTo>
                    <a:pt x="9" y="18"/>
                  </a:lnTo>
                  <a:lnTo>
                    <a:pt x="8" y="18"/>
                  </a:lnTo>
                  <a:lnTo>
                    <a:pt x="8" y="19"/>
                  </a:lnTo>
                  <a:lnTo>
                    <a:pt x="8" y="20"/>
                  </a:lnTo>
                  <a:lnTo>
                    <a:pt x="8" y="21"/>
                  </a:lnTo>
                  <a:lnTo>
                    <a:pt x="8" y="22"/>
                  </a:lnTo>
                  <a:lnTo>
                    <a:pt x="8" y="23"/>
                  </a:lnTo>
                  <a:lnTo>
                    <a:pt x="8" y="24"/>
                  </a:lnTo>
                  <a:lnTo>
                    <a:pt x="8" y="30"/>
                  </a:lnTo>
                  <a:lnTo>
                    <a:pt x="7" y="31"/>
                  </a:lnTo>
                  <a:lnTo>
                    <a:pt x="7" y="32"/>
                  </a:lnTo>
                  <a:lnTo>
                    <a:pt x="7" y="33"/>
                  </a:lnTo>
                  <a:lnTo>
                    <a:pt x="7" y="34"/>
                  </a:lnTo>
                  <a:lnTo>
                    <a:pt x="6" y="35"/>
                  </a:lnTo>
                  <a:lnTo>
                    <a:pt x="6" y="36"/>
                  </a:lnTo>
                  <a:lnTo>
                    <a:pt x="6" y="37"/>
                  </a:lnTo>
                  <a:lnTo>
                    <a:pt x="6" y="38"/>
                  </a:lnTo>
                  <a:lnTo>
                    <a:pt x="6" y="39"/>
                  </a:lnTo>
                  <a:lnTo>
                    <a:pt x="6" y="40"/>
                  </a:lnTo>
                  <a:lnTo>
                    <a:pt x="5" y="40"/>
                  </a:lnTo>
                  <a:lnTo>
                    <a:pt x="5" y="41"/>
                  </a:lnTo>
                  <a:lnTo>
                    <a:pt x="5" y="40"/>
                  </a:lnTo>
                  <a:lnTo>
                    <a:pt x="4" y="41"/>
                  </a:lnTo>
                  <a:lnTo>
                    <a:pt x="4" y="40"/>
                  </a:lnTo>
                  <a:lnTo>
                    <a:pt x="3" y="40"/>
                  </a:lnTo>
                  <a:lnTo>
                    <a:pt x="3" y="41"/>
                  </a:lnTo>
                  <a:lnTo>
                    <a:pt x="3" y="40"/>
                  </a:lnTo>
                  <a:lnTo>
                    <a:pt x="2" y="40"/>
                  </a:lnTo>
                  <a:lnTo>
                    <a:pt x="2" y="41"/>
                  </a:lnTo>
                  <a:lnTo>
                    <a:pt x="2" y="40"/>
                  </a:lnTo>
                  <a:lnTo>
                    <a:pt x="1" y="41"/>
                  </a:lnTo>
                  <a:lnTo>
                    <a:pt x="1" y="40"/>
                  </a:lnTo>
                  <a:lnTo>
                    <a:pt x="0" y="40"/>
                  </a:lnTo>
                  <a:lnTo>
                    <a:pt x="0" y="41"/>
                  </a:lnTo>
                  <a:lnTo>
                    <a:pt x="0" y="40"/>
                  </a:lnTo>
                  <a:lnTo>
                    <a:pt x="0" y="39"/>
                  </a:lnTo>
                  <a:lnTo>
                    <a:pt x="0" y="38"/>
                  </a:lnTo>
                  <a:lnTo>
                    <a:pt x="0" y="37"/>
                  </a:lnTo>
                  <a:lnTo>
                    <a:pt x="1" y="36"/>
                  </a:lnTo>
                  <a:lnTo>
                    <a:pt x="1" y="35"/>
                  </a:lnTo>
                  <a:lnTo>
                    <a:pt x="2" y="34"/>
                  </a:lnTo>
                  <a:lnTo>
                    <a:pt x="2" y="33"/>
                  </a:lnTo>
                  <a:lnTo>
                    <a:pt x="2" y="32"/>
                  </a:lnTo>
                  <a:lnTo>
                    <a:pt x="2" y="31"/>
                  </a:lnTo>
                  <a:lnTo>
                    <a:pt x="3" y="30"/>
                  </a:lnTo>
                  <a:lnTo>
                    <a:pt x="4" y="24"/>
                  </a:lnTo>
                  <a:close/>
                  <a:moveTo>
                    <a:pt x="15" y="1"/>
                  </a:moveTo>
                  <a:lnTo>
                    <a:pt x="15" y="1"/>
                  </a:lnTo>
                  <a:lnTo>
                    <a:pt x="16" y="0"/>
                  </a:lnTo>
                  <a:lnTo>
                    <a:pt x="17" y="0"/>
                  </a:lnTo>
                  <a:lnTo>
                    <a:pt x="18" y="0"/>
                  </a:lnTo>
                  <a:lnTo>
                    <a:pt x="18" y="1"/>
                  </a:lnTo>
                  <a:lnTo>
                    <a:pt x="19" y="1"/>
                  </a:lnTo>
                  <a:lnTo>
                    <a:pt x="18" y="2"/>
                  </a:lnTo>
                  <a:lnTo>
                    <a:pt x="18" y="3"/>
                  </a:lnTo>
                  <a:lnTo>
                    <a:pt x="17" y="4"/>
                  </a:lnTo>
                  <a:lnTo>
                    <a:pt x="8" y="9"/>
                  </a:lnTo>
                  <a:lnTo>
                    <a:pt x="6" y="9"/>
                  </a:lnTo>
                  <a:lnTo>
                    <a:pt x="15" y="1"/>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5" name="Freeform 94"/>
            <xdr:cNvSpPr>
              <a:spLocks noEditPoints="1"/>
            </xdr:cNvSpPr>
          </xdr:nvSpPr>
          <xdr:spPr bwMode="auto">
            <a:xfrm>
              <a:off x="4077" y="1835"/>
              <a:ext cx="23" cy="28"/>
            </a:xfrm>
            <a:custGeom>
              <a:avLst/>
              <a:gdLst>
                <a:gd name="T0" fmla="*/ 9 w 23"/>
                <a:gd name="T1" fmla="*/ 3 h 28"/>
                <a:gd name="T2" fmla="*/ 13 w 23"/>
                <a:gd name="T3" fmla="*/ 1 h 28"/>
                <a:gd name="T4" fmla="*/ 15 w 23"/>
                <a:gd name="T5" fmla="*/ 1 h 28"/>
                <a:gd name="T6" fmla="*/ 19 w 23"/>
                <a:gd name="T7" fmla="*/ 1 h 28"/>
                <a:gd name="T8" fmla="*/ 22 w 23"/>
                <a:gd name="T9" fmla="*/ 4 h 28"/>
                <a:gd name="T10" fmla="*/ 23 w 23"/>
                <a:gd name="T11" fmla="*/ 7 h 28"/>
                <a:gd name="T12" fmla="*/ 22 w 23"/>
                <a:gd name="T13" fmla="*/ 12 h 28"/>
                <a:gd name="T14" fmla="*/ 22 w 23"/>
                <a:gd name="T15" fmla="*/ 16 h 28"/>
                <a:gd name="T16" fmla="*/ 21 w 23"/>
                <a:gd name="T17" fmla="*/ 20 h 28"/>
                <a:gd name="T18" fmla="*/ 20 w 23"/>
                <a:gd name="T19" fmla="*/ 23 h 28"/>
                <a:gd name="T20" fmla="*/ 20 w 23"/>
                <a:gd name="T21" fmla="*/ 24 h 28"/>
                <a:gd name="T22" fmla="*/ 22 w 23"/>
                <a:gd name="T23" fmla="*/ 25 h 28"/>
                <a:gd name="T24" fmla="*/ 22 w 23"/>
                <a:gd name="T25" fmla="*/ 25 h 28"/>
                <a:gd name="T26" fmla="*/ 22 w 23"/>
                <a:gd name="T27" fmla="*/ 25 h 28"/>
                <a:gd name="T28" fmla="*/ 22 w 23"/>
                <a:gd name="T29" fmla="*/ 25 h 28"/>
                <a:gd name="T30" fmla="*/ 22 w 23"/>
                <a:gd name="T31" fmla="*/ 27 h 28"/>
                <a:gd name="T32" fmla="*/ 22 w 23"/>
                <a:gd name="T33" fmla="*/ 27 h 28"/>
                <a:gd name="T34" fmla="*/ 20 w 23"/>
                <a:gd name="T35" fmla="*/ 27 h 28"/>
                <a:gd name="T36" fmla="*/ 18 w 23"/>
                <a:gd name="T37" fmla="*/ 27 h 28"/>
                <a:gd name="T38" fmla="*/ 16 w 23"/>
                <a:gd name="T39" fmla="*/ 26 h 28"/>
                <a:gd name="T40" fmla="*/ 16 w 23"/>
                <a:gd name="T41" fmla="*/ 24 h 28"/>
                <a:gd name="T42" fmla="*/ 14 w 23"/>
                <a:gd name="T43" fmla="*/ 25 h 28"/>
                <a:gd name="T44" fmla="*/ 12 w 23"/>
                <a:gd name="T45" fmla="*/ 27 h 28"/>
                <a:gd name="T46" fmla="*/ 8 w 23"/>
                <a:gd name="T47" fmla="*/ 28 h 28"/>
                <a:gd name="T48" fmla="*/ 5 w 23"/>
                <a:gd name="T49" fmla="*/ 28 h 28"/>
                <a:gd name="T50" fmla="*/ 2 w 23"/>
                <a:gd name="T51" fmla="*/ 26 h 28"/>
                <a:gd name="T52" fmla="*/ 0 w 23"/>
                <a:gd name="T53" fmla="*/ 23 h 28"/>
                <a:gd name="T54" fmla="*/ 1 w 23"/>
                <a:gd name="T55" fmla="*/ 19 h 28"/>
                <a:gd name="T56" fmla="*/ 4 w 23"/>
                <a:gd name="T57" fmla="*/ 16 h 28"/>
                <a:gd name="T58" fmla="*/ 7 w 23"/>
                <a:gd name="T59" fmla="*/ 14 h 28"/>
                <a:gd name="T60" fmla="*/ 13 w 23"/>
                <a:gd name="T61" fmla="*/ 14 h 28"/>
                <a:gd name="T62" fmla="*/ 17 w 23"/>
                <a:gd name="T63" fmla="*/ 12 h 28"/>
                <a:gd name="T64" fmla="*/ 18 w 23"/>
                <a:gd name="T65" fmla="*/ 11 h 28"/>
                <a:gd name="T66" fmla="*/ 19 w 23"/>
                <a:gd name="T67" fmla="*/ 9 h 28"/>
                <a:gd name="T68" fmla="*/ 18 w 23"/>
                <a:gd name="T69" fmla="*/ 5 h 28"/>
                <a:gd name="T70" fmla="*/ 16 w 23"/>
                <a:gd name="T71" fmla="*/ 4 h 28"/>
                <a:gd name="T72" fmla="*/ 13 w 23"/>
                <a:gd name="T73" fmla="*/ 4 h 28"/>
                <a:gd name="T74" fmla="*/ 10 w 23"/>
                <a:gd name="T75" fmla="*/ 4 h 28"/>
                <a:gd name="T76" fmla="*/ 8 w 23"/>
                <a:gd name="T77" fmla="*/ 5 h 28"/>
                <a:gd name="T78" fmla="*/ 7 w 23"/>
                <a:gd name="T79" fmla="*/ 4 h 28"/>
                <a:gd name="T80" fmla="*/ 16 w 23"/>
                <a:gd name="T81" fmla="*/ 14 h 28"/>
                <a:gd name="T82" fmla="*/ 11 w 23"/>
                <a:gd name="T83" fmla="*/ 15 h 28"/>
                <a:gd name="T84" fmla="*/ 6 w 23"/>
                <a:gd name="T85" fmla="*/ 18 h 28"/>
                <a:gd name="T86" fmla="*/ 5 w 23"/>
                <a:gd name="T87" fmla="*/ 22 h 28"/>
                <a:gd name="T88" fmla="*/ 6 w 23"/>
                <a:gd name="T89" fmla="*/ 24 h 28"/>
                <a:gd name="T90" fmla="*/ 8 w 23"/>
                <a:gd name="T91" fmla="*/ 25 h 28"/>
                <a:gd name="T92" fmla="*/ 11 w 23"/>
                <a:gd name="T93" fmla="*/ 25 h 28"/>
                <a:gd name="T94" fmla="*/ 13 w 23"/>
                <a:gd name="T95" fmla="*/ 24 h 28"/>
                <a:gd name="T96" fmla="*/ 15 w 23"/>
                <a:gd name="T97" fmla="*/ 23 h 28"/>
                <a:gd name="T98" fmla="*/ 19 w 23"/>
                <a:gd name="T99" fmla="*/ 14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3"/>
                <a:gd name="T151" fmla="*/ 0 h 28"/>
                <a:gd name="T152" fmla="*/ 23 w 23"/>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3" h="28">
                  <a:moveTo>
                    <a:pt x="7" y="4"/>
                  </a:moveTo>
                  <a:lnTo>
                    <a:pt x="7" y="4"/>
                  </a:lnTo>
                  <a:lnTo>
                    <a:pt x="8" y="3"/>
                  </a:lnTo>
                  <a:lnTo>
                    <a:pt x="9" y="3"/>
                  </a:lnTo>
                  <a:lnTo>
                    <a:pt x="10" y="2"/>
                  </a:lnTo>
                  <a:lnTo>
                    <a:pt x="11" y="2"/>
                  </a:lnTo>
                  <a:lnTo>
                    <a:pt x="12" y="1"/>
                  </a:lnTo>
                  <a:lnTo>
                    <a:pt x="13" y="1"/>
                  </a:lnTo>
                  <a:lnTo>
                    <a:pt x="14" y="1"/>
                  </a:lnTo>
                  <a:lnTo>
                    <a:pt x="15" y="1"/>
                  </a:lnTo>
                  <a:lnTo>
                    <a:pt x="16" y="0"/>
                  </a:lnTo>
                  <a:lnTo>
                    <a:pt x="17" y="1"/>
                  </a:lnTo>
                  <a:lnTo>
                    <a:pt x="18" y="1"/>
                  </a:lnTo>
                  <a:lnTo>
                    <a:pt x="19" y="1"/>
                  </a:lnTo>
                  <a:lnTo>
                    <a:pt x="20" y="2"/>
                  </a:lnTo>
                  <a:lnTo>
                    <a:pt x="21" y="2"/>
                  </a:lnTo>
                  <a:lnTo>
                    <a:pt x="22" y="3"/>
                  </a:lnTo>
                  <a:lnTo>
                    <a:pt x="22" y="4"/>
                  </a:lnTo>
                  <a:lnTo>
                    <a:pt x="22" y="5"/>
                  </a:lnTo>
                  <a:lnTo>
                    <a:pt x="23" y="5"/>
                  </a:lnTo>
                  <a:lnTo>
                    <a:pt x="23" y="6"/>
                  </a:lnTo>
                  <a:lnTo>
                    <a:pt x="23" y="7"/>
                  </a:lnTo>
                  <a:lnTo>
                    <a:pt x="23" y="8"/>
                  </a:lnTo>
                  <a:lnTo>
                    <a:pt x="22" y="10"/>
                  </a:lnTo>
                  <a:lnTo>
                    <a:pt x="22" y="11"/>
                  </a:lnTo>
                  <a:lnTo>
                    <a:pt x="22" y="12"/>
                  </a:lnTo>
                  <a:lnTo>
                    <a:pt x="22" y="13"/>
                  </a:lnTo>
                  <a:lnTo>
                    <a:pt x="22" y="14"/>
                  </a:lnTo>
                  <a:lnTo>
                    <a:pt x="22" y="16"/>
                  </a:lnTo>
                  <a:lnTo>
                    <a:pt x="21" y="17"/>
                  </a:lnTo>
                  <a:lnTo>
                    <a:pt x="21" y="18"/>
                  </a:lnTo>
                  <a:lnTo>
                    <a:pt x="21" y="19"/>
                  </a:lnTo>
                  <a:lnTo>
                    <a:pt x="21" y="20"/>
                  </a:lnTo>
                  <a:lnTo>
                    <a:pt x="21" y="21"/>
                  </a:lnTo>
                  <a:lnTo>
                    <a:pt x="20" y="22"/>
                  </a:lnTo>
                  <a:lnTo>
                    <a:pt x="20" y="23"/>
                  </a:lnTo>
                  <a:lnTo>
                    <a:pt x="20" y="24"/>
                  </a:lnTo>
                  <a:lnTo>
                    <a:pt x="21" y="25"/>
                  </a:lnTo>
                  <a:lnTo>
                    <a:pt x="22" y="25"/>
                  </a:lnTo>
                  <a:lnTo>
                    <a:pt x="22" y="26"/>
                  </a:lnTo>
                  <a:lnTo>
                    <a:pt x="22" y="25"/>
                  </a:lnTo>
                  <a:lnTo>
                    <a:pt x="22" y="26"/>
                  </a:lnTo>
                  <a:lnTo>
                    <a:pt x="22" y="25"/>
                  </a:lnTo>
                  <a:lnTo>
                    <a:pt x="23" y="25"/>
                  </a:lnTo>
                  <a:lnTo>
                    <a:pt x="23" y="26"/>
                  </a:lnTo>
                  <a:lnTo>
                    <a:pt x="22" y="27"/>
                  </a:lnTo>
                  <a:lnTo>
                    <a:pt x="21" y="27"/>
                  </a:lnTo>
                  <a:lnTo>
                    <a:pt x="20" y="27"/>
                  </a:lnTo>
                  <a:lnTo>
                    <a:pt x="19" y="27"/>
                  </a:lnTo>
                  <a:lnTo>
                    <a:pt x="18" y="27"/>
                  </a:lnTo>
                  <a:lnTo>
                    <a:pt x="17" y="27"/>
                  </a:lnTo>
                  <a:lnTo>
                    <a:pt x="16" y="26"/>
                  </a:lnTo>
                  <a:lnTo>
                    <a:pt x="16" y="25"/>
                  </a:lnTo>
                  <a:lnTo>
                    <a:pt x="16" y="24"/>
                  </a:lnTo>
                  <a:lnTo>
                    <a:pt x="16" y="23"/>
                  </a:lnTo>
                  <a:lnTo>
                    <a:pt x="15" y="24"/>
                  </a:lnTo>
                  <a:lnTo>
                    <a:pt x="14" y="25"/>
                  </a:lnTo>
                  <a:lnTo>
                    <a:pt x="13" y="26"/>
                  </a:lnTo>
                  <a:lnTo>
                    <a:pt x="13" y="27"/>
                  </a:lnTo>
                  <a:lnTo>
                    <a:pt x="12" y="27"/>
                  </a:lnTo>
                  <a:lnTo>
                    <a:pt x="11" y="28"/>
                  </a:lnTo>
                  <a:lnTo>
                    <a:pt x="10" y="28"/>
                  </a:lnTo>
                  <a:lnTo>
                    <a:pt x="9" y="28"/>
                  </a:lnTo>
                  <a:lnTo>
                    <a:pt x="8" y="28"/>
                  </a:lnTo>
                  <a:lnTo>
                    <a:pt x="7" y="28"/>
                  </a:lnTo>
                  <a:lnTo>
                    <a:pt x="6" y="28"/>
                  </a:lnTo>
                  <a:lnTo>
                    <a:pt x="5" y="28"/>
                  </a:lnTo>
                  <a:lnTo>
                    <a:pt x="4" y="28"/>
                  </a:lnTo>
                  <a:lnTo>
                    <a:pt x="3" y="27"/>
                  </a:lnTo>
                  <a:lnTo>
                    <a:pt x="2" y="26"/>
                  </a:lnTo>
                  <a:lnTo>
                    <a:pt x="1" y="26"/>
                  </a:lnTo>
                  <a:lnTo>
                    <a:pt x="1" y="25"/>
                  </a:lnTo>
                  <a:lnTo>
                    <a:pt x="1" y="24"/>
                  </a:lnTo>
                  <a:lnTo>
                    <a:pt x="0" y="23"/>
                  </a:lnTo>
                  <a:lnTo>
                    <a:pt x="1" y="21"/>
                  </a:lnTo>
                  <a:lnTo>
                    <a:pt x="1" y="20"/>
                  </a:lnTo>
                  <a:lnTo>
                    <a:pt x="1" y="19"/>
                  </a:lnTo>
                  <a:lnTo>
                    <a:pt x="2" y="18"/>
                  </a:lnTo>
                  <a:lnTo>
                    <a:pt x="2" y="17"/>
                  </a:lnTo>
                  <a:lnTo>
                    <a:pt x="3" y="17"/>
                  </a:lnTo>
                  <a:lnTo>
                    <a:pt x="4" y="16"/>
                  </a:lnTo>
                  <a:lnTo>
                    <a:pt x="4" y="15"/>
                  </a:lnTo>
                  <a:lnTo>
                    <a:pt x="5" y="15"/>
                  </a:lnTo>
                  <a:lnTo>
                    <a:pt x="6" y="14"/>
                  </a:lnTo>
                  <a:lnTo>
                    <a:pt x="7" y="14"/>
                  </a:lnTo>
                  <a:lnTo>
                    <a:pt x="8" y="14"/>
                  </a:lnTo>
                  <a:lnTo>
                    <a:pt x="10" y="14"/>
                  </a:lnTo>
                  <a:lnTo>
                    <a:pt x="12" y="14"/>
                  </a:lnTo>
                  <a:lnTo>
                    <a:pt x="13" y="14"/>
                  </a:lnTo>
                  <a:lnTo>
                    <a:pt x="14" y="13"/>
                  </a:lnTo>
                  <a:lnTo>
                    <a:pt x="15" y="13"/>
                  </a:lnTo>
                  <a:lnTo>
                    <a:pt x="16" y="13"/>
                  </a:lnTo>
                  <a:lnTo>
                    <a:pt x="17" y="12"/>
                  </a:lnTo>
                  <a:lnTo>
                    <a:pt x="18" y="12"/>
                  </a:lnTo>
                  <a:lnTo>
                    <a:pt x="18" y="11"/>
                  </a:lnTo>
                  <a:lnTo>
                    <a:pt x="19" y="10"/>
                  </a:lnTo>
                  <a:lnTo>
                    <a:pt x="19" y="9"/>
                  </a:lnTo>
                  <a:lnTo>
                    <a:pt x="19" y="8"/>
                  </a:lnTo>
                  <a:lnTo>
                    <a:pt x="19" y="7"/>
                  </a:lnTo>
                  <a:lnTo>
                    <a:pt x="19" y="6"/>
                  </a:lnTo>
                  <a:lnTo>
                    <a:pt x="18" y="5"/>
                  </a:lnTo>
                  <a:lnTo>
                    <a:pt x="17" y="5"/>
                  </a:lnTo>
                  <a:lnTo>
                    <a:pt x="17" y="4"/>
                  </a:lnTo>
                  <a:lnTo>
                    <a:pt x="16" y="4"/>
                  </a:lnTo>
                  <a:lnTo>
                    <a:pt x="15" y="4"/>
                  </a:lnTo>
                  <a:lnTo>
                    <a:pt x="14" y="3"/>
                  </a:lnTo>
                  <a:lnTo>
                    <a:pt x="13" y="4"/>
                  </a:lnTo>
                  <a:lnTo>
                    <a:pt x="12" y="4"/>
                  </a:lnTo>
                  <a:lnTo>
                    <a:pt x="11" y="4"/>
                  </a:lnTo>
                  <a:lnTo>
                    <a:pt x="10" y="4"/>
                  </a:lnTo>
                  <a:lnTo>
                    <a:pt x="9" y="5"/>
                  </a:lnTo>
                  <a:lnTo>
                    <a:pt x="8" y="5"/>
                  </a:lnTo>
                  <a:lnTo>
                    <a:pt x="7" y="6"/>
                  </a:lnTo>
                  <a:lnTo>
                    <a:pt x="6" y="6"/>
                  </a:lnTo>
                  <a:lnTo>
                    <a:pt x="7" y="4"/>
                  </a:lnTo>
                  <a:close/>
                  <a:moveTo>
                    <a:pt x="19" y="14"/>
                  </a:moveTo>
                  <a:lnTo>
                    <a:pt x="17" y="14"/>
                  </a:lnTo>
                  <a:lnTo>
                    <a:pt x="16" y="14"/>
                  </a:lnTo>
                  <a:lnTo>
                    <a:pt x="14" y="14"/>
                  </a:lnTo>
                  <a:lnTo>
                    <a:pt x="13" y="14"/>
                  </a:lnTo>
                  <a:lnTo>
                    <a:pt x="12" y="15"/>
                  </a:lnTo>
                  <a:lnTo>
                    <a:pt x="11" y="15"/>
                  </a:lnTo>
                  <a:lnTo>
                    <a:pt x="9" y="16"/>
                  </a:lnTo>
                  <a:lnTo>
                    <a:pt x="8" y="16"/>
                  </a:lnTo>
                  <a:lnTo>
                    <a:pt x="7" y="17"/>
                  </a:lnTo>
                  <a:lnTo>
                    <a:pt x="6" y="18"/>
                  </a:lnTo>
                  <a:lnTo>
                    <a:pt x="5" y="19"/>
                  </a:lnTo>
                  <a:lnTo>
                    <a:pt x="5" y="20"/>
                  </a:lnTo>
                  <a:lnTo>
                    <a:pt x="5" y="21"/>
                  </a:lnTo>
                  <a:lnTo>
                    <a:pt x="5" y="22"/>
                  </a:lnTo>
                  <a:lnTo>
                    <a:pt x="5" y="23"/>
                  </a:lnTo>
                  <a:lnTo>
                    <a:pt x="6" y="24"/>
                  </a:lnTo>
                  <a:lnTo>
                    <a:pt x="7" y="25"/>
                  </a:lnTo>
                  <a:lnTo>
                    <a:pt x="8" y="25"/>
                  </a:lnTo>
                  <a:lnTo>
                    <a:pt x="9" y="25"/>
                  </a:lnTo>
                  <a:lnTo>
                    <a:pt x="10" y="25"/>
                  </a:lnTo>
                  <a:lnTo>
                    <a:pt x="11" y="25"/>
                  </a:lnTo>
                  <a:lnTo>
                    <a:pt x="12" y="25"/>
                  </a:lnTo>
                  <a:lnTo>
                    <a:pt x="13" y="25"/>
                  </a:lnTo>
                  <a:lnTo>
                    <a:pt x="13" y="24"/>
                  </a:lnTo>
                  <a:lnTo>
                    <a:pt x="14" y="24"/>
                  </a:lnTo>
                  <a:lnTo>
                    <a:pt x="14" y="23"/>
                  </a:lnTo>
                  <a:lnTo>
                    <a:pt x="15" y="23"/>
                  </a:lnTo>
                  <a:lnTo>
                    <a:pt x="16" y="23"/>
                  </a:lnTo>
                  <a:lnTo>
                    <a:pt x="17" y="22"/>
                  </a:lnTo>
                  <a:lnTo>
                    <a:pt x="19" y="1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grpSp>
    </xdr:grpSp>
    <xdr:clientData/>
  </xdr:twoCellAnchor>
  <xdr:twoCellAnchor>
    <xdr:from>
      <xdr:col>0</xdr:col>
      <xdr:colOff>47625</xdr:colOff>
      <xdr:row>37</xdr:row>
      <xdr:rowOff>128587</xdr:rowOff>
    </xdr:from>
    <xdr:to>
      <xdr:col>3</xdr:col>
      <xdr:colOff>9525</xdr:colOff>
      <xdr:row>43</xdr:row>
      <xdr:rowOff>23812</xdr:rowOff>
    </xdr:to>
    <xdr:grpSp>
      <xdr:nvGrpSpPr>
        <xdr:cNvPr id="96" name="Group 471"/>
        <xdr:cNvGrpSpPr>
          <a:grpSpLocks noChangeAspect="1"/>
        </xdr:cNvGrpSpPr>
      </xdr:nvGrpSpPr>
      <xdr:grpSpPr bwMode="auto">
        <a:xfrm>
          <a:off x="47625" y="10061801"/>
          <a:ext cx="3390900" cy="1364797"/>
          <a:chOff x="2493" y="4043"/>
          <a:chExt cx="1820" cy="817"/>
        </a:xfrm>
      </xdr:grpSpPr>
      <xdr:sp macro="" textlink="">
        <xdr:nvSpPr>
          <xdr:cNvPr id="97" name="AutoShape 472"/>
          <xdr:cNvSpPr>
            <a:spLocks noChangeAspect="1" noChangeArrowheads="1"/>
          </xdr:cNvSpPr>
        </xdr:nvSpPr>
        <xdr:spPr bwMode="auto">
          <a:xfrm>
            <a:off x="2493" y="4043"/>
            <a:ext cx="1820" cy="817"/>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sp macro="" textlink="">
        <xdr:nvSpPr>
          <xdr:cNvPr id="98" name="Freeform 473"/>
          <xdr:cNvSpPr>
            <a:spLocks/>
          </xdr:cNvSpPr>
        </xdr:nvSpPr>
        <xdr:spPr bwMode="auto">
          <a:xfrm>
            <a:off x="3975" y="4341"/>
            <a:ext cx="36" cy="35"/>
          </a:xfrm>
          <a:custGeom>
            <a:avLst/>
            <a:gdLst>
              <a:gd name="T0" fmla="*/ 2147483647 w 21"/>
              <a:gd name="T1" fmla="*/ 2147483647 h 22"/>
              <a:gd name="T2" fmla="*/ 2147483647 w 21"/>
              <a:gd name="T3" fmla="*/ 2147483647 h 22"/>
              <a:gd name="T4" fmla="*/ 2147483647 w 21"/>
              <a:gd name="T5" fmla="*/ 2147483647 h 22"/>
              <a:gd name="T6" fmla="*/ 2147483647 w 21"/>
              <a:gd name="T7" fmla="*/ 2147483647 h 22"/>
              <a:gd name="T8" fmla="*/ 2147483647 w 21"/>
              <a:gd name="T9" fmla="*/ 2147483647 h 22"/>
              <a:gd name="T10" fmla="*/ 2147483647 w 21"/>
              <a:gd name="T11" fmla="*/ 2147483647 h 22"/>
              <a:gd name="T12" fmla="*/ 2147483647 w 21"/>
              <a:gd name="T13" fmla="*/ 2147483647 h 22"/>
              <a:gd name="T14" fmla="*/ 2147483647 w 21"/>
              <a:gd name="T15" fmla="*/ 2147483647 h 22"/>
              <a:gd name="T16" fmla="*/ 2147483647 w 21"/>
              <a:gd name="T17" fmla="*/ 2147483647 h 22"/>
              <a:gd name="T18" fmla="*/ 2147483647 w 21"/>
              <a:gd name="T19" fmla="*/ 2147483647 h 22"/>
              <a:gd name="T20" fmla="*/ 2147483647 w 21"/>
              <a:gd name="T21" fmla="*/ 2147483647 h 22"/>
              <a:gd name="T22" fmla="*/ 2147483647 w 21"/>
              <a:gd name="T23" fmla="*/ 2147483647 h 22"/>
              <a:gd name="T24" fmla="*/ 2147483647 w 21"/>
              <a:gd name="T25" fmla="*/ 2147483647 h 22"/>
              <a:gd name="T26" fmla="*/ 2147483647 w 21"/>
              <a:gd name="T27" fmla="*/ 2147483647 h 22"/>
              <a:gd name="T28" fmla="*/ 2147483647 w 21"/>
              <a:gd name="T29" fmla="*/ 2147483647 h 22"/>
              <a:gd name="T30" fmla="*/ 2147483647 w 21"/>
              <a:gd name="T31" fmla="*/ 2147483647 h 22"/>
              <a:gd name="T32" fmla="*/ 2147483647 w 21"/>
              <a:gd name="T33" fmla="*/ 2147483647 h 22"/>
              <a:gd name="T34" fmla="*/ 2147483647 w 21"/>
              <a:gd name="T35" fmla="*/ 2147483647 h 22"/>
              <a:gd name="T36" fmla="*/ 2147483647 w 21"/>
              <a:gd name="T37" fmla="*/ 2147483647 h 22"/>
              <a:gd name="T38" fmla="*/ 2147483647 w 21"/>
              <a:gd name="T39" fmla="*/ 2147483647 h 22"/>
              <a:gd name="T40" fmla="*/ 2147483647 w 21"/>
              <a:gd name="T41" fmla="*/ 2147483647 h 22"/>
              <a:gd name="T42" fmla="*/ 2147483647 w 21"/>
              <a:gd name="T43" fmla="*/ 2147483647 h 22"/>
              <a:gd name="T44" fmla="*/ 2147483647 w 21"/>
              <a:gd name="T45" fmla="*/ 2147483647 h 22"/>
              <a:gd name="T46" fmla="*/ 2147483647 w 21"/>
              <a:gd name="T47" fmla="*/ 2147483647 h 22"/>
              <a:gd name="T48" fmla="*/ 2147483647 w 21"/>
              <a:gd name="T49" fmla="*/ 0 h 22"/>
              <a:gd name="T50" fmla="*/ 2147483647 w 21"/>
              <a:gd name="T51" fmla="*/ 2147483647 h 22"/>
              <a:gd name="T52" fmla="*/ 2147483647 w 21"/>
              <a:gd name="T53" fmla="*/ 2147483647 h 22"/>
              <a:gd name="T54" fmla="*/ 2147483647 w 21"/>
              <a:gd name="T55" fmla="*/ 2147483647 h 22"/>
              <a:gd name="T56" fmla="*/ 2147483647 w 21"/>
              <a:gd name="T57" fmla="*/ 2147483647 h 22"/>
              <a:gd name="T58" fmla="*/ 2147483647 w 21"/>
              <a:gd name="T59" fmla="*/ 2147483647 h 22"/>
              <a:gd name="T60" fmla="*/ 2147483647 w 21"/>
              <a:gd name="T61" fmla="*/ 2147483647 h 22"/>
              <a:gd name="T62" fmla="*/ 2147483647 w 21"/>
              <a:gd name="T63" fmla="*/ 2147483647 h 22"/>
              <a:gd name="T64" fmla="*/ 2147483647 w 21"/>
              <a:gd name="T65" fmla="*/ 2147483647 h 22"/>
              <a:gd name="T66" fmla="*/ 2147483647 w 21"/>
              <a:gd name="T67" fmla="*/ 2147483647 h 22"/>
              <a:gd name="T68" fmla="*/ 2147483647 w 21"/>
              <a:gd name="T69" fmla="*/ 2147483647 h 22"/>
              <a:gd name="T70" fmla="*/ 2147483647 w 21"/>
              <a:gd name="T71" fmla="*/ 2147483647 h 22"/>
              <a:gd name="T72" fmla="*/ 0 w 21"/>
              <a:gd name="T73" fmla="*/ 2147483647 h 22"/>
              <a:gd name="T74" fmla="*/ 2147483647 w 21"/>
              <a:gd name="T75" fmla="*/ 2147483647 h 22"/>
              <a:gd name="T76" fmla="*/ 2147483647 w 21"/>
              <a:gd name="T77" fmla="*/ 2147483647 h 22"/>
              <a:gd name="T78" fmla="*/ 2147483647 w 21"/>
              <a:gd name="T79" fmla="*/ 2147483647 h 22"/>
              <a:gd name="T80" fmla="*/ 2147483647 w 21"/>
              <a:gd name="T81" fmla="*/ 2147483647 h 22"/>
              <a:gd name="T82" fmla="*/ 2147483647 w 21"/>
              <a:gd name="T83" fmla="*/ 2147483647 h 22"/>
              <a:gd name="T84" fmla="*/ 2147483647 w 21"/>
              <a:gd name="T85" fmla="*/ 2147483647 h 22"/>
              <a:gd name="T86" fmla="*/ 2147483647 w 21"/>
              <a:gd name="T87" fmla="*/ 2147483647 h 22"/>
              <a:gd name="T88" fmla="*/ 2147483647 w 21"/>
              <a:gd name="T89" fmla="*/ 2147483647 h 22"/>
              <a:gd name="T90" fmla="*/ 2147483647 w 21"/>
              <a:gd name="T91" fmla="*/ 2147483647 h 22"/>
              <a:gd name="T92" fmla="*/ 2147483647 w 21"/>
              <a:gd name="T93" fmla="*/ 2147483647 h 22"/>
              <a:gd name="T94" fmla="*/ 2147483647 w 21"/>
              <a:gd name="T95" fmla="*/ 2147483647 h 22"/>
              <a:gd name="T96" fmla="*/ 2147483647 w 21"/>
              <a:gd name="T97" fmla="*/ 2147483647 h 22"/>
              <a:gd name="T98" fmla="*/ 2147483647 w 21"/>
              <a:gd name="T99" fmla="*/ 2147483647 h 22"/>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1"/>
              <a:gd name="T151" fmla="*/ 0 h 22"/>
              <a:gd name="T152" fmla="*/ 21 w 21"/>
              <a:gd name="T153" fmla="*/ 22 h 22"/>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1" h="22">
                <a:moveTo>
                  <a:pt x="10" y="22"/>
                </a:moveTo>
                <a:lnTo>
                  <a:pt x="10" y="22"/>
                </a:lnTo>
                <a:lnTo>
                  <a:pt x="12" y="22"/>
                </a:lnTo>
                <a:lnTo>
                  <a:pt x="13" y="22"/>
                </a:lnTo>
                <a:lnTo>
                  <a:pt x="15" y="21"/>
                </a:lnTo>
                <a:lnTo>
                  <a:pt x="16" y="20"/>
                </a:lnTo>
                <a:lnTo>
                  <a:pt x="18" y="19"/>
                </a:lnTo>
                <a:lnTo>
                  <a:pt x="19" y="19"/>
                </a:lnTo>
                <a:lnTo>
                  <a:pt x="19" y="18"/>
                </a:lnTo>
                <a:lnTo>
                  <a:pt x="19" y="16"/>
                </a:lnTo>
                <a:lnTo>
                  <a:pt x="20" y="15"/>
                </a:lnTo>
                <a:lnTo>
                  <a:pt x="20" y="13"/>
                </a:lnTo>
                <a:lnTo>
                  <a:pt x="21" y="11"/>
                </a:lnTo>
                <a:lnTo>
                  <a:pt x="20" y="10"/>
                </a:lnTo>
                <a:lnTo>
                  <a:pt x="20" y="9"/>
                </a:lnTo>
                <a:lnTo>
                  <a:pt x="19" y="8"/>
                </a:lnTo>
                <a:lnTo>
                  <a:pt x="19" y="6"/>
                </a:lnTo>
                <a:lnTo>
                  <a:pt x="19" y="5"/>
                </a:lnTo>
                <a:lnTo>
                  <a:pt x="18" y="3"/>
                </a:lnTo>
                <a:lnTo>
                  <a:pt x="16" y="2"/>
                </a:lnTo>
                <a:lnTo>
                  <a:pt x="15" y="1"/>
                </a:lnTo>
                <a:lnTo>
                  <a:pt x="13" y="1"/>
                </a:lnTo>
                <a:lnTo>
                  <a:pt x="12" y="1"/>
                </a:lnTo>
                <a:lnTo>
                  <a:pt x="10" y="1"/>
                </a:lnTo>
                <a:lnTo>
                  <a:pt x="10" y="0"/>
                </a:lnTo>
                <a:lnTo>
                  <a:pt x="8" y="1"/>
                </a:lnTo>
                <a:lnTo>
                  <a:pt x="7" y="1"/>
                </a:lnTo>
                <a:lnTo>
                  <a:pt x="5" y="1"/>
                </a:lnTo>
                <a:lnTo>
                  <a:pt x="4" y="2"/>
                </a:lnTo>
                <a:lnTo>
                  <a:pt x="3" y="3"/>
                </a:lnTo>
                <a:lnTo>
                  <a:pt x="2" y="5"/>
                </a:lnTo>
                <a:lnTo>
                  <a:pt x="1" y="6"/>
                </a:lnTo>
                <a:lnTo>
                  <a:pt x="1" y="8"/>
                </a:lnTo>
                <a:lnTo>
                  <a:pt x="1" y="9"/>
                </a:lnTo>
                <a:lnTo>
                  <a:pt x="1" y="10"/>
                </a:lnTo>
                <a:lnTo>
                  <a:pt x="0" y="11"/>
                </a:lnTo>
                <a:lnTo>
                  <a:pt x="1" y="13"/>
                </a:lnTo>
                <a:lnTo>
                  <a:pt x="1" y="15"/>
                </a:lnTo>
                <a:lnTo>
                  <a:pt x="1" y="16"/>
                </a:lnTo>
                <a:lnTo>
                  <a:pt x="1" y="18"/>
                </a:lnTo>
                <a:lnTo>
                  <a:pt x="2" y="19"/>
                </a:lnTo>
                <a:lnTo>
                  <a:pt x="3" y="19"/>
                </a:lnTo>
                <a:lnTo>
                  <a:pt x="4" y="20"/>
                </a:lnTo>
                <a:lnTo>
                  <a:pt x="5" y="21"/>
                </a:lnTo>
                <a:lnTo>
                  <a:pt x="5" y="22"/>
                </a:lnTo>
                <a:lnTo>
                  <a:pt x="7" y="22"/>
                </a:lnTo>
                <a:lnTo>
                  <a:pt x="8" y="22"/>
                </a:lnTo>
                <a:lnTo>
                  <a:pt x="10" y="22"/>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99" name="Freeform 474"/>
          <xdr:cNvSpPr>
            <a:spLocks/>
          </xdr:cNvSpPr>
        </xdr:nvSpPr>
        <xdr:spPr bwMode="auto">
          <a:xfrm>
            <a:off x="4020" y="4327"/>
            <a:ext cx="44" cy="45"/>
          </a:xfrm>
          <a:custGeom>
            <a:avLst/>
            <a:gdLst>
              <a:gd name="T0" fmla="*/ 2147483647 w 26"/>
              <a:gd name="T1" fmla="*/ 2147483647 h 27"/>
              <a:gd name="T2" fmla="*/ 2147483647 w 26"/>
              <a:gd name="T3" fmla="*/ 2147483647 h 27"/>
              <a:gd name="T4" fmla="*/ 2147483647 w 26"/>
              <a:gd name="T5" fmla="*/ 2147483647 h 27"/>
              <a:gd name="T6" fmla="*/ 2147483647 w 26"/>
              <a:gd name="T7" fmla="*/ 2147483647 h 27"/>
              <a:gd name="T8" fmla="*/ 2147483647 w 26"/>
              <a:gd name="T9" fmla="*/ 2147483647 h 27"/>
              <a:gd name="T10" fmla="*/ 2147483647 w 26"/>
              <a:gd name="T11" fmla="*/ 2147483647 h 27"/>
              <a:gd name="T12" fmla="*/ 2147483647 w 26"/>
              <a:gd name="T13" fmla="*/ 2147483647 h 27"/>
              <a:gd name="T14" fmla="*/ 2147483647 w 26"/>
              <a:gd name="T15" fmla="*/ 2147483647 h 27"/>
              <a:gd name="T16" fmla="*/ 2147483647 w 26"/>
              <a:gd name="T17" fmla="*/ 2147483647 h 27"/>
              <a:gd name="T18" fmla="*/ 2147483647 w 26"/>
              <a:gd name="T19" fmla="*/ 2147483647 h 27"/>
              <a:gd name="T20" fmla="*/ 2147483647 w 26"/>
              <a:gd name="T21" fmla="*/ 2147483647 h 27"/>
              <a:gd name="T22" fmla="*/ 2147483647 w 26"/>
              <a:gd name="T23" fmla="*/ 2147483647 h 27"/>
              <a:gd name="T24" fmla="*/ 2147483647 w 26"/>
              <a:gd name="T25" fmla="*/ 2147483647 h 27"/>
              <a:gd name="T26" fmla="*/ 2147483647 w 26"/>
              <a:gd name="T27" fmla="*/ 2147483647 h 27"/>
              <a:gd name="T28" fmla="*/ 2147483647 w 26"/>
              <a:gd name="T29" fmla="*/ 2147483647 h 27"/>
              <a:gd name="T30" fmla="*/ 2147483647 w 26"/>
              <a:gd name="T31" fmla="*/ 2147483647 h 27"/>
              <a:gd name="T32" fmla="*/ 2147483647 w 26"/>
              <a:gd name="T33" fmla="*/ 2147483647 h 27"/>
              <a:gd name="T34" fmla="*/ 2147483647 w 26"/>
              <a:gd name="T35" fmla="*/ 2147483647 h 27"/>
              <a:gd name="T36" fmla="*/ 2147483647 w 26"/>
              <a:gd name="T37" fmla="*/ 2147483647 h 27"/>
              <a:gd name="T38" fmla="*/ 2147483647 w 26"/>
              <a:gd name="T39" fmla="*/ 2147483647 h 27"/>
              <a:gd name="T40" fmla="*/ 2147483647 w 26"/>
              <a:gd name="T41" fmla="*/ 2147483647 h 27"/>
              <a:gd name="T42" fmla="*/ 2147483647 w 26"/>
              <a:gd name="T43" fmla="*/ 2147483647 h 27"/>
              <a:gd name="T44" fmla="*/ 2147483647 w 26"/>
              <a:gd name="T45" fmla="*/ 2147483647 h 27"/>
              <a:gd name="T46" fmla="*/ 2147483647 w 26"/>
              <a:gd name="T47" fmla="*/ 2147483647 h 27"/>
              <a:gd name="T48" fmla="*/ 2147483647 w 26"/>
              <a:gd name="T49" fmla="*/ 0 h 27"/>
              <a:gd name="T50" fmla="*/ 2147483647 w 26"/>
              <a:gd name="T51" fmla="*/ 2147483647 h 27"/>
              <a:gd name="T52" fmla="*/ 2147483647 w 26"/>
              <a:gd name="T53" fmla="*/ 2147483647 h 27"/>
              <a:gd name="T54" fmla="*/ 2147483647 w 26"/>
              <a:gd name="T55" fmla="*/ 2147483647 h 27"/>
              <a:gd name="T56" fmla="*/ 2147483647 w 26"/>
              <a:gd name="T57" fmla="*/ 2147483647 h 27"/>
              <a:gd name="T58" fmla="*/ 2147483647 w 26"/>
              <a:gd name="T59" fmla="*/ 2147483647 h 27"/>
              <a:gd name="T60" fmla="*/ 2147483647 w 26"/>
              <a:gd name="T61" fmla="*/ 2147483647 h 27"/>
              <a:gd name="T62" fmla="*/ 2147483647 w 26"/>
              <a:gd name="T63" fmla="*/ 2147483647 h 27"/>
              <a:gd name="T64" fmla="*/ 2147483647 w 26"/>
              <a:gd name="T65" fmla="*/ 2147483647 h 27"/>
              <a:gd name="T66" fmla="*/ 2147483647 w 26"/>
              <a:gd name="T67" fmla="*/ 2147483647 h 27"/>
              <a:gd name="T68" fmla="*/ 0 w 26"/>
              <a:gd name="T69" fmla="*/ 2147483647 h 27"/>
              <a:gd name="T70" fmla="*/ 0 w 26"/>
              <a:gd name="T71" fmla="*/ 2147483647 h 27"/>
              <a:gd name="T72" fmla="*/ 0 w 26"/>
              <a:gd name="T73" fmla="*/ 2147483647 h 27"/>
              <a:gd name="T74" fmla="*/ 0 w 26"/>
              <a:gd name="T75" fmla="*/ 2147483647 h 27"/>
              <a:gd name="T76" fmla="*/ 0 w 26"/>
              <a:gd name="T77" fmla="*/ 2147483647 h 27"/>
              <a:gd name="T78" fmla="*/ 2147483647 w 26"/>
              <a:gd name="T79" fmla="*/ 2147483647 h 27"/>
              <a:gd name="T80" fmla="*/ 2147483647 w 26"/>
              <a:gd name="T81" fmla="*/ 2147483647 h 27"/>
              <a:gd name="T82" fmla="*/ 2147483647 w 26"/>
              <a:gd name="T83" fmla="*/ 2147483647 h 27"/>
              <a:gd name="T84" fmla="*/ 2147483647 w 26"/>
              <a:gd name="T85" fmla="*/ 2147483647 h 27"/>
              <a:gd name="T86" fmla="*/ 2147483647 w 26"/>
              <a:gd name="T87" fmla="*/ 2147483647 h 27"/>
              <a:gd name="T88" fmla="*/ 2147483647 w 26"/>
              <a:gd name="T89" fmla="*/ 2147483647 h 27"/>
              <a:gd name="T90" fmla="*/ 2147483647 w 26"/>
              <a:gd name="T91" fmla="*/ 2147483647 h 27"/>
              <a:gd name="T92" fmla="*/ 2147483647 w 26"/>
              <a:gd name="T93" fmla="*/ 2147483647 h 27"/>
              <a:gd name="T94" fmla="*/ 2147483647 w 26"/>
              <a:gd name="T95" fmla="*/ 2147483647 h 27"/>
              <a:gd name="T96" fmla="*/ 2147483647 w 26"/>
              <a:gd name="T97" fmla="*/ 2147483647 h 27"/>
              <a:gd name="T98" fmla="*/ 2147483647 w 26"/>
              <a:gd name="T99" fmla="*/ 2147483647 h 27"/>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6"/>
              <a:gd name="T151" fmla="*/ 0 h 27"/>
              <a:gd name="T152" fmla="*/ 26 w 26"/>
              <a:gd name="T153" fmla="*/ 27 h 27"/>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6" h="27">
                <a:moveTo>
                  <a:pt x="12" y="27"/>
                </a:moveTo>
                <a:lnTo>
                  <a:pt x="13" y="27"/>
                </a:lnTo>
                <a:lnTo>
                  <a:pt x="15" y="27"/>
                </a:lnTo>
                <a:lnTo>
                  <a:pt x="17" y="26"/>
                </a:lnTo>
                <a:lnTo>
                  <a:pt x="19" y="26"/>
                </a:lnTo>
                <a:lnTo>
                  <a:pt x="20" y="25"/>
                </a:lnTo>
                <a:lnTo>
                  <a:pt x="21" y="23"/>
                </a:lnTo>
                <a:lnTo>
                  <a:pt x="22" y="22"/>
                </a:lnTo>
                <a:lnTo>
                  <a:pt x="23" y="21"/>
                </a:lnTo>
                <a:lnTo>
                  <a:pt x="24" y="19"/>
                </a:lnTo>
                <a:lnTo>
                  <a:pt x="25" y="18"/>
                </a:lnTo>
                <a:lnTo>
                  <a:pt x="25" y="16"/>
                </a:lnTo>
                <a:lnTo>
                  <a:pt x="26" y="14"/>
                </a:lnTo>
                <a:lnTo>
                  <a:pt x="25" y="13"/>
                </a:lnTo>
                <a:lnTo>
                  <a:pt x="25" y="11"/>
                </a:lnTo>
                <a:lnTo>
                  <a:pt x="24" y="9"/>
                </a:lnTo>
                <a:lnTo>
                  <a:pt x="23" y="8"/>
                </a:lnTo>
                <a:lnTo>
                  <a:pt x="22" y="6"/>
                </a:lnTo>
                <a:lnTo>
                  <a:pt x="21" y="5"/>
                </a:lnTo>
                <a:lnTo>
                  <a:pt x="20" y="4"/>
                </a:lnTo>
                <a:lnTo>
                  <a:pt x="19" y="3"/>
                </a:lnTo>
                <a:lnTo>
                  <a:pt x="17" y="2"/>
                </a:lnTo>
                <a:lnTo>
                  <a:pt x="15" y="1"/>
                </a:lnTo>
                <a:lnTo>
                  <a:pt x="13" y="1"/>
                </a:lnTo>
                <a:lnTo>
                  <a:pt x="12" y="0"/>
                </a:lnTo>
                <a:lnTo>
                  <a:pt x="10" y="1"/>
                </a:lnTo>
                <a:lnTo>
                  <a:pt x="9" y="1"/>
                </a:lnTo>
                <a:lnTo>
                  <a:pt x="7" y="2"/>
                </a:lnTo>
                <a:lnTo>
                  <a:pt x="5" y="3"/>
                </a:lnTo>
                <a:lnTo>
                  <a:pt x="4" y="4"/>
                </a:lnTo>
                <a:lnTo>
                  <a:pt x="3" y="5"/>
                </a:lnTo>
                <a:lnTo>
                  <a:pt x="1" y="6"/>
                </a:lnTo>
                <a:lnTo>
                  <a:pt x="1" y="8"/>
                </a:lnTo>
                <a:lnTo>
                  <a:pt x="1" y="9"/>
                </a:lnTo>
                <a:lnTo>
                  <a:pt x="0" y="11"/>
                </a:lnTo>
                <a:lnTo>
                  <a:pt x="0" y="13"/>
                </a:lnTo>
                <a:lnTo>
                  <a:pt x="0" y="14"/>
                </a:lnTo>
                <a:lnTo>
                  <a:pt x="0" y="16"/>
                </a:lnTo>
                <a:lnTo>
                  <a:pt x="0" y="18"/>
                </a:lnTo>
                <a:lnTo>
                  <a:pt x="1" y="19"/>
                </a:lnTo>
                <a:lnTo>
                  <a:pt x="1" y="21"/>
                </a:lnTo>
                <a:lnTo>
                  <a:pt x="1" y="22"/>
                </a:lnTo>
                <a:lnTo>
                  <a:pt x="3" y="23"/>
                </a:lnTo>
                <a:lnTo>
                  <a:pt x="4" y="25"/>
                </a:lnTo>
                <a:lnTo>
                  <a:pt x="5" y="26"/>
                </a:lnTo>
                <a:lnTo>
                  <a:pt x="7" y="26"/>
                </a:lnTo>
                <a:lnTo>
                  <a:pt x="9" y="27"/>
                </a:lnTo>
                <a:lnTo>
                  <a:pt x="10" y="27"/>
                </a:lnTo>
                <a:lnTo>
                  <a:pt x="12" y="27"/>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0" name="Freeform 475"/>
          <xdr:cNvSpPr>
            <a:spLocks/>
          </xdr:cNvSpPr>
        </xdr:nvSpPr>
        <xdr:spPr bwMode="auto">
          <a:xfrm>
            <a:off x="4068" y="4298"/>
            <a:ext cx="52" cy="49"/>
          </a:xfrm>
          <a:custGeom>
            <a:avLst/>
            <a:gdLst>
              <a:gd name="T0" fmla="*/ 2147483647 w 31"/>
              <a:gd name="T1" fmla="*/ 2147483647 h 30"/>
              <a:gd name="T2" fmla="*/ 2147483647 w 31"/>
              <a:gd name="T3" fmla="*/ 2147483647 h 30"/>
              <a:gd name="T4" fmla="*/ 2147483647 w 31"/>
              <a:gd name="T5" fmla="*/ 2147483647 h 30"/>
              <a:gd name="T6" fmla="*/ 2147483647 w 31"/>
              <a:gd name="T7" fmla="*/ 2147483647 h 30"/>
              <a:gd name="T8" fmla="*/ 2147483647 w 31"/>
              <a:gd name="T9" fmla="*/ 2147483647 h 30"/>
              <a:gd name="T10" fmla="*/ 2147483647 w 31"/>
              <a:gd name="T11" fmla="*/ 2147483647 h 30"/>
              <a:gd name="T12" fmla="*/ 2147483647 w 31"/>
              <a:gd name="T13" fmla="*/ 2147483647 h 30"/>
              <a:gd name="T14" fmla="*/ 2147483647 w 31"/>
              <a:gd name="T15" fmla="*/ 2147483647 h 30"/>
              <a:gd name="T16" fmla="*/ 2147483647 w 31"/>
              <a:gd name="T17" fmla="*/ 2147483647 h 30"/>
              <a:gd name="T18" fmla="*/ 2147483647 w 31"/>
              <a:gd name="T19" fmla="*/ 2147483647 h 30"/>
              <a:gd name="T20" fmla="*/ 2147483647 w 31"/>
              <a:gd name="T21" fmla="*/ 2147483647 h 30"/>
              <a:gd name="T22" fmla="*/ 2147483647 w 31"/>
              <a:gd name="T23" fmla="*/ 2147483647 h 30"/>
              <a:gd name="T24" fmla="*/ 2147483647 w 31"/>
              <a:gd name="T25" fmla="*/ 2147483647 h 30"/>
              <a:gd name="T26" fmla="*/ 2147483647 w 31"/>
              <a:gd name="T27" fmla="*/ 2147483647 h 30"/>
              <a:gd name="T28" fmla="*/ 2147483647 w 31"/>
              <a:gd name="T29" fmla="*/ 2147483647 h 30"/>
              <a:gd name="T30" fmla="*/ 2147483647 w 31"/>
              <a:gd name="T31" fmla="*/ 2147483647 h 30"/>
              <a:gd name="T32" fmla="*/ 2147483647 w 31"/>
              <a:gd name="T33" fmla="*/ 2147483647 h 30"/>
              <a:gd name="T34" fmla="*/ 2147483647 w 31"/>
              <a:gd name="T35" fmla="*/ 2147483647 h 30"/>
              <a:gd name="T36" fmla="*/ 2147483647 w 31"/>
              <a:gd name="T37" fmla="*/ 2147483647 h 30"/>
              <a:gd name="T38" fmla="*/ 2147483647 w 31"/>
              <a:gd name="T39" fmla="*/ 2147483647 h 30"/>
              <a:gd name="T40" fmla="*/ 2147483647 w 31"/>
              <a:gd name="T41" fmla="*/ 2147483647 h 30"/>
              <a:gd name="T42" fmla="*/ 2147483647 w 31"/>
              <a:gd name="T43" fmla="*/ 2147483647 h 30"/>
              <a:gd name="T44" fmla="*/ 2147483647 w 31"/>
              <a:gd name="T45" fmla="*/ 0 h 30"/>
              <a:gd name="T46" fmla="*/ 2147483647 w 31"/>
              <a:gd name="T47" fmla="*/ 0 h 30"/>
              <a:gd name="T48" fmla="*/ 2147483647 w 31"/>
              <a:gd name="T49" fmla="*/ 0 h 30"/>
              <a:gd name="T50" fmla="*/ 2147483647 w 31"/>
              <a:gd name="T51" fmla="*/ 0 h 30"/>
              <a:gd name="T52" fmla="*/ 2147483647 w 31"/>
              <a:gd name="T53" fmla="*/ 0 h 30"/>
              <a:gd name="T54" fmla="*/ 2147483647 w 31"/>
              <a:gd name="T55" fmla="*/ 2147483647 h 30"/>
              <a:gd name="T56" fmla="*/ 2147483647 w 31"/>
              <a:gd name="T57" fmla="*/ 2147483647 h 30"/>
              <a:gd name="T58" fmla="*/ 2147483647 w 31"/>
              <a:gd name="T59" fmla="*/ 2147483647 h 30"/>
              <a:gd name="T60" fmla="*/ 2147483647 w 31"/>
              <a:gd name="T61" fmla="*/ 2147483647 h 30"/>
              <a:gd name="T62" fmla="*/ 2147483647 w 31"/>
              <a:gd name="T63" fmla="*/ 2147483647 h 30"/>
              <a:gd name="T64" fmla="*/ 2147483647 w 31"/>
              <a:gd name="T65" fmla="*/ 2147483647 h 30"/>
              <a:gd name="T66" fmla="*/ 2147483647 w 31"/>
              <a:gd name="T67" fmla="*/ 2147483647 h 30"/>
              <a:gd name="T68" fmla="*/ 0 w 31"/>
              <a:gd name="T69" fmla="*/ 2147483647 h 30"/>
              <a:gd name="T70" fmla="*/ 0 w 31"/>
              <a:gd name="T71" fmla="*/ 2147483647 h 30"/>
              <a:gd name="T72" fmla="*/ 0 w 31"/>
              <a:gd name="T73" fmla="*/ 2147483647 h 30"/>
              <a:gd name="T74" fmla="*/ 0 w 31"/>
              <a:gd name="T75" fmla="*/ 2147483647 h 30"/>
              <a:gd name="T76" fmla="*/ 0 w 31"/>
              <a:gd name="T77" fmla="*/ 2147483647 h 30"/>
              <a:gd name="T78" fmla="*/ 2147483647 w 31"/>
              <a:gd name="T79" fmla="*/ 2147483647 h 30"/>
              <a:gd name="T80" fmla="*/ 2147483647 w 31"/>
              <a:gd name="T81" fmla="*/ 2147483647 h 30"/>
              <a:gd name="T82" fmla="*/ 2147483647 w 31"/>
              <a:gd name="T83" fmla="*/ 2147483647 h 30"/>
              <a:gd name="T84" fmla="*/ 2147483647 w 31"/>
              <a:gd name="T85" fmla="*/ 2147483647 h 30"/>
              <a:gd name="T86" fmla="*/ 2147483647 w 31"/>
              <a:gd name="T87" fmla="*/ 2147483647 h 30"/>
              <a:gd name="T88" fmla="*/ 2147483647 w 31"/>
              <a:gd name="T89" fmla="*/ 2147483647 h 30"/>
              <a:gd name="T90" fmla="*/ 2147483647 w 31"/>
              <a:gd name="T91" fmla="*/ 2147483647 h 30"/>
              <a:gd name="T92" fmla="*/ 2147483647 w 31"/>
              <a:gd name="T93" fmla="*/ 2147483647 h 30"/>
              <a:gd name="T94" fmla="*/ 2147483647 w 31"/>
              <a:gd name="T95" fmla="*/ 2147483647 h 30"/>
              <a:gd name="T96" fmla="*/ 2147483647 w 31"/>
              <a:gd name="T97" fmla="*/ 2147483647 h 30"/>
              <a:gd name="T98" fmla="*/ 2147483647 w 31"/>
              <a:gd name="T99" fmla="*/ 2147483647 h 3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1"/>
              <a:gd name="T151" fmla="*/ 0 h 30"/>
              <a:gd name="T152" fmla="*/ 31 w 31"/>
              <a:gd name="T153" fmla="*/ 30 h 3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1" h="30">
                <a:moveTo>
                  <a:pt x="16" y="30"/>
                </a:moveTo>
                <a:lnTo>
                  <a:pt x="18" y="30"/>
                </a:lnTo>
                <a:lnTo>
                  <a:pt x="19" y="30"/>
                </a:lnTo>
                <a:lnTo>
                  <a:pt x="21" y="29"/>
                </a:lnTo>
                <a:lnTo>
                  <a:pt x="23" y="28"/>
                </a:lnTo>
                <a:lnTo>
                  <a:pt x="25" y="27"/>
                </a:lnTo>
                <a:lnTo>
                  <a:pt x="27" y="26"/>
                </a:lnTo>
                <a:lnTo>
                  <a:pt x="27" y="25"/>
                </a:lnTo>
                <a:lnTo>
                  <a:pt x="28" y="23"/>
                </a:lnTo>
                <a:lnTo>
                  <a:pt x="29" y="21"/>
                </a:lnTo>
                <a:lnTo>
                  <a:pt x="30" y="19"/>
                </a:lnTo>
                <a:lnTo>
                  <a:pt x="30" y="18"/>
                </a:lnTo>
                <a:lnTo>
                  <a:pt x="31" y="15"/>
                </a:lnTo>
                <a:lnTo>
                  <a:pt x="30" y="13"/>
                </a:lnTo>
                <a:lnTo>
                  <a:pt x="30" y="11"/>
                </a:lnTo>
                <a:lnTo>
                  <a:pt x="29" y="9"/>
                </a:lnTo>
                <a:lnTo>
                  <a:pt x="28" y="8"/>
                </a:lnTo>
                <a:lnTo>
                  <a:pt x="27" y="6"/>
                </a:lnTo>
                <a:lnTo>
                  <a:pt x="27" y="4"/>
                </a:lnTo>
                <a:lnTo>
                  <a:pt x="25" y="3"/>
                </a:lnTo>
                <a:lnTo>
                  <a:pt x="23" y="2"/>
                </a:lnTo>
                <a:lnTo>
                  <a:pt x="21" y="1"/>
                </a:lnTo>
                <a:lnTo>
                  <a:pt x="19" y="0"/>
                </a:lnTo>
                <a:lnTo>
                  <a:pt x="18" y="0"/>
                </a:lnTo>
                <a:lnTo>
                  <a:pt x="16" y="0"/>
                </a:lnTo>
                <a:lnTo>
                  <a:pt x="13" y="0"/>
                </a:lnTo>
                <a:lnTo>
                  <a:pt x="11" y="0"/>
                </a:lnTo>
                <a:lnTo>
                  <a:pt x="9" y="1"/>
                </a:lnTo>
                <a:lnTo>
                  <a:pt x="8" y="2"/>
                </a:lnTo>
                <a:lnTo>
                  <a:pt x="6" y="3"/>
                </a:lnTo>
                <a:lnTo>
                  <a:pt x="5" y="4"/>
                </a:lnTo>
                <a:lnTo>
                  <a:pt x="3" y="6"/>
                </a:lnTo>
                <a:lnTo>
                  <a:pt x="2" y="8"/>
                </a:lnTo>
                <a:lnTo>
                  <a:pt x="1" y="9"/>
                </a:lnTo>
                <a:lnTo>
                  <a:pt x="0" y="11"/>
                </a:lnTo>
                <a:lnTo>
                  <a:pt x="0" y="13"/>
                </a:lnTo>
                <a:lnTo>
                  <a:pt x="0" y="15"/>
                </a:lnTo>
                <a:lnTo>
                  <a:pt x="0" y="18"/>
                </a:lnTo>
                <a:lnTo>
                  <a:pt x="0" y="19"/>
                </a:lnTo>
                <a:lnTo>
                  <a:pt x="1" y="21"/>
                </a:lnTo>
                <a:lnTo>
                  <a:pt x="2" y="23"/>
                </a:lnTo>
                <a:lnTo>
                  <a:pt x="3" y="25"/>
                </a:lnTo>
                <a:lnTo>
                  <a:pt x="5" y="26"/>
                </a:lnTo>
                <a:lnTo>
                  <a:pt x="6" y="27"/>
                </a:lnTo>
                <a:lnTo>
                  <a:pt x="8" y="28"/>
                </a:lnTo>
                <a:lnTo>
                  <a:pt x="9" y="29"/>
                </a:lnTo>
                <a:lnTo>
                  <a:pt x="11" y="30"/>
                </a:lnTo>
                <a:lnTo>
                  <a:pt x="13" y="30"/>
                </a:lnTo>
                <a:lnTo>
                  <a:pt x="16" y="3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1" name="Freeform 476"/>
          <xdr:cNvSpPr>
            <a:spLocks/>
          </xdr:cNvSpPr>
        </xdr:nvSpPr>
        <xdr:spPr bwMode="auto">
          <a:xfrm>
            <a:off x="4139" y="4313"/>
            <a:ext cx="72" cy="72"/>
          </a:xfrm>
          <a:custGeom>
            <a:avLst/>
            <a:gdLst>
              <a:gd name="T0" fmla="*/ 2147483647 w 43"/>
              <a:gd name="T1" fmla="*/ 2147483647 h 44"/>
              <a:gd name="T2" fmla="*/ 2147483647 w 43"/>
              <a:gd name="T3" fmla="*/ 2147483647 h 44"/>
              <a:gd name="T4" fmla="*/ 2147483647 w 43"/>
              <a:gd name="T5" fmla="*/ 2147483647 h 44"/>
              <a:gd name="T6" fmla="*/ 2147483647 w 43"/>
              <a:gd name="T7" fmla="*/ 2147483647 h 44"/>
              <a:gd name="T8" fmla="*/ 2147483647 w 43"/>
              <a:gd name="T9" fmla="*/ 2147483647 h 44"/>
              <a:gd name="T10" fmla="*/ 2147483647 w 43"/>
              <a:gd name="T11" fmla="*/ 2147483647 h 44"/>
              <a:gd name="T12" fmla="*/ 2147483647 w 43"/>
              <a:gd name="T13" fmla="*/ 2147483647 h 44"/>
              <a:gd name="T14" fmla="*/ 2147483647 w 43"/>
              <a:gd name="T15" fmla="*/ 2147483647 h 44"/>
              <a:gd name="T16" fmla="*/ 2147483647 w 43"/>
              <a:gd name="T17" fmla="*/ 2147483647 h 44"/>
              <a:gd name="T18" fmla="*/ 2147483647 w 43"/>
              <a:gd name="T19" fmla="*/ 2147483647 h 44"/>
              <a:gd name="T20" fmla="*/ 2147483647 w 43"/>
              <a:gd name="T21" fmla="*/ 2147483647 h 44"/>
              <a:gd name="T22" fmla="*/ 2147483647 w 43"/>
              <a:gd name="T23" fmla="*/ 2147483647 h 44"/>
              <a:gd name="T24" fmla="*/ 2147483647 w 43"/>
              <a:gd name="T25" fmla="*/ 2147483647 h 44"/>
              <a:gd name="T26" fmla="*/ 2147483647 w 43"/>
              <a:gd name="T27" fmla="*/ 2147483647 h 44"/>
              <a:gd name="T28" fmla="*/ 2147483647 w 43"/>
              <a:gd name="T29" fmla="*/ 2147483647 h 44"/>
              <a:gd name="T30" fmla="*/ 2147483647 w 43"/>
              <a:gd name="T31" fmla="*/ 2147483647 h 44"/>
              <a:gd name="T32" fmla="*/ 2147483647 w 43"/>
              <a:gd name="T33" fmla="*/ 2147483647 h 44"/>
              <a:gd name="T34" fmla="*/ 2147483647 w 43"/>
              <a:gd name="T35" fmla="*/ 2147483647 h 44"/>
              <a:gd name="T36" fmla="*/ 2147483647 w 43"/>
              <a:gd name="T37" fmla="*/ 2147483647 h 44"/>
              <a:gd name="T38" fmla="*/ 2147483647 w 43"/>
              <a:gd name="T39" fmla="*/ 2147483647 h 44"/>
              <a:gd name="T40" fmla="*/ 2147483647 w 43"/>
              <a:gd name="T41" fmla="*/ 2147483647 h 44"/>
              <a:gd name="T42" fmla="*/ 2147483647 w 43"/>
              <a:gd name="T43" fmla="*/ 2147483647 h 44"/>
              <a:gd name="T44" fmla="*/ 2147483647 w 43"/>
              <a:gd name="T45" fmla="*/ 0 h 44"/>
              <a:gd name="T46" fmla="*/ 2147483647 w 43"/>
              <a:gd name="T47" fmla="*/ 0 h 44"/>
              <a:gd name="T48" fmla="*/ 2147483647 w 43"/>
              <a:gd name="T49" fmla="*/ 0 h 44"/>
              <a:gd name="T50" fmla="*/ 2147483647 w 43"/>
              <a:gd name="T51" fmla="*/ 0 h 44"/>
              <a:gd name="T52" fmla="*/ 2147483647 w 43"/>
              <a:gd name="T53" fmla="*/ 0 h 44"/>
              <a:gd name="T54" fmla="*/ 2147483647 w 43"/>
              <a:gd name="T55" fmla="*/ 2147483647 h 44"/>
              <a:gd name="T56" fmla="*/ 2147483647 w 43"/>
              <a:gd name="T57" fmla="*/ 2147483647 h 44"/>
              <a:gd name="T58" fmla="*/ 2147483647 w 43"/>
              <a:gd name="T59" fmla="*/ 2147483647 h 44"/>
              <a:gd name="T60" fmla="*/ 2147483647 w 43"/>
              <a:gd name="T61" fmla="*/ 2147483647 h 44"/>
              <a:gd name="T62" fmla="*/ 2147483647 w 43"/>
              <a:gd name="T63" fmla="*/ 2147483647 h 44"/>
              <a:gd name="T64" fmla="*/ 2147483647 w 43"/>
              <a:gd name="T65" fmla="*/ 2147483647 h 44"/>
              <a:gd name="T66" fmla="*/ 2147483647 w 43"/>
              <a:gd name="T67" fmla="*/ 2147483647 h 44"/>
              <a:gd name="T68" fmla="*/ 0 w 43"/>
              <a:gd name="T69" fmla="*/ 2147483647 h 44"/>
              <a:gd name="T70" fmla="*/ 0 w 43"/>
              <a:gd name="T71" fmla="*/ 2147483647 h 44"/>
              <a:gd name="T72" fmla="*/ 0 w 43"/>
              <a:gd name="T73" fmla="*/ 2147483647 h 44"/>
              <a:gd name="T74" fmla="*/ 0 w 43"/>
              <a:gd name="T75" fmla="*/ 2147483647 h 44"/>
              <a:gd name="T76" fmla="*/ 0 w 43"/>
              <a:gd name="T77" fmla="*/ 2147483647 h 44"/>
              <a:gd name="T78" fmla="*/ 2147483647 w 43"/>
              <a:gd name="T79" fmla="*/ 2147483647 h 44"/>
              <a:gd name="T80" fmla="*/ 2147483647 w 43"/>
              <a:gd name="T81" fmla="*/ 2147483647 h 44"/>
              <a:gd name="T82" fmla="*/ 2147483647 w 43"/>
              <a:gd name="T83" fmla="*/ 2147483647 h 44"/>
              <a:gd name="T84" fmla="*/ 2147483647 w 43"/>
              <a:gd name="T85" fmla="*/ 2147483647 h 44"/>
              <a:gd name="T86" fmla="*/ 2147483647 w 43"/>
              <a:gd name="T87" fmla="*/ 2147483647 h 44"/>
              <a:gd name="T88" fmla="*/ 2147483647 w 43"/>
              <a:gd name="T89" fmla="*/ 2147483647 h 44"/>
              <a:gd name="T90" fmla="*/ 2147483647 w 43"/>
              <a:gd name="T91" fmla="*/ 2147483647 h 44"/>
              <a:gd name="T92" fmla="*/ 2147483647 w 43"/>
              <a:gd name="T93" fmla="*/ 2147483647 h 44"/>
              <a:gd name="T94" fmla="*/ 2147483647 w 43"/>
              <a:gd name="T95" fmla="*/ 2147483647 h 44"/>
              <a:gd name="T96" fmla="*/ 2147483647 w 43"/>
              <a:gd name="T97" fmla="*/ 2147483647 h 44"/>
              <a:gd name="T98" fmla="*/ 2147483647 w 43"/>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3"/>
              <a:gd name="T151" fmla="*/ 0 h 44"/>
              <a:gd name="T152" fmla="*/ 43 w 43"/>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3" h="44">
                <a:moveTo>
                  <a:pt x="22" y="44"/>
                </a:moveTo>
                <a:lnTo>
                  <a:pt x="24" y="44"/>
                </a:lnTo>
                <a:lnTo>
                  <a:pt x="27" y="44"/>
                </a:lnTo>
                <a:lnTo>
                  <a:pt x="30" y="43"/>
                </a:lnTo>
                <a:lnTo>
                  <a:pt x="32" y="41"/>
                </a:lnTo>
                <a:lnTo>
                  <a:pt x="34" y="39"/>
                </a:lnTo>
                <a:lnTo>
                  <a:pt x="37" y="37"/>
                </a:lnTo>
                <a:lnTo>
                  <a:pt x="39" y="36"/>
                </a:lnTo>
                <a:lnTo>
                  <a:pt x="40" y="33"/>
                </a:lnTo>
                <a:lnTo>
                  <a:pt x="41" y="31"/>
                </a:lnTo>
                <a:lnTo>
                  <a:pt x="42" y="28"/>
                </a:lnTo>
                <a:lnTo>
                  <a:pt x="42" y="26"/>
                </a:lnTo>
                <a:lnTo>
                  <a:pt x="43" y="22"/>
                </a:lnTo>
                <a:lnTo>
                  <a:pt x="42" y="19"/>
                </a:lnTo>
                <a:lnTo>
                  <a:pt x="42" y="17"/>
                </a:lnTo>
                <a:lnTo>
                  <a:pt x="41" y="14"/>
                </a:lnTo>
                <a:lnTo>
                  <a:pt x="40" y="11"/>
                </a:lnTo>
                <a:lnTo>
                  <a:pt x="39" y="9"/>
                </a:lnTo>
                <a:lnTo>
                  <a:pt x="37" y="7"/>
                </a:lnTo>
                <a:lnTo>
                  <a:pt x="34" y="5"/>
                </a:lnTo>
                <a:lnTo>
                  <a:pt x="32" y="3"/>
                </a:lnTo>
                <a:lnTo>
                  <a:pt x="30" y="1"/>
                </a:lnTo>
                <a:lnTo>
                  <a:pt x="27" y="0"/>
                </a:lnTo>
                <a:lnTo>
                  <a:pt x="24" y="0"/>
                </a:lnTo>
                <a:lnTo>
                  <a:pt x="22" y="0"/>
                </a:lnTo>
                <a:lnTo>
                  <a:pt x="18" y="0"/>
                </a:lnTo>
                <a:lnTo>
                  <a:pt x="15" y="0"/>
                </a:lnTo>
                <a:lnTo>
                  <a:pt x="13" y="1"/>
                </a:lnTo>
                <a:lnTo>
                  <a:pt x="10" y="3"/>
                </a:lnTo>
                <a:lnTo>
                  <a:pt x="8" y="5"/>
                </a:lnTo>
                <a:lnTo>
                  <a:pt x="6" y="7"/>
                </a:lnTo>
                <a:lnTo>
                  <a:pt x="4" y="9"/>
                </a:lnTo>
                <a:lnTo>
                  <a:pt x="3" y="11"/>
                </a:lnTo>
                <a:lnTo>
                  <a:pt x="1" y="14"/>
                </a:lnTo>
                <a:lnTo>
                  <a:pt x="0" y="17"/>
                </a:lnTo>
                <a:lnTo>
                  <a:pt x="0" y="19"/>
                </a:lnTo>
                <a:lnTo>
                  <a:pt x="0" y="22"/>
                </a:lnTo>
                <a:lnTo>
                  <a:pt x="0" y="26"/>
                </a:lnTo>
                <a:lnTo>
                  <a:pt x="0" y="28"/>
                </a:lnTo>
                <a:lnTo>
                  <a:pt x="1" y="31"/>
                </a:lnTo>
                <a:lnTo>
                  <a:pt x="3" y="34"/>
                </a:lnTo>
                <a:lnTo>
                  <a:pt x="4" y="36"/>
                </a:lnTo>
                <a:lnTo>
                  <a:pt x="6" y="37"/>
                </a:lnTo>
                <a:lnTo>
                  <a:pt x="8" y="39"/>
                </a:lnTo>
                <a:lnTo>
                  <a:pt x="11" y="41"/>
                </a:lnTo>
                <a:lnTo>
                  <a:pt x="13" y="43"/>
                </a:lnTo>
                <a:lnTo>
                  <a:pt x="15" y="44"/>
                </a:lnTo>
                <a:lnTo>
                  <a:pt x="18"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2" name="Freeform 477"/>
          <xdr:cNvSpPr>
            <a:spLocks/>
          </xdr:cNvSpPr>
        </xdr:nvSpPr>
        <xdr:spPr bwMode="auto">
          <a:xfrm>
            <a:off x="4221" y="4276"/>
            <a:ext cx="92" cy="92"/>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0 w 55"/>
              <a:gd name="T69" fmla="*/ 2147483647 h 56"/>
              <a:gd name="T70" fmla="*/ 0 w 55"/>
              <a:gd name="T71" fmla="*/ 2147483647 h 56"/>
              <a:gd name="T72" fmla="*/ 0 w 55"/>
              <a:gd name="T73" fmla="*/ 2147483647 h 56"/>
              <a:gd name="T74" fmla="*/ 0 w 55"/>
              <a:gd name="T75" fmla="*/ 2147483647 h 56"/>
              <a:gd name="T76" fmla="*/ 0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7" y="56"/>
                </a:moveTo>
                <a:lnTo>
                  <a:pt x="31" y="56"/>
                </a:lnTo>
                <a:lnTo>
                  <a:pt x="35" y="55"/>
                </a:lnTo>
                <a:lnTo>
                  <a:pt x="38" y="54"/>
                </a:lnTo>
                <a:lnTo>
                  <a:pt x="41" y="52"/>
                </a:lnTo>
                <a:lnTo>
                  <a:pt x="44" y="50"/>
                </a:lnTo>
                <a:lnTo>
                  <a:pt x="46" y="48"/>
                </a:lnTo>
                <a:lnTo>
                  <a:pt x="49" y="45"/>
                </a:lnTo>
                <a:lnTo>
                  <a:pt x="51" y="42"/>
                </a:lnTo>
                <a:lnTo>
                  <a:pt x="53" y="40"/>
                </a:lnTo>
                <a:lnTo>
                  <a:pt x="54" y="36"/>
                </a:lnTo>
                <a:lnTo>
                  <a:pt x="54" y="32"/>
                </a:lnTo>
                <a:lnTo>
                  <a:pt x="55" y="28"/>
                </a:lnTo>
                <a:lnTo>
                  <a:pt x="54" y="24"/>
                </a:lnTo>
                <a:lnTo>
                  <a:pt x="54" y="21"/>
                </a:lnTo>
                <a:lnTo>
                  <a:pt x="53" y="17"/>
                </a:lnTo>
                <a:lnTo>
                  <a:pt x="51" y="14"/>
                </a:lnTo>
                <a:lnTo>
                  <a:pt x="49" y="12"/>
                </a:lnTo>
                <a:lnTo>
                  <a:pt x="46" y="9"/>
                </a:lnTo>
                <a:lnTo>
                  <a:pt x="44" y="6"/>
                </a:lnTo>
                <a:lnTo>
                  <a:pt x="41" y="4"/>
                </a:lnTo>
                <a:lnTo>
                  <a:pt x="38" y="3"/>
                </a:lnTo>
                <a:lnTo>
                  <a:pt x="35" y="2"/>
                </a:lnTo>
                <a:lnTo>
                  <a:pt x="31" y="1"/>
                </a:lnTo>
                <a:lnTo>
                  <a:pt x="27" y="0"/>
                </a:lnTo>
                <a:lnTo>
                  <a:pt x="23" y="1"/>
                </a:lnTo>
                <a:lnTo>
                  <a:pt x="19" y="2"/>
                </a:lnTo>
                <a:lnTo>
                  <a:pt x="16" y="3"/>
                </a:lnTo>
                <a:lnTo>
                  <a:pt x="13" y="4"/>
                </a:lnTo>
                <a:lnTo>
                  <a:pt x="10" y="6"/>
                </a:lnTo>
                <a:lnTo>
                  <a:pt x="8" y="9"/>
                </a:lnTo>
                <a:lnTo>
                  <a:pt x="5" y="12"/>
                </a:lnTo>
                <a:lnTo>
                  <a:pt x="3" y="14"/>
                </a:lnTo>
                <a:lnTo>
                  <a:pt x="1" y="17"/>
                </a:lnTo>
                <a:lnTo>
                  <a:pt x="0" y="21"/>
                </a:lnTo>
                <a:lnTo>
                  <a:pt x="0" y="24"/>
                </a:lnTo>
                <a:lnTo>
                  <a:pt x="0" y="28"/>
                </a:lnTo>
                <a:lnTo>
                  <a:pt x="0" y="32"/>
                </a:lnTo>
                <a:lnTo>
                  <a:pt x="0" y="36"/>
                </a:lnTo>
                <a:lnTo>
                  <a:pt x="1" y="40"/>
                </a:lnTo>
                <a:lnTo>
                  <a:pt x="3" y="42"/>
                </a:lnTo>
                <a:lnTo>
                  <a:pt x="5" y="45"/>
                </a:lnTo>
                <a:lnTo>
                  <a:pt x="8" y="48"/>
                </a:lnTo>
                <a:lnTo>
                  <a:pt x="10" y="50"/>
                </a:lnTo>
                <a:lnTo>
                  <a:pt x="13" y="52"/>
                </a:lnTo>
                <a:lnTo>
                  <a:pt x="16" y="54"/>
                </a:lnTo>
                <a:lnTo>
                  <a:pt x="19" y="55"/>
                </a:lnTo>
                <a:lnTo>
                  <a:pt x="23" y="56"/>
                </a:lnTo>
                <a:lnTo>
                  <a:pt x="27"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3" name="Freeform 478"/>
          <xdr:cNvSpPr>
            <a:spLocks/>
          </xdr:cNvSpPr>
        </xdr:nvSpPr>
        <xdr:spPr bwMode="auto">
          <a:xfrm>
            <a:off x="4215" y="4375"/>
            <a:ext cx="95" cy="91"/>
          </a:xfrm>
          <a:custGeom>
            <a:avLst/>
            <a:gdLst>
              <a:gd name="T0" fmla="*/ 2147483647 w 56"/>
              <a:gd name="T1" fmla="*/ 2147483647 h 56"/>
              <a:gd name="T2" fmla="*/ 2147483647 w 56"/>
              <a:gd name="T3" fmla="*/ 2147483647 h 56"/>
              <a:gd name="T4" fmla="*/ 2147483647 w 56"/>
              <a:gd name="T5" fmla="*/ 2147483647 h 56"/>
              <a:gd name="T6" fmla="*/ 2147483647 w 56"/>
              <a:gd name="T7" fmla="*/ 2147483647 h 56"/>
              <a:gd name="T8" fmla="*/ 2147483647 w 56"/>
              <a:gd name="T9" fmla="*/ 2147483647 h 56"/>
              <a:gd name="T10" fmla="*/ 2147483647 w 56"/>
              <a:gd name="T11" fmla="*/ 2147483647 h 56"/>
              <a:gd name="T12" fmla="*/ 2147483647 w 56"/>
              <a:gd name="T13" fmla="*/ 2147483647 h 56"/>
              <a:gd name="T14" fmla="*/ 2147483647 w 56"/>
              <a:gd name="T15" fmla="*/ 2147483647 h 56"/>
              <a:gd name="T16" fmla="*/ 2147483647 w 56"/>
              <a:gd name="T17" fmla="*/ 2147483647 h 56"/>
              <a:gd name="T18" fmla="*/ 2147483647 w 56"/>
              <a:gd name="T19" fmla="*/ 2147483647 h 56"/>
              <a:gd name="T20" fmla="*/ 2147483647 w 56"/>
              <a:gd name="T21" fmla="*/ 2147483647 h 56"/>
              <a:gd name="T22" fmla="*/ 2147483647 w 56"/>
              <a:gd name="T23" fmla="*/ 2147483647 h 56"/>
              <a:gd name="T24" fmla="*/ 2147483647 w 56"/>
              <a:gd name="T25" fmla="*/ 2147483647 h 56"/>
              <a:gd name="T26" fmla="*/ 2147483647 w 56"/>
              <a:gd name="T27" fmla="*/ 2147483647 h 56"/>
              <a:gd name="T28" fmla="*/ 2147483647 w 56"/>
              <a:gd name="T29" fmla="*/ 2147483647 h 56"/>
              <a:gd name="T30" fmla="*/ 2147483647 w 56"/>
              <a:gd name="T31" fmla="*/ 2147483647 h 56"/>
              <a:gd name="T32" fmla="*/ 2147483647 w 56"/>
              <a:gd name="T33" fmla="*/ 2147483647 h 56"/>
              <a:gd name="T34" fmla="*/ 2147483647 w 56"/>
              <a:gd name="T35" fmla="*/ 2147483647 h 56"/>
              <a:gd name="T36" fmla="*/ 2147483647 w 56"/>
              <a:gd name="T37" fmla="*/ 2147483647 h 56"/>
              <a:gd name="T38" fmla="*/ 2147483647 w 56"/>
              <a:gd name="T39" fmla="*/ 2147483647 h 56"/>
              <a:gd name="T40" fmla="*/ 2147483647 w 56"/>
              <a:gd name="T41" fmla="*/ 2147483647 h 56"/>
              <a:gd name="T42" fmla="*/ 2147483647 w 56"/>
              <a:gd name="T43" fmla="*/ 2147483647 h 56"/>
              <a:gd name="T44" fmla="*/ 2147483647 w 56"/>
              <a:gd name="T45" fmla="*/ 2147483647 h 56"/>
              <a:gd name="T46" fmla="*/ 2147483647 w 56"/>
              <a:gd name="T47" fmla="*/ 2147483647 h 56"/>
              <a:gd name="T48" fmla="*/ 2147483647 w 56"/>
              <a:gd name="T49" fmla="*/ 0 h 56"/>
              <a:gd name="T50" fmla="*/ 2147483647 w 56"/>
              <a:gd name="T51" fmla="*/ 2147483647 h 56"/>
              <a:gd name="T52" fmla="*/ 2147483647 w 56"/>
              <a:gd name="T53" fmla="*/ 2147483647 h 56"/>
              <a:gd name="T54" fmla="*/ 2147483647 w 56"/>
              <a:gd name="T55" fmla="*/ 2147483647 h 56"/>
              <a:gd name="T56" fmla="*/ 2147483647 w 56"/>
              <a:gd name="T57" fmla="*/ 2147483647 h 56"/>
              <a:gd name="T58" fmla="*/ 2147483647 w 56"/>
              <a:gd name="T59" fmla="*/ 2147483647 h 56"/>
              <a:gd name="T60" fmla="*/ 2147483647 w 56"/>
              <a:gd name="T61" fmla="*/ 2147483647 h 56"/>
              <a:gd name="T62" fmla="*/ 2147483647 w 56"/>
              <a:gd name="T63" fmla="*/ 2147483647 h 56"/>
              <a:gd name="T64" fmla="*/ 2147483647 w 56"/>
              <a:gd name="T65" fmla="*/ 2147483647 h 56"/>
              <a:gd name="T66" fmla="*/ 2147483647 w 56"/>
              <a:gd name="T67" fmla="*/ 2147483647 h 56"/>
              <a:gd name="T68" fmla="*/ 2147483647 w 56"/>
              <a:gd name="T69" fmla="*/ 2147483647 h 56"/>
              <a:gd name="T70" fmla="*/ 0 w 56"/>
              <a:gd name="T71" fmla="*/ 2147483647 h 56"/>
              <a:gd name="T72" fmla="*/ 0 w 56"/>
              <a:gd name="T73" fmla="*/ 2147483647 h 56"/>
              <a:gd name="T74" fmla="*/ 0 w 56"/>
              <a:gd name="T75" fmla="*/ 2147483647 h 56"/>
              <a:gd name="T76" fmla="*/ 2147483647 w 56"/>
              <a:gd name="T77" fmla="*/ 2147483647 h 56"/>
              <a:gd name="T78" fmla="*/ 2147483647 w 56"/>
              <a:gd name="T79" fmla="*/ 2147483647 h 56"/>
              <a:gd name="T80" fmla="*/ 2147483647 w 56"/>
              <a:gd name="T81" fmla="*/ 2147483647 h 56"/>
              <a:gd name="T82" fmla="*/ 2147483647 w 56"/>
              <a:gd name="T83" fmla="*/ 2147483647 h 56"/>
              <a:gd name="T84" fmla="*/ 2147483647 w 56"/>
              <a:gd name="T85" fmla="*/ 2147483647 h 56"/>
              <a:gd name="T86" fmla="*/ 2147483647 w 56"/>
              <a:gd name="T87" fmla="*/ 2147483647 h 56"/>
              <a:gd name="T88" fmla="*/ 2147483647 w 56"/>
              <a:gd name="T89" fmla="*/ 2147483647 h 56"/>
              <a:gd name="T90" fmla="*/ 2147483647 w 56"/>
              <a:gd name="T91" fmla="*/ 2147483647 h 56"/>
              <a:gd name="T92" fmla="*/ 2147483647 w 56"/>
              <a:gd name="T93" fmla="*/ 2147483647 h 56"/>
              <a:gd name="T94" fmla="*/ 2147483647 w 56"/>
              <a:gd name="T95" fmla="*/ 2147483647 h 56"/>
              <a:gd name="T96" fmla="*/ 2147483647 w 56"/>
              <a:gd name="T97" fmla="*/ 2147483647 h 56"/>
              <a:gd name="T98" fmla="*/ 2147483647 w 56"/>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6"/>
              <a:gd name="T152" fmla="*/ 56 w 56"/>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6">
                <a:moveTo>
                  <a:pt x="28" y="56"/>
                </a:moveTo>
                <a:lnTo>
                  <a:pt x="31" y="56"/>
                </a:lnTo>
                <a:lnTo>
                  <a:pt x="35" y="55"/>
                </a:lnTo>
                <a:lnTo>
                  <a:pt x="39" y="54"/>
                </a:lnTo>
                <a:lnTo>
                  <a:pt x="41" y="53"/>
                </a:lnTo>
                <a:lnTo>
                  <a:pt x="44" y="51"/>
                </a:lnTo>
                <a:lnTo>
                  <a:pt x="47" y="48"/>
                </a:lnTo>
                <a:lnTo>
                  <a:pt x="49" y="45"/>
                </a:lnTo>
                <a:lnTo>
                  <a:pt x="51" y="43"/>
                </a:lnTo>
                <a:lnTo>
                  <a:pt x="53" y="40"/>
                </a:lnTo>
                <a:lnTo>
                  <a:pt x="54" y="36"/>
                </a:lnTo>
                <a:lnTo>
                  <a:pt x="55" y="33"/>
                </a:lnTo>
                <a:lnTo>
                  <a:pt x="56" y="28"/>
                </a:lnTo>
                <a:lnTo>
                  <a:pt x="55" y="25"/>
                </a:lnTo>
                <a:lnTo>
                  <a:pt x="54" y="21"/>
                </a:lnTo>
                <a:lnTo>
                  <a:pt x="53" y="17"/>
                </a:lnTo>
                <a:lnTo>
                  <a:pt x="51" y="15"/>
                </a:lnTo>
                <a:lnTo>
                  <a:pt x="49" y="12"/>
                </a:lnTo>
                <a:lnTo>
                  <a:pt x="47" y="9"/>
                </a:lnTo>
                <a:lnTo>
                  <a:pt x="44" y="7"/>
                </a:lnTo>
                <a:lnTo>
                  <a:pt x="41" y="5"/>
                </a:lnTo>
                <a:lnTo>
                  <a:pt x="39" y="3"/>
                </a:lnTo>
                <a:lnTo>
                  <a:pt x="35" y="2"/>
                </a:lnTo>
                <a:lnTo>
                  <a:pt x="31" y="1"/>
                </a:lnTo>
                <a:lnTo>
                  <a:pt x="28" y="0"/>
                </a:lnTo>
                <a:lnTo>
                  <a:pt x="23" y="1"/>
                </a:lnTo>
                <a:lnTo>
                  <a:pt x="20" y="2"/>
                </a:lnTo>
                <a:lnTo>
                  <a:pt x="16" y="3"/>
                </a:lnTo>
                <a:lnTo>
                  <a:pt x="12" y="5"/>
                </a:lnTo>
                <a:lnTo>
                  <a:pt x="10" y="7"/>
                </a:lnTo>
                <a:lnTo>
                  <a:pt x="7" y="9"/>
                </a:lnTo>
                <a:lnTo>
                  <a:pt x="5" y="12"/>
                </a:lnTo>
                <a:lnTo>
                  <a:pt x="3" y="15"/>
                </a:lnTo>
                <a:lnTo>
                  <a:pt x="2" y="17"/>
                </a:lnTo>
                <a:lnTo>
                  <a:pt x="1" y="21"/>
                </a:lnTo>
                <a:lnTo>
                  <a:pt x="0" y="25"/>
                </a:lnTo>
                <a:lnTo>
                  <a:pt x="0" y="28"/>
                </a:lnTo>
                <a:lnTo>
                  <a:pt x="0" y="33"/>
                </a:lnTo>
                <a:lnTo>
                  <a:pt x="1" y="36"/>
                </a:lnTo>
                <a:lnTo>
                  <a:pt x="2" y="40"/>
                </a:lnTo>
                <a:lnTo>
                  <a:pt x="3" y="43"/>
                </a:lnTo>
                <a:lnTo>
                  <a:pt x="5" y="45"/>
                </a:lnTo>
                <a:lnTo>
                  <a:pt x="7" y="48"/>
                </a:lnTo>
                <a:lnTo>
                  <a:pt x="10" y="51"/>
                </a:lnTo>
                <a:lnTo>
                  <a:pt x="12" y="53"/>
                </a:lnTo>
                <a:lnTo>
                  <a:pt x="16" y="54"/>
                </a:lnTo>
                <a:lnTo>
                  <a:pt x="20" y="55"/>
                </a:lnTo>
                <a:lnTo>
                  <a:pt x="23"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4" name="Freeform 479"/>
          <xdr:cNvSpPr>
            <a:spLocks/>
          </xdr:cNvSpPr>
        </xdr:nvSpPr>
        <xdr:spPr bwMode="auto">
          <a:xfrm>
            <a:off x="4173" y="4468"/>
            <a:ext cx="93" cy="91"/>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0 w 55"/>
              <a:gd name="T71" fmla="*/ 2147483647 h 56"/>
              <a:gd name="T72" fmla="*/ 0 w 55"/>
              <a:gd name="T73" fmla="*/ 2147483647 h 56"/>
              <a:gd name="T74" fmla="*/ 0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1" y="56"/>
                </a:lnTo>
                <a:lnTo>
                  <a:pt x="35" y="55"/>
                </a:lnTo>
                <a:lnTo>
                  <a:pt x="38" y="54"/>
                </a:lnTo>
                <a:lnTo>
                  <a:pt x="41" y="52"/>
                </a:lnTo>
                <a:lnTo>
                  <a:pt x="44" y="50"/>
                </a:lnTo>
                <a:lnTo>
                  <a:pt x="46" y="48"/>
                </a:lnTo>
                <a:lnTo>
                  <a:pt x="49" y="45"/>
                </a:lnTo>
                <a:lnTo>
                  <a:pt x="51" y="42"/>
                </a:lnTo>
                <a:lnTo>
                  <a:pt x="53" y="40"/>
                </a:lnTo>
                <a:lnTo>
                  <a:pt x="54" y="36"/>
                </a:lnTo>
                <a:lnTo>
                  <a:pt x="55" y="32"/>
                </a:lnTo>
                <a:lnTo>
                  <a:pt x="55" y="28"/>
                </a:lnTo>
                <a:lnTo>
                  <a:pt x="55" y="24"/>
                </a:lnTo>
                <a:lnTo>
                  <a:pt x="54" y="21"/>
                </a:lnTo>
                <a:lnTo>
                  <a:pt x="53" y="17"/>
                </a:lnTo>
                <a:lnTo>
                  <a:pt x="51" y="14"/>
                </a:lnTo>
                <a:lnTo>
                  <a:pt x="49" y="12"/>
                </a:lnTo>
                <a:lnTo>
                  <a:pt x="46" y="9"/>
                </a:lnTo>
                <a:lnTo>
                  <a:pt x="44" y="6"/>
                </a:lnTo>
                <a:lnTo>
                  <a:pt x="41" y="5"/>
                </a:lnTo>
                <a:lnTo>
                  <a:pt x="38" y="3"/>
                </a:lnTo>
                <a:lnTo>
                  <a:pt x="35" y="2"/>
                </a:lnTo>
                <a:lnTo>
                  <a:pt x="31" y="1"/>
                </a:lnTo>
                <a:lnTo>
                  <a:pt x="28" y="0"/>
                </a:lnTo>
                <a:lnTo>
                  <a:pt x="23" y="1"/>
                </a:lnTo>
                <a:lnTo>
                  <a:pt x="19" y="2"/>
                </a:lnTo>
                <a:lnTo>
                  <a:pt x="16" y="3"/>
                </a:lnTo>
                <a:lnTo>
                  <a:pt x="13" y="5"/>
                </a:lnTo>
                <a:lnTo>
                  <a:pt x="10" y="6"/>
                </a:lnTo>
                <a:lnTo>
                  <a:pt x="8" y="9"/>
                </a:lnTo>
                <a:lnTo>
                  <a:pt x="5" y="12"/>
                </a:lnTo>
                <a:lnTo>
                  <a:pt x="3" y="14"/>
                </a:lnTo>
                <a:lnTo>
                  <a:pt x="1" y="17"/>
                </a:lnTo>
                <a:lnTo>
                  <a:pt x="1" y="21"/>
                </a:lnTo>
                <a:lnTo>
                  <a:pt x="0" y="24"/>
                </a:lnTo>
                <a:lnTo>
                  <a:pt x="0" y="28"/>
                </a:lnTo>
                <a:lnTo>
                  <a:pt x="0" y="32"/>
                </a:lnTo>
                <a:lnTo>
                  <a:pt x="1" y="36"/>
                </a:lnTo>
                <a:lnTo>
                  <a:pt x="1" y="40"/>
                </a:lnTo>
                <a:lnTo>
                  <a:pt x="3" y="42"/>
                </a:lnTo>
                <a:lnTo>
                  <a:pt x="5" y="45"/>
                </a:lnTo>
                <a:lnTo>
                  <a:pt x="8" y="48"/>
                </a:lnTo>
                <a:lnTo>
                  <a:pt x="10" y="50"/>
                </a:lnTo>
                <a:lnTo>
                  <a:pt x="13" y="52"/>
                </a:lnTo>
                <a:lnTo>
                  <a:pt x="16" y="54"/>
                </a:lnTo>
                <a:lnTo>
                  <a:pt x="19" y="55"/>
                </a:lnTo>
                <a:lnTo>
                  <a:pt x="23"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5" name="Freeform 480"/>
          <xdr:cNvSpPr>
            <a:spLocks/>
          </xdr:cNvSpPr>
        </xdr:nvSpPr>
        <xdr:spPr bwMode="auto">
          <a:xfrm>
            <a:off x="4101" y="4538"/>
            <a:ext cx="95" cy="92"/>
          </a:xfrm>
          <a:custGeom>
            <a:avLst/>
            <a:gdLst>
              <a:gd name="T0" fmla="*/ 2147483647 w 56"/>
              <a:gd name="T1" fmla="*/ 2147483647 h 56"/>
              <a:gd name="T2" fmla="*/ 2147483647 w 56"/>
              <a:gd name="T3" fmla="*/ 2147483647 h 56"/>
              <a:gd name="T4" fmla="*/ 2147483647 w 56"/>
              <a:gd name="T5" fmla="*/ 2147483647 h 56"/>
              <a:gd name="T6" fmla="*/ 2147483647 w 56"/>
              <a:gd name="T7" fmla="*/ 2147483647 h 56"/>
              <a:gd name="T8" fmla="*/ 2147483647 w 56"/>
              <a:gd name="T9" fmla="*/ 2147483647 h 56"/>
              <a:gd name="T10" fmla="*/ 2147483647 w 56"/>
              <a:gd name="T11" fmla="*/ 2147483647 h 56"/>
              <a:gd name="T12" fmla="*/ 2147483647 w 56"/>
              <a:gd name="T13" fmla="*/ 2147483647 h 56"/>
              <a:gd name="T14" fmla="*/ 2147483647 w 56"/>
              <a:gd name="T15" fmla="*/ 2147483647 h 56"/>
              <a:gd name="T16" fmla="*/ 2147483647 w 56"/>
              <a:gd name="T17" fmla="*/ 2147483647 h 56"/>
              <a:gd name="T18" fmla="*/ 2147483647 w 56"/>
              <a:gd name="T19" fmla="*/ 2147483647 h 56"/>
              <a:gd name="T20" fmla="*/ 2147483647 w 56"/>
              <a:gd name="T21" fmla="*/ 2147483647 h 56"/>
              <a:gd name="T22" fmla="*/ 2147483647 w 56"/>
              <a:gd name="T23" fmla="*/ 2147483647 h 56"/>
              <a:gd name="T24" fmla="*/ 2147483647 w 56"/>
              <a:gd name="T25" fmla="*/ 2147483647 h 56"/>
              <a:gd name="T26" fmla="*/ 2147483647 w 56"/>
              <a:gd name="T27" fmla="*/ 2147483647 h 56"/>
              <a:gd name="T28" fmla="*/ 2147483647 w 56"/>
              <a:gd name="T29" fmla="*/ 2147483647 h 56"/>
              <a:gd name="T30" fmla="*/ 2147483647 w 56"/>
              <a:gd name="T31" fmla="*/ 2147483647 h 56"/>
              <a:gd name="T32" fmla="*/ 2147483647 w 56"/>
              <a:gd name="T33" fmla="*/ 2147483647 h 56"/>
              <a:gd name="T34" fmla="*/ 2147483647 w 56"/>
              <a:gd name="T35" fmla="*/ 2147483647 h 56"/>
              <a:gd name="T36" fmla="*/ 2147483647 w 56"/>
              <a:gd name="T37" fmla="*/ 2147483647 h 56"/>
              <a:gd name="T38" fmla="*/ 2147483647 w 56"/>
              <a:gd name="T39" fmla="*/ 2147483647 h 56"/>
              <a:gd name="T40" fmla="*/ 2147483647 w 56"/>
              <a:gd name="T41" fmla="*/ 2147483647 h 56"/>
              <a:gd name="T42" fmla="*/ 2147483647 w 56"/>
              <a:gd name="T43" fmla="*/ 2147483647 h 56"/>
              <a:gd name="T44" fmla="*/ 2147483647 w 56"/>
              <a:gd name="T45" fmla="*/ 2147483647 h 56"/>
              <a:gd name="T46" fmla="*/ 2147483647 w 56"/>
              <a:gd name="T47" fmla="*/ 2147483647 h 56"/>
              <a:gd name="T48" fmla="*/ 2147483647 w 56"/>
              <a:gd name="T49" fmla="*/ 0 h 56"/>
              <a:gd name="T50" fmla="*/ 2147483647 w 56"/>
              <a:gd name="T51" fmla="*/ 2147483647 h 56"/>
              <a:gd name="T52" fmla="*/ 2147483647 w 56"/>
              <a:gd name="T53" fmla="*/ 2147483647 h 56"/>
              <a:gd name="T54" fmla="*/ 2147483647 w 56"/>
              <a:gd name="T55" fmla="*/ 2147483647 h 56"/>
              <a:gd name="T56" fmla="*/ 2147483647 w 56"/>
              <a:gd name="T57" fmla="*/ 2147483647 h 56"/>
              <a:gd name="T58" fmla="*/ 2147483647 w 56"/>
              <a:gd name="T59" fmla="*/ 2147483647 h 56"/>
              <a:gd name="T60" fmla="*/ 2147483647 w 56"/>
              <a:gd name="T61" fmla="*/ 2147483647 h 56"/>
              <a:gd name="T62" fmla="*/ 2147483647 w 56"/>
              <a:gd name="T63" fmla="*/ 2147483647 h 56"/>
              <a:gd name="T64" fmla="*/ 2147483647 w 56"/>
              <a:gd name="T65" fmla="*/ 2147483647 h 56"/>
              <a:gd name="T66" fmla="*/ 2147483647 w 56"/>
              <a:gd name="T67" fmla="*/ 2147483647 h 56"/>
              <a:gd name="T68" fmla="*/ 2147483647 w 56"/>
              <a:gd name="T69" fmla="*/ 2147483647 h 56"/>
              <a:gd name="T70" fmla="*/ 0 w 56"/>
              <a:gd name="T71" fmla="*/ 2147483647 h 56"/>
              <a:gd name="T72" fmla="*/ 0 w 56"/>
              <a:gd name="T73" fmla="*/ 2147483647 h 56"/>
              <a:gd name="T74" fmla="*/ 0 w 56"/>
              <a:gd name="T75" fmla="*/ 2147483647 h 56"/>
              <a:gd name="T76" fmla="*/ 2147483647 w 56"/>
              <a:gd name="T77" fmla="*/ 2147483647 h 56"/>
              <a:gd name="T78" fmla="*/ 2147483647 w 56"/>
              <a:gd name="T79" fmla="*/ 2147483647 h 56"/>
              <a:gd name="T80" fmla="*/ 2147483647 w 56"/>
              <a:gd name="T81" fmla="*/ 2147483647 h 56"/>
              <a:gd name="T82" fmla="*/ 2147483647 w 56"/>
              <a:gd name="T83" fmla="*/ 2147483647 h 56"/>
              <a:gd name="T84" fmla="*/ 2147483647 w 56"/>
              <a:gd name="T85" fmla="*/ 2147483647 h 56"/>
              <a:gd name="T86" fmla="*/ 2147483647 w 56"/>
              <a:gd name="T87" fmla="*/ 2147483647 h 56"/>
              <a:gd name="T88" fmla="*/ 2147483647 w 56"/>
              <a:gd name="T89" fmla="*/ 2147483647 h 56"/>
              <a:gd name="T90" fmla="*/ 2147483647 w 56"/>
              <a:gd name="T91" fmla="*/ 2147483647 h 56"/>
              <a:gd name="T92" fmla="*/ 2147483647 w 56"/>
              <a:gd name="T93" fmla="*/ 2147483647 h 56"/>
              <a:gd name="T94" fmla="*/ 2147483647 w 56"/>
              <a:gd name="T95" fmla="*/ 2147483647 h 56"/>
              <a:gd name="T96" fmla="*/ 2147483647 w 56"/>
              <a:gd name="T97" fmla="*/ 2147483647 h 56"/>
              <a:gd name="T98" fmla="*/ 2147483647 w 56"/>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6"/>
              <a:gd name="T152" fmla="*/ 56 w 56"/>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6">
                <a:moveTo>
                  <a:pt x="28" y="56"/>
                </a:moveTo>
                <a:lnTo>
                  <a:pt x="32" y="56"/>
                </a:lnTo>
                <a:lnTo>
                  <a:pt x="35" y="55"/>
                </a:lnTo>
                <a:lnTo>
                  <a:pt x="39" y="54"/>
                </a:lnTo>
                <a:lnTo>
                  <a:pt x="42" y="52"/>
                </a:lnTo>
                <a:lnTo>
                  <a:pt x="44" y="51"/>
                </a:lnTo>
                <a:lnTo>
                  <a:pt x="47" y="48"/>
                </a:lnTo>
                <a:lnTo>
                  <a:pt x="50" y="45"/>
                </a:lnTo>
                <a:lnTo>
                  <a:pt x="52" y="43"/>
                </a:lnTo>
                <a:lnTo>
                  <a:pt x="53" y="40"/>
                </a:lnTo>
                <a:lnTo>
                  <a:pt x="54" y="36"/>
                </a:lnTo>
                <a:lnTo>
                  <a:pt x="55" y="33"/>
                </a:lnTo>
                <a:lnTo>
                  <a:pt x="56" y="28"/>
                </a:lnTo>
                <a:lnTo>
                  <a:pt x="55" y="25"/>
                </a:lnTo>
                <a:lnTo>
                  <a:pt x="54" y="21"/>
                </a:lnTo>
                <a:lnTo>
                  <a:pt x="53" y="17"/>
                </a:lnTo>
                <a:lnTo>
                  <a:pt x="52" y="15"/>
                </a:lnTo>
                <a:lnTo>
                  <a:pt x="50" y="12"/>
                </a:lnTo>
                <a:lnTo>
                  <a:pt x="47" y="9"/>
                </a:lnTo>
                <a:lnTo>
                  <a:pt x="44" y="7"/>
                </a:lnTo>
                <a:lnTo>
                  <a:pt x="42" y="5"/>
                </a:lnTo>
                <a:lnTo>
                  <a:pt x="39" y="3"/>
                </a:lnTo>
                <a:lnTo>
                  <a:pt x="35" y="2"/>
                </a:lnTo>
                <a:lnTo>
                  <a:pt x="32" y="1"/>
                </a:lnTo>
                <a:lnTo>
                  <a:pt x="28" y="0"/>
                </a:lnTo>
                <a:lnTo>
                  <a:pt x="24" y="1"/>
                </a:lnTo>
                <a:lnTo>
                  <a:pt x="20" y="2"/>
                </a:lnTo>
                <a:lnTo>
                  <a:pt x="17" y="3"/>
                </a:lnTo>
                <a:lnTo>
                  <a:pt x="13" y="5"/>
                </a:lnTo>
                <a:lnTo>
                  <a:pt x="10" y="7"/>
                </a:lnTo>
                <a:lnTo>
                  <a:pt x="7" y="9"/>
                </a:lnTo>
                <a:lnTo>
                  <a:pt x="6" y="12"/>
                </a:lnTo>
                <a:lnTo>
                  <a:pt x="4" y="15"/>
                </a:lnTo>
                <a:lnTo>
                  <a:pt x="2" y="17"/>
                </a:lnTo>
                <a:lnTo>
                  <a:pt x="1" y="21"/>
                </a:lnTo>
                <a:lnTo>
                  <a:pt x="0" y="25"/>
                </a:lnTo>
                <a:lnTo>
                  <a:pt x="0" y="28"/>
                </a:lnTo>
                <a:lnTo>
                  <a:pt x="0" y="33"/>
                </a:lnTo>
                <a:lnTo>
                  <a:pt x="1" y="36"/>
                </a:lnTo>
                <a:lnTo>
                  <a:pt x="2" y="40"/>
                </a:lnTo>
                <a:lnTo>
                  <a:pt x="4" y="43"/>
                </a:lnTo>
                <a:lnTo>
                  <a:pt x="6" y="45"/>
                </a:lnTo>
                <a:lnTo>
                  <a:pt x="7" y="48"/>
                </a:lnTo>
                <a:lnTo>
                  <a:pt x="10" y="51"/>
                </a:lnTo>
                <a:lnTo>
                  <a:pt x="13" y="52"/>
                </a:lnTo>
                <a:lnTo>
                  <a:pt x="17" y="54"/>
                </a:lnTo>
                <a:lnTo>
                  <a:pt x="20" y="55"/>
                </a:lnTo>
                <a:lnTo>
                  <a:pt x="24"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6" name="Freeform 481"/>
          <xdr:cNvSpPr>
            <a:spLocks/>
          </xdr:cNvSpPr>
        </xdr:nvSpPr>
        <xdr:spPr bwMode="auto">
          <a:xfrm>
            <a:off x="4007" y="4577"/>
            <a:ext cx="94" cy="90"/>
          </a:xfrm>
          <a:custGeom>
            <a:avLst/>
            <a:gdLst>
              <a:gd name="T0" fmla="*/ 2147483647 w 56"/>
              <a:gd name="T1" fmla="*/ 2147483647 h 55"/>
              <a:gd name="T2" fmla="*/ 2147483647 w 56"/>
              <a:gd name="T3" fmla="*/ 2147483647 h 55"/>
              <a:gd name="T4" fmla="*/ 2147483647 w 56"/>
              <a:gd name="T5" fmla="*/ 2147483647 h 55"/>
              <a:gd name="T6" fmla="*/ 2147483647 w 56"/>
              <a:gd name="T7" fmla="*/ 2147483647 h 55"/>
              <a:gd name="T8" fmla="*/ 2147483647 w 56"/>
              <a:gd name="T9" fmla="*/ 2147483647 h 55"/>
              <a:gd name="T10" fmla="*/ 2147483647 w 56"/>
              <a:gd name="T11" fmla="*/ 2147483647 h 55"/>
              <a:gd name="T12" fmla="*/ 2147483647 w 56"/>
              <a:gd name="T13" fmla="*/ 2147483647 h 55"/>
              <a:gd name="T14" fmla="*/ 2147483647 w 56"/>
              <a:gd name="T15" fmla="*/ 2147483647 h 55"/>
              <a:gd name="T16" fmla="*/ 2147483647 w 56"/>
              <a:gd name="T17" fmla="*/ 2147483647 h 55"/>
              <a:gd name="T18" fmla="*/ 2147483647 w 56"/>
              <a:gd name="T19" fmla="*/ 2147483647 h 55"/>
              <a:gd name="T20" fmla="*/ 2147483647 w 56"/>
              <a:gd name="T21" fmla="*/ 2147483647 h 55"/>
              <a:gd name="T22" fmla="*/ 2147483647 w 56"/>
              <a:gd name="T23" fmla="*/ 2147483647 h 55"/>
              <a:gd name="T24" fmla="*/ 2147483647 w 56"/>
              <a:gd name="T25" fmla="*/ 2147483647 h 55"/>
              <a:gd name="T26" fmla="*/ 2147483647 w 56"/>
              <a:gd name="T27" fmla="*/ 2147483647 h 55"/>
              <a:gd name="T28" fmla="*/ 2147483647 w 56"/>
              <a:gd name="T29" fmla="*/ 2147483647 h 55"/>
              <a:gd name="T30" fmla="*/ 2147483647 w 56"/>
              <a:gd name="T31" fmla="*/ 2147483647 h 55"/>
              <a:gd name="T32" fmla="*/ 2147483647 w 56"/>
              <a:gd name="T33" fmla="*/ 2147483647 h 55"/>
              <a:gd name="T34" fmla="*/ 2147483647 w 56"/>
              <a:gd name="T35" fmla="*/ 2147483647 h 55"/>
              <a:gd name="T36" fmla="*/ 2147483647 w 56"/>
              <a:gd name="T37" fmla="*/ 2147483647 h 55"/>
              <a:gd name="T38" fmla="*/ 2147483647 w 56"/>
              <a:gd name="T39" fmla="*/ 2147483647 h 55"/>
              <a:gd name="T40" fmla="*/ 2147483647 w 56"/>
              <a:gd name="T41" fmla="*/ 2147483647 h 55"/>
              <a:gd name="T42" fmla="*/ 2147483647 w 56"/>
              <a:gd name="T43" fmla="*/ 2147483647 h 55"/>
              <a:gd name="T44" fmla="*/ 2147483647 w 56"/>
              <a:gd name="T45" fmla="*/ 2147483647 h 55"/>
              <a:gd name="T46" fmla="*/ 2147483647 w 56"/>
              <a:gd name="T47" fmla="*/ 2147483647 h 55"/>
              <a:gd name="T48" fmla="*/ 2147483647 w 56"/>
              <a:gd name="T49" fmla="*/ 0 h 55"/>
              <a:gd name="T50" fmla="*/ 2147483647 w 56"/>
              <a:gd name="T51" fmla="*/ 2147483647 h 55"/>
              <a:gd name="T52" fmla="*/ 2147483647 w 56"/>
              <a:gd name="T53" fmla="*/ 2147483647 h 55"/>
              <a:gd name="T54" fmla="*/ 2147483647 w 56"/>
              <a:gd name="T55" fmla="*/ 2147483647 h 55"/>
              <a:gd name="T56" fmla="*/ 2147483647 w 56"/>
              <a:gd name="T57" fmla="*/ 2147483647 h 55"/>
              <a:gd name="T58" fmla="*/ 2147483647 w 56"/>
              <a:gd name="T59" fmla="*/ 2147483647 h 55"/>
              <a:gd name="T60" fmla="*/ 2147483647 w 56"/>
              <a:gd name="T61" fmla="*/ 2147483647 h 55"/>
              <a:gd name="T62" fmla="*/ 2147483647 w 56"/>
              <a:gd name="T63" fmla="*/ 2147483647 h 55"/>
              <a:gd name="T64" fmla="*/ 2147483647 w 56"/>
              <a:gd name="T65" fmla="*/ 2147483647 h 55"/>
              <a:gd name="T66" fmla="*/ 2147483647 w 56"/>
              <a:gd name="T67" fmla="*/ 2147483647 h 55"/>
              <a:gd name="T68" fmla="*/ 2147483647 w 56"/>
              <a:gd name="T69" fmla="*/ 2147483647 h 55"/>
              <a:gd name="T70" fmla="*/ 0 w 56"/>
              <a:gd name="T71" fmla="*/ 2147483647 h 55"/>
              <a:gd name="T72" fmla="*/ 0 w 56"/>
              <a:gd name="T73" fmla="*/ 2147483647 h 55"/>
              <a:gd name="T74" fmla="*/ 0 w 56"/>
              <a:gd name="T75" fmla="*/ 2147483647 h 55"/>
              <a:gd name="T76" fmla="*/ 2147483647 w 56"/>
              <a:gd name="T77" fmla="*/ 2147483647 h 55"/>
              <a:gd name="T78" fmla="*/ 2147483647 w 56"/>
              <a:gd name="T79" fmla="*/ 2147483647 h 55"/>
              <a:gd name="T80" fmla="*/ 2147483647 w 56"/>
              <a:gd name="T81" fmla="*/ 2147483647 h 55"/>
              <a:gd name="T82" fmla="*/ 2147483647 w 56"/>
              <a:gd name="T83" fmla="*/ 2147483647 h 55"/>
              <a:gd name="T84" fmla="*/ 2147483647 w 56"/>
              <a:gd name="T85" fmla="*/ 2147483647 h 55"/>
              <a:gd name="T86" fmla="*/ 2147483647 w 56"/>
              <a:gd name="T87" fmla="*/ 2147483647 h 55"/>
              <a:gd name="T88" fmla="*/ 2147483647 w 56"/>
              <a:gd name="T89" fmla="*/ 2147483647 h 55"/>
              <a:gd name="T90" fmla="*/ 2147483647 w 56"/>
              <a:gd name="T91" fmla="*/ 2147483647 h 55"/>
              <a:gd name="T92" fmla="*/ 2147483647 w 56"/>
              <a:gd name="T93" fmla="*/ 2147483647 h 55"/>
              <a:gd name="T94" fmla="*/ 2147483647 w 56"/>
              <a:gd name="T95" fmla="*/ 2147483647 h 55"/>
              <a:gd name="T96" fmla="*/ 2147483647 w 56"/>
              <a:gd name="T97" fmla="*/ 2147483647 h 55"/>
              <a:gd name="T98" fmla="*/ 2147483647 w 56"/>
              <a:gd name="T99" fmla="*/ 2147483647 h 55"/>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5"/>
              <a:gd name="T152" fmla="*/ 56 w 56"/>
              <a:gd name="T153" fmla="*/ 55 h 55"/>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5">
                <a:moveTo>
                  <a:pt x="28" y="55"/>
                </a:moveTo>
                <a:lnTo>
                  <a:pt x="32" y="55"/>
                </a:lnTo>
                <a:lnTo>
                  <a:pt x="36" y="55"/>
                </a:lnTo>
                <a:lnTo>
                  <a:pt x="39" y="54"/>
                </a:lnTo>
                <a:lnTo>
                  <a:pt x="42" y="52"/>
                </a:lnTo>
                <a:lnTo>
                  <a:pt x="45" y="50"/>
                </a:lnTo>
                <a:lnTo>
                  <a:pt x="47" y="47"/>
                </a:lnTo>
                <a:lnTo>
                  <a:pt x="50" y="45"/>
                </a:lnTo>
                <a:lnTo>
                  <a:pt x="52" y="42"/>
                </a:lnTo>
                <a:lnTo>
                  <a:pt x="54" y="39"/>
                </a:lnTo>
                <a:lnTo>
                  <a:pt x="54" y="36"/>
                </a:lnTo>
                <a:lnTo>
                  <a:pt x="55" y="32"/>
                </a:lnTo>
                <a:lnTo>
                  <a:pt x="56" y="28"/>
                </a:lnTo>
                <a:lnTo>
                  <a:pt x="55" y="24"/>
                </a:lnTo>
                <a:lnTo>
                  <a:pt x="54" y="20"/>
                </a:lnTo>
                <a:lnTo>
                  <a:pt x="54" y="17"/>
                </a:lnTo>
                <a:lnTo>
                  <a:pt x="52" y="14"/>
                </a:lnTo>
                <a:lnTo>
                  <a:pt x="50" y="11"/>
                </a:lnTo>
                <a:lnTo>
                  <a:pt x="47" y="9"/>
                </a:lnTo>
                <a:lnTo>
                  <a:pt x="45" y="6"/>
                </a:lnTo>
                <a:lnTo>
                  <a:pt x="42" y="4"/>
                </a:lnTo>
                <a:lnTo>
                  <a:pt x="39" y="2"/>
                </a:lnTo>
                <a:lnTo>
                  <a:pt x="36" y="1"/>
                </a:lnTo>
                <a:lnTo>
                  <a:pt x="32" y="1"/>
                </a:lnTo>
                <a:lnTo>
                  <a:pt x="28" y="0"/>
                </a:lnTo>
                <a:lnTo>
                  <a:pt x="24" y="1"/>
                </a:lnTo>
                <a:lnTo>
                  <a:pt x="20" y="1"/>
                </a:lnTo>
                <a:lnTo>
                  <a:pt x="17" y="2"/>
                </a:lnTo>
                <a:lnTo>
                  <a:pt x="13" y="4"/>
                </a:lnTo>
                <a:lnTo>
                  <a:pt x="10" y="6"/>
                </a:lnTo>
                <a:lnTo>
                  <a:pt x="8" y="9"/>
                </a:lnTo>
                <a:lnTo>
                  <a:pt x="6" y="11"/>
                </a:lnTo>
                <a:lnTo>
                  <a:pt x="4" y="14"/>
                </a:lnTo>
                <a:lnTo>
                  <a:pt x="2" y="17"/>
                </a:lnTo>
                <a:lnTo>
                  <a:pt x="1" y="20"/>
                </a:lnTo>
                <a:lnTo>
                  <a:pt x="0" y="24"/>
                </a:lnTo>
                <a:lnTo>
                  <a:pt x="0" y="28"/>
                </a:lnTo>
                <a:lnTo>
                  <a:pt x="0" y="32"/>
                </a:lnTo>
                <a:lnTo>
                  <a:pt x="1" y="36"/>
                </a:lnTo>
                <a:lnTo>
                  <a:pt x="2" y="39"/>
                </a:lnTo>
                <a:lnTo>
                  <a:pt x="4" y="42"/>
                </a:lnTo>
                <a:lnTo>
                  <a:pt x="6" y="45"/>
                </a:lnTo>
                <a:lnTo>
                  <a:pt x="8" y="47"/>
                </a:lnTo>
                <a:lnTo>
                  <a:pt x="10" y="50"/>
                </a:lnTo>
                <a:lnTo>
                  <a:pt x="13" y="52"/>
                </a:lnTo>
                <a:lnTo>
                  <a:pt x="17" y="54"/>
                </a:lnTo>
                <a:lnTo>
                  <a:pt x="20" y="55"/>
                </a:lnTo>
                <a:lnTo>
                  <a:pt x="24" y="55"/>
                </a:lnTo>
                <a:lnTo>
                  <a:pt x="28" y="55"/>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7" name="Freeform 482"/>
          <xdr:cNvSpPr>
            <a:spLocks/>
          </xdr:cNvSpPr>
        </xdr:nvSpPr>
        <xdr:spPr bwMode="auto">
          <a:xfrm>
            <a:off x="3904" y="4582"/>
            <a:ext cx="93" cy="92"/>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2147483647 w 55"/>
              <a:gd name="T71" fmla="*/ 2147483647 h 56"/>
              <a:gd name="T72" fmla="*/ 0 w 55"/>
              <a:gd name="T73" fmla="*/ 2147483647 h 56"/>
              <a:gd name="T74" fmla="*/ 2147483647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3" y="56"/>
                </a:lnTo>
                <a:lnTo>
                  <a:pt x="36" y="55"/>
                </a:lnTo>
                <a:lnTo>
                  <a:pt x="39" y="54"/>
                </a:lnTo>
                <a:lnTo>
                  <a:pt x="43" y="52"/>
                </a:lnTo>
                <a:lnTo>
                  <a:pt x="45" y="51"/>
                </a:lnTo>
                <a:lnTo>
                  <a:pt x="47" y="48"/>
                </a:lnTo>
                <a:lnTo>
                  <a:pt x="49" y="45"/>
                </a:lnTo>
                <a:lnTo>
                  <a:pt x="52" y="43"/>
                </a:lnTo>
                <a:lnTo>
                  <a:pt x="52" y="40"/>
                </a:lnTo>
                <a:lnTo>
                  <a:pt x="53" y="36"/>
                </a:lnTo>
                <a:lnTo>
                  <a:pt x="54" y="33"/>
                </a:lnTo>
                <a:lnTo>
                  <a:pt x="55" y="28"/>
                </a:lnTo>
                <a:lnTo>
                  <a:pt x="54" y="25"/>
                </a:lnTo>
                <a:lnTo>
                  <a:pt x="53" y="21"/>
                </a:lnTo>
                <a:lnTo>
                  <a:pt x="52" y="17"/>
                </a:lnTo>
                <a:lnTo>
                  <a:pt x="51" y="15"/>
                </a:lnTo>
                <a:lnTo>
                  <a:pt x="49" y="12"/>
                </a:lnTo>
                <a:lnTo>
                  <a:pt x="47" y="9"/>
                </a:lnTo>
                <a:lnTo>
                  <a:pt x="45" y="7"/>
                </a:lnTo>
                <a:lnTo>
                  <a:pt x="43" y="5"/>
                </a:lnTo>
                <a:lnTo>
                  <a:pt x="39" y="3"/>
                </a:lnTo>
                <a:lnTo>
                  <a:pt x="36" y="2"/>
                </a:lnTo>
                <a:lnTo>
                  <a:pt x="33" y="1"/>
                </a:lnTo>
                <a:lnTo>
                  <a:pt x="28" y="0"/>
                </a:lnTo>
                <a:lnTo>
                  <a:pt x="25" y="1"/>
                </a:lnTo>
                <a:lnTo>
                  <a:pt x="21" y="2"/>
                </a:lnTo>
                <a:lnTo>
                  <a:pt x="17" y="3"/>
                </a:lnTo>
                <a:lnTo>
                  <a:pt x="15" y="5"/>
                </a:lnTo>
                <a:lnTo>
                  <a:pt x="12" y="7"/>
                </a:lnTo>
                <a:lnTo>
                  <a:pt x="9" y="9"/>
                </a:lnTo>
                <a:lnTo>
                  <a:pt x="7" y="12"/>
                </a:lnTo>
                <a:lnTo>
                  <a:pt x="5" y="15"/>
                </a:lnTo>
                <a:lnTo>
                  <a:pt x="3" y="17"/>
                </a:lnTo>
                <a:lnTo>
                  <a:pt x="2" y="21"/>
                </a:lnTo>
                <a:lnTo>
                  <a:pt x="1" y="25"/>
                </a:lnTo>
                <a:lnTo>
                  <a:pt x="0" y="28"/>
                </a:lnTo>
                <a:lnTo>
                  <a:pt x="1" y="33"/>
                </a:lnTo>
                <a:lnTo>
                  <a:pt x="2" y="36"/>
                </a:lnTo>
                <a:lnTo>
                  <a:pt x="3" y="40"/>
                </a:lnTo>
                <a:lnTo>
                  <a:pt x="5" y="43"/>
                </a:lnTo>
                <a:lnTo>
                  <a:pt x="7" y="45"/>
                </a:lnTo>
                <a:lnTo>
                  <a:pt x="9" y="48"/>
                </a:lnTo>
                <a:lnTo>
                  <a:pt x="12" y="51"/>
                </a:lnTo>
                <a:lnTo>
                  <a:pt x="15" y="52"/>
                </a:lnTo>
                <a:lnTo>
                  <a:pt x="17" y="54"/>
                </a:lnTo>
                <a:lnTo>
                  <a:pt x="21" y="55"/>
                </a:lnTo>
                <a:lnTo>
                  <a:pt x="25"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8" name="Freeform 483"/>
          <xdr:cNvSpPr>
            <a:spLocks/>
          </xdr:cNvSpPr>
        </xdr:nvSpPr>
        <xdr:spPr bwMode="auto">
          <a:xfrm>
            <a:off x="3805" y="4549"/>
            <a:ext cx="95" cy="91"/>
          </a:xfrm>
          <a:custGeom>
            <a:avLst/>
            <a:gdLst>
              <a:gd name="T0" fmla="*/ 2147483647 w 56"/>
              <a:gd name="T1" fmla="*/ 2147483647 h 55"/>
              <a:gd name="T2" fmla="*/ 2147483647 w 56"/>
              <a:gd name="T3" fmla="*/ 2147483647 h 55"/>
              <a:gd name="T4" fmla="*/ 2147483647 w 56"/>
              <a:gd name="T5" fmla="*/ 2147483647 h 55"/>
              <a:gd name="T6" fmla="*/ 2147483647 w 56"/>
              <a:gd name="T7" fmla="*/ 2147483647 h 55"/>
              <a:gd name="T8" fmla="*/ 2147483647 w 56"/>
              <a:gd name="T9" fmla="*/ 2147483647 h 55"/>
              <a:gd name="T10" fmla="*/ 2147483647 w 56"/>
              <a:gd name="T11" fmla="*/ 2147483647 h 55"/>
              <a:gd name="T12" fmla="*/ 2147483647 w 56"/>
              <a:gd name="T13" fmla="*/ 2147483647 h 55"/>
              <a:gd name="T14" fmla="*/ 2147483647 w 56"/>
              <a:gd name="T15" fmla="*/ 2147483647 h 55"/>
              <a:gd name="T16" fmla="*/ 2147483647 w 56"/>
              <a:gd name="T17" fmla="*/ 2147483647 h 55"/>
              <a:gd name="T18" fmla="*/ 2147483647 w 56"/>
              <a:gd name="T19" fmla="*/ 2147483647 h 55"/>
              <a:gd name="T20" fmla="*/ 2147483647 w 56"/>
              <a:gd name="T21" fmla="*/ 2147483647 h 55"/>
              <a:gd name="T22" fmla="*/ 2147483647 w 56"/>
              <a:gd name="T23" fmla="*/ 2147483647 h 55"/>
              <a:gd name="T24" fmla="*/ 2147483647 w 56"/>
              <a:gd name="T25" fmla="*/ 2147483647 h 55"/>
              <a:gd name="T26" fmla="*/ 2147483647 w 56"/>
              <a:gd name="T27" fmla="*/ 2147483647 h 55"/>
              <a:gd name="T28" fmla="*/ 2147483647 w 56"/>
              <a:gd name="T29" fmla="*/ 2147483647 h 55"/>
              <a:gd name="T30" fmla="*/ 2147483647 w 56"/>
              <a:gd name="T31" fmla="*/ 2147483647 h 55"/>
              <a:gd name="T32" fmla="*/ 2147483647 w 56"/>
              <a:gd name="T33" fmla="*/ 2147483647 h 55"/>
              <a:gd name="T34" fmla="*/ 2147483647 w 56"/>
              <a:gd name="T35" fmla="*/ 2147483647 h 55"/>
              <a:gd name="T36" fmla="*/ 2147483647 w 56"/>
              <a:gd name="T37" fmla="*/ 2147483647 h 55"/>
              <a:gd name="T38" fmla="*/ 2147483647 w 56"/>
              <a:gd name="T39" fmla="*/ 2147483647 h 55"/>
              <a:gd name="T40" fmla="*/ 2147483647 w 56"/>
              <a:gd name="T41" fmla="*/ 2147483647 h 55"/>
              <a:gd name="T42" fmla="*/ 2147483647 w 56"/>
              <a:gd name="T43" fmla="*/ 2147483647 h 55"/>
              <a:gd name="T44" fmla="*/ 2147483647 w 56"/>
              <a:gd name="T45" fmla="*/ 2147483647 h 55"/>
              <a:gd name="T46" fmla="*/ 2147483647 w 56"/>
              <a:gd name="T47" fmla="*/ 0 h 55"/>
              <a:gd name="T48" fmla="*/ 2147483647 w 56"/>
              <a:gd name="T49" fmla="*/ 0 h 55"/>
              <a:gd name="T50" fmla="*/ 2147483647 w 56"/>
              <a:gd name="T51" fmla="*/ 0 h 55"/>
              <a:gd name="T52" fmla="*/ 2147483647 w 56"/>
              <a:gd name="T53" fmla="*/ 2147483647 h 55"/>
              <a:gd name="T54" fmla="*/ 2147483647 w 56"/>
              <a:gd name="T55" fmla="*/ 2147483647 h 55"/>
              <a:gd name="T56" fmla="*/ 2147483647 w 56"/>
              <a:gd name="T57" fmla="*/ 2147483647 h 55"/>
              <a:gd name="T58" fmla="*/ 2147483647 w 56"/>
              <a:gd name="T59" fmla="*/ 2147483647 h 55"/>
              <a:gd name="T60" fmla="*/ 2147483647 w 56"/>
              <a:gd name="T61" fmla="*/ 2147483647 h 55"/>
              <a:gd name="T62" fmla="*/ 2147483647 w 56"/>
              <a:gd name="T63" fmla="*/ 2147483647 h 55"/>
              <a:gd name="T64" fmla="*/ 2147483647 w 56"/>
              <a:gd name="T65" fmla="*/ 2147483647 h 55"/>
              <a:gd name="T66" fmla="*/ 2147483647 w 56"/>
              <a:gd name="T67" fmla="*/ 2147483647 h 55"/>
              <a:gd name="T68" fmla="*/ 2147483647 w 56"/>
              <a:gd name="T69" fmla="*/ 2147483647 h 55"/>
              <a:gd name="T70" fmla="*/ 2147483647 w 56"/>
              <a:gd name="T71" fmla="*/ 2147483647 h 55"/>
              <a:gd name="T72" fmla="*/ 0 w 56"/>
              <a:gd name="T73" fmla="*/ 2147483647 h 55"/>
              <a:gd name="T74" fmla="*/ 2147483647 w 56"/>
              <a:gd name="T75" fmla="*/ 2147483647 h 55"/>
              <a:gd name="T76" fmla="*/ 2147483647 w 56"/>
              <a:gd name="T77" fmla="*/ 2147483647 h 55"/>
              <a:gd name="T78" fmla="*/ 2147483647 w 56"/>
              <a:gd name="T79" fmla="*/ 2147483647 h 55"/>
              <a:gd name="T80" fmla="*/ 2147483647 w 56"/>
              <a:gd name="T81" fmla="*/ 2147483647 h 55"/>
              <a:gd name="T82" fmla="*/ 2147483647 w 56"/>
              <a:gd name="T83" fmla="*/ 2147483647 h 55"/>
              <a:gd name="T84" fmla="*/ 2147483647 w 56"/>
              <a:gd name="T85" fmla="*/ 2147483647 h 55"/>
              <a:gd name="T86" fmla="*/ 2147483647 w 56"/>
              <a:gd name="T87" fmla="*/ 2147483647 h 55"/>
              <a:gd name="T88" fmla="*/ 2147483647 w 56"/>
              <a:gd name="T89" fmla="*/ 2147483647 h 55"/>
              <a:gd name="T90" fmla="*/ 2147483647 w 56"/>
              <a:gd name="T91" fmla="*/ 2147483647 h 55"/>
              <a:gd name="T92" fmla="*/ 2147483647 w 56"/>
              <a:gd name="T93" fmla="*/ 2147483647 h 55"/>
              <a:gd name="T94" fmla="*/ 2147483647 w 56"/>
              <a:gd name="T95" fmla="*/ 2147483647 h 55"/>
              <a:gd name="T96" fmla="*/ 2147483647 w 56"/>
              <a:gd name="T97" fmla="*/ 2147483647 h 55"/>
              <a:gd name="T98" fmla="*/ 2147483647 w 56"/>
              <a:gd name="T99" fmla="*/ 2147483647 h 55"/>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5"/>
              <a:gd name="T152" fmla="*/ 56 w 56"/>
              <a:gd name="T153" fmla="*/ 55 h 55"/>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5">
                <a:moveTo>
                  <a:pt x="28" y="55"/>
                </a:moveTo>
                <a:lnTo>
                  <a:pt x="32" y="55"/>
                </a:lnTo>
                <a:lnTo>
                  <a:pt x="36" y="54"/>
                </a:lnTo>
                <a:lnTo>
                  <a:pt x="39" y="54"/>
                </a:lnTo>
                <a:lnTo>
                  <a:pt x="42" y="52"/>
                </a:lnTo>
                <a:lnTo>
                  <a:pt x="45" y="50"/>
                </a:lnTo>
                <a:lnTo>
                  <a:pt x="48" y="47"/>
                </a:lnTo>
                <a:lnTo>
                  <a:pt x="50" y="45"/>
                </a:lnTo>
                <a:lnTo>
                  <a:pt x="52" y="42"/>
                </a:lnTo>
                <a:lnTo>
                  <a:pt x="54" y="39"/>
                </a:lnTo>
                <a:lnTo>
                  <a:pt x="55" y="36"/>
                </a:lnTo>
                <a:lnTo>
                  <a:pt x="56" y="32"/>
                </a:lnTo>
                <a:lnTo>
                  <a:pt x="56" y="27"/>
                </a:lnTo>
                <a:lnTo>
                  <a:pt x="56" y="24"/>
                </a:lnTo>
                <a:lnTo>
                  <a:pt x="55" y="20"/>
                </a:lnTo>
                <a:lnTo>
                  <a:pt x="54" y="17"/>
                </a:lnTo>
                <a:lnTo>
                  <a:pt x="52" y="14"/>
                </a:lnTo>
                <a:lnTo>
                  <a:pt x="50" y="11"/>
                </a:lnTo>
                <a:lnTo>
                  <a:pt x="48" y="9"/>
                </a:lnTo>
                <a:lnTo>
                  <a:pt x="45" y="6"/>
                </a:lnTo>
                <a:lnTo>
                  <a:pt x="42" y="4"/>
                </a:lnTo>
                <a:lnTo>
                  <a:pt x="39" y="2"/>
                </a:lnTo>
                <a:lnTo>
                  <a:pt x="36" y="1"/>
                </a:lnTo>
                <a:lnTo>
                  <a:pt x="32" y="0"/>
                </a:lnTo>
                <a:lnTo>
                  <a:pt x="28" y="0"/>
                </a:lnTo>
                <a:lnTo>
                  <a:pt x="24" y="0"/>
                </a:lnTo>
                <a:lnTo>
                  <a:pt x="21" y="1"/>
                </a:lnTo>
                <a:lnTo>
                  <a:pt x="17" y="2"/>
                </a:lnTo>
                <a:lnTo>
                  <a:pt x="14" y="4"/>
                </a:lnTo>
                <a:lnTo>
                  <a:pt x="12" y="6"/>
                </a:lnTo>
                <a:lnTo>
                  <a:pt x="9" y="9"/>
                </a:lnTo>
                <a:lnTo>
                  <a:pt x="6" y="11"/>
                </a:lnTo>
                <a:lnTo>
                  <a:pt x="4" y="14"/>
                </a:lnTo>
                <a:lnTo>
                  <a:pt x="3" y="17"/>
                </a:lnTo>
                <a:lnTo>
                  <a:pt x="2" y="20"/>
                </a:lnTo>
                <a:lnTo>
                  <a:pt x="1" y="24"/>
                </a:lnTo>
                <a:lnTo>
                  <a:pt x="0" y="27"/>
                </a:lnTo>
                <a:lnTo>
                  <a:pt x="1" y="32"/>
                </a:lnTo>
                <a:lnTo>
                  <a:pt x="2" y="36"/>
                </a:lnTo>
                <a:lnTo>
                  <a:pt x="3" y="39"/>
                </a:lnTo>
                <a:lnTo>
                  <a:pt x="4" y="42"/>
                </a:lnTo>
                <a:lnTo>
                  <a:pt x="6" y="45"/>
                </a:lnTo>
                <a:lnTo>
                  <a:pt x="9" y="47"/>
                </a:lnTo>
                <a:lnTo>
                  <a:pt x="12" y="50"/>
                </a:lnTo>
                <a:lnTo>
                  <a:pt x="14" y="52"/>
                </a:lnTo>
                <a:lnTo>
                  <a:pt x="17" y="54"/>
                </a:lnTo>
                <a:lnTo>
                  <a:pt x="21" y="54"/>
                </a:lnTo>
                <a:lnTo>
                  <a:pt x="24" y="55"/>
                </a:lnTo>
                <a:lnTo>
                  <a:pt x="28" y="55"/>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09" name="Freeform 484"/>
          <xdr:cNvSpPr>
            <a:spLocks/>
          </xdr:cNvSpPr>
        </xdr:nvSpPr>
        <xdr:spPr bwMode="auto">
          <a:xfrm>
            <a:off x="3728" y="4486"/>
            <a:ext cx="94" cy="91"/>
          </a:xfrm>
          <a:custGeom>
            <a:avLst/>
            <a:gdLst>
              <a:gd name="T0" fmla="*/ 2147483647 w 56"/>
              <a:gd name="T1" fmla="*/ 2147483647 h 56"/>
              <a:gd name="T2" fmla="*/ 2147483647 w 56"/>
              <a:gd name="T3" fmla="*/ 2147483647 h 56"/>
              <a:gd name="T4" fmla="*/ 2147483647 w 56"/>
              <a:gd name="T5" fmla="*/ 2147483647 h 56"/>
              <a:gd name="T6" fmla="*/ 2147483647 w 56"/>
              <a:gd name="T7" fmla="*/ 2147483647 h 56"/>
              <a:gd name="T8" fmla="*/ 2147483647 w 56"/>
              <a:gd name="T9" fmla="*/ 2147483647 h 56"/>
              <a:gd name="T10" fmla="*/ 2147483647 w 56"/>
              <a:gd name="T11" fmla="*/ 2147483647 h 56"/>
              <a:gd name="T12" fmla="*/ 2147483647 w 56"/>
              <a:gd name="T13" fmla="*/ 2147483647 h 56"/>
              <a:gd name="T14" fmla="*/ 2147483647 w 56"/>
              <a:gd name="T15" fmla="*/ 2147483647 h 56"/>
              <a:gd name="T16" fmla="*/ 2147483647 w 56"/>
              <a:gd name="T17" fmla="*/ 2147483647 h 56"/>
              <a:gd name="T18" fmla="*/ 2147483647 w 56"/>
              <a:gd name="T19" fmla="*/ 2147483647 h 56"/>
              <a:gd name="T20" fmla="*/ 2147483647 w 56"/>
              <a:gd name="T21" fmla="*/ 2147483647 h 56"/>
              <a:gd name="T22" fmla="*/ 2147483647 w 56"/>
              <a:gd name="T23" fmla="*/ 2147483647 h 56"/>
              <a:gd name="T24" fmla="*/ 2147483647 w 56"/>
              <a:gd name="T25" fmla="*/ 2147483647 h 56"/>
              <a:gd name="T26" fmla="*/ 2147483647 w 56"/>
              <a:gd name="T27" fmla="*/ 2147483647 h 56"/>
              <a:gd name="T28" fmla="*/ 2147483647 w 56"/>
              <a:gd name="T29" fmla="*/ 2147483647 h 56"/>
              <a:gd name="T30" fmla="*/ 2147483647 w 56"/>
              <a:gd name="T31" fmla="*/ 2147483647 h 56"/>
              <a:gd name="T32" fmla="*/ 2147483647 w 56"/>
              <a:gd name="T33" fmla="*/ 2147483647 h 56"/>
              <a:gd name="T34" fmla="*/ 2147483647 w 56"/>
              <a:gd name="T35" fmla="*/ 2147483647 h 56"/>
              <a:gd name="T36" fmla="*/ 2147483647 w 56"/>
              <a:gd name="T37" fmla="*/ 2147483647 h 56"/>
              <a:gd name="T38" fmla="*/ 2147483647 w 56"/>
              <a:gd name="T39" fmla="*/ 2147483647 h 56"/>
              <a:gd name="T40" fmla="*/ 2147483647 w 56"/>
              <a:gd name="T41" fmla="*/ 2147483647 h 56"/>
              <a:gd name="T42" fmla="*/ 2147483647 w 56"/>
              <a:gd name="T43" fmla="*/ 2147483647 h 56"/>
              <a:gd name="T44" fmla="*/ 2147483647 w 56"/>
              <a:gd name="T45" fmla="*/ 2147483647 h 56"/>
              <a:gd name="T46" fmla="*/ 2147483647 w 56"/>
              <a:gd name="T47" fmla="*/ 2147483647 h 56"/>
              <a:gd name="T48" fmla="*/ 2147483647 w 56"/>
              <a:gd name="T49" fmla="*/ 0 h 56"/>
              <a:gd name="T50" fmla="*/ 2147483647 w 56"/>
              <a:gd name="T51" fmla="*/ 2147483647 h 56"/>
              <a:gd name="T52" fmla="*/ 2147483647 w 56"/>
              <a:gd name="T53" fmla="*/ 2147483647 h 56"/>
              <a:gd name="T54" fmla="*/ 2147483647 w 56"/>
              <a:gd name="T55" fmla="*/ 2147483647 h 56"/>
              <a:gd name="T56" fmla="*/ 2147483647 w 56"/>
              <a:gd name="T57" fmla="*/ 2147483647 h 56"/>
              <a:gd name="T58" fmla="*/ 2147483647 w 56"/>
              <a:gd name="T59" fmla="*/ 2147483647 h 56"/>
              <a:gd name="T60" fmla="*/ 2147483647 w 56"/>
              <a:gd name="T61" fmla="*/ 2147483647 h 56"/>
              <a:gd name="T62" fmla="*/ 2147483647 w 56"/>
              <a:gd name="T63" fmla="*/ 2147483647 h 56"/>
              <a:gd name="T64" fmla="*/ 2147483647 w 56"/>
              <a:gd name="T65" fmla="*/ 2147483647 h 56"/>
              <a:gd name="T66" fmla="*/ 2147483647 w 56"/>
              <a:gd name="T67" fmla="*/ 2147483647 h 56"/>
              <a:gd name="T68" fmla="*/ 2147483647 w 56"/>
              <a:gd name="T69" fmla="*/ 2147483647 h 56"/>
              <a:gd name="T70" fmla="*/ 2147483647 w 56"/>
              <a:gd name="T71" fmla="*/ 2147483647 h 56"/>
              <a:gd name="T72" fmla="*/ 0 w 56"/>
              <a:gd name="T73" fmla="*/ 2147483647 h 56"/>
              <a:gd name="T74" fmla="*/ 2147483647 w 56"/>
              <a:gd name="T75" fmla="*/ 2147483647 h 56"/>
              <a:gd name="T76" fmla="*/ 2147483647 w 56"/>
              <a:gd name="T77" fmla="*/ 2147483647 h 56"/>
              <a:gd name="T78" fmla="*/ 2147483647 w 56"/>
              <a:gd name="T79" fmla="*/ 2147483647 h 56"/>
              <a:gd name="T80" fmla="*/ 2147483647 w 56"/>
              <a:gd name="T81" fmla="*/ 2147483647 h 56"/>
              <a:gd name="T82" fmla="*/ 2147483647 w 56"/>
              <a:gd name="T83" fmla="*/ 2147483647 h 56"/>
              <a:gd name="T84" fmla="*/ 2147483647 w 56"/>
              <a:gd name="T85" fmla="*/ 2147483647 h 56"/>
              <a:gd name="T86" fmla="*/ 2147483647 w 56"/>
              <a:gd name="T87" fmla="*/ 2147483647 h 56"/>
              <a:gd name="T88" fmla="*/ 2147483647 w 56"/>
              <a:gd name="T89" fmla="*/ 2147483647 h 56"/>
              <a:gd name="T90" fmla="*/ 2147483647 w 56"/>
              <a:gd name="T91" fmla="*/ 2147483647 h 56"/>
              <a:gd name="T92" fmla="*/ 2147483647 w 56"/>
              <a:gd name="T93" fmla="*/ 2147483647 h 56"/>
              <a:gd name="T94" fmla="*/ 2147483647 w 56"/>
              <a:gd name="T95" fmla="*/ 2147483647 h 56"/>
              <a:gd name="T96" fmla="*/ 2147483647 w 56"/>
              <a:gd name="T97" fmla="*/ 2147483647 h 56"/>
              <a:gd name="T98" fmla="*/ 2147483647 w 56"/>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6"/>
              <a:gd name="T152" fmla="*/ 56 w 56"/>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6">
                <a:moveTo>
                  <a:pt x="28" y="56"/>
                </a:moveTo>
                <a:lnTo>
                  <a:pt x="32" y="56"/>
                </a:lnTo>
                <a:lnTo>
                  <a:pt x="36" y="55"/>
                </a:lnTo>
                <a:lnTo>
                  <a:pt x="40" y="54"/>
                </a:lnTo>
                <a:lnTo>
                  <a:pt x="42" y="52"/>
                </a:lnTo>
                <a:lnTo>
                  <a:pt x="45" y="50"/>
                </a:lnTo>
                <a:lnTo>
                  <a:pt x="48" y="48"/>
                </a:lnTo>
                <a:lnTo>
                  <a:pt x="50" y="45"/>
                </a:lnTo>
                <a:lnTo>
                  <a:pt x="52" y="42"/>
                </a:lnTo>
                <a:lnTo>
                  <a:pt x="54" y="39"/>
                </a:lnTo>
                <a:lnTo>
                  <a:pt x="55" y="36"/>
                </a:lnTo>
                <a:lnTo>
                  <a:pt x="56" y="32"/>
                </a:lnTo>
                <a:lnTo>
                  <a:pt x="56" y="28"/>
                </a:lnTo>
                <a:lnTo>
                  <a:pt x="56" y="24"/>
                </a:lnTo>
                <a:lnTo>
                  <a:pt x="55" y="21"/>
                </a:lnTo>
                <a:lnTo>
                  <a:pt x="54" y="17"/>
                </a:lnTo>
                <a:lnTo>
                  <a:pt x="52" y="14"/>
                </a:lnTo>
                <a:lnTo>
                  <a:pt x="50" y="12"/>
                </a:lnTo>
                <a:lnTo>
                  <a:pt x="48" y="9"/>
                </a:lnTo>
                <a:lnTo>
                  <a:pt x="45" y="6"/>
                </a:lnTo>
                <a:lnTo>
                  <a:pt x="42" y="4"/>
                </a:lnTo>
                <a:lnTo>
                  <a:pt x="40" y="3"/>
                </a:lnTo>
                <a:lnTo>
                  <a:pt x="36" y="2"/>
                </a:lnTo>
                <a:lnTo>
                  <a:pt x="32" y="1"/>
                </a:lnTo>
                <a:lnTo>
                  <a:pt x="28" y="0"/>
                </a:lnTo>
                <a:lnTo>
                  <a:pt x="24" y="1"/>
                </a:lnTo>
                <a:lnTo>
                  <a:pt x="21" y="2"/>
                </a:lnTo>
                <a:lnTo>
                  <a:pt x="17" y="3"/>
                </a:lnTo>
                <a:lnTo>
                  <a:pt x="14" y="4"/>
                </a:lnTo>
                <a:lnTo>
                  <a:pt x="12" y="6"/>
                </a:lnTo>
                <a:lnTo>
                  <a:pt x="9" y="9"/>
                </a:lnTo>
                <a:lnTo>
                  <a:pt x="6" y="12"/>
                </a:lnTo>
                <a:lnTo>
                  <a:pt x="4" y="14"/>
                </a:lnTo>
                <a:lnTo>
                  <a:pt x="3" y="17"/>
                </a:lnTo>
                <a:lnTo>
                  <a:pt x="2" y="21"/>
                </a:lnTo>
                <a:lnTo>
                  <a:pt x="1" y="24"/>
                </a:lnTo>
                <a:lnTo>
                  <a:pt x="0" y="28"/>
                </a:lnTo>
                <a:lnTo>
                  <a:pt x="1" y="32"/>
                </a:lnTo>
                <a:lnTo>
                  <a:pt x="2" y="36"/>
                </a:lnTo>
                <a:lnTo>
                  <a:pt x="3" y="39"/>
                </a:lnTo>
                <a:lnTo>
                  <a:pt x="4" y="42"/>
                </a:lnTo>
                <a:lnTo>
                  <a:pt x="6" y="45"/>
                </a:lnTo>
                <a:lnTo>
                  <a:pt x="9" y="48"/>
                </a:lnTo>
                <a:lnTo>
                  <a:pt x="12" y="50"/>
                </a:lnTo>
                <a:lnTo>
                  <a:pt x="14" y="52"/>
                </a:lnTo>
                <a:lnTo>
                  <a:pt x="17" y="54"/>
                </a:lnTo>
                <a:lnTo>
                  <a:pt x="21" y="55"/>
                </a:lnTo>
                <a:lnTo>
                  <a:pt x="24"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0" name="Freeform 485"/>
          <xdr:cNvSpPr>
            <a:spLocks/>
          </xdr:cNvSpPr>
        </xdr:nvSpPr>
        <xdr:spPr bwMode="auto">
          <a:xfrm>
            <a:off x="3679" y="4396"/>
            <a:ext cx="93" cy="91"/>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2147483647 w 55"/>
              <a:gd name="T71" fmla="*/ 2147483647 h 56"/>
              <a:gd name="T72" fmla="*/ 0 w 55"/>
              <a:gd name="T73" fmla="*/ 2147483647 h 56"/>
              <a:gd name="T74" fmla="*/ 2147483647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3" y="56"/>
                </a:lnTo>
                <a:lnTo>
                  <a:pt x="36" y="55"/>
                </a:lnTo>
                <a:lnTo>
                  <a:pt x="39" y="54"/>
                </a:lnTo>
                <a:lnTo>
                  <a:pt x="42" y="52"/>
                </a:lnTo>
                <a:lnTo>
                  <a:pt x="45" y="50"/>
                </a:lnTo>
                <a:lnTo>
                  <a:pt x="48" y="48"/>
                </a:lnTo>
                <a:lnTo>
                  <a:pt x="50" y="45"/>
                </a:lnTo>
                <a:lnTo>
                  <a:pt x="52" y="42"/>
                </a:lnTo>
                <a:lnTo>
                  <a:pt x="53" y="40"/>
                </a:lnTo>
                <a:lnTo>
                  <a:pt x="54" y="36"/>
                </a:lnTo>
                <a:lnTo>
                  <a:pt x="55" y="32"/>
                </a:lnTo>
                <a:lnTo>
                  <a:pt x="55" y="28"/>
                </a:lnTo>
                <a:lnTo>
                  <a:pt x="55" y="24"/>
                </a:lnTo>
                <a:lnTo>
                  <a:pt x="54" y="21"/>
                </a:lnTo>
                <a:lnTo>
                  <a:pt x="53" y="17"/>
                </a:lnTo>
                <a:lnTo>
                  <a:pt x="52" y="14"/>
                </a:lnTo>
                <a:lnTo>
                  <a:pt x="50" y="12"/>
                </a:lnTo>
                <a:lnTo>
                  <a:pt x="48" y="9"/>
                </a:lnTo>
                <a:lnTo>
                  <a:pt x="45" y="6"/>
                </a:lnTo>
                <a:lnTo>
                  <a:pt x="42" y="4"/>
                </a:lnTo>
                <a:lnTo>
                  <a:pt x="39" y="3"/>
                </a:lnTo>
                <a:lnTo>
                  <a:pt x="36" y="2"/>
                </a:lnTo>
                <a:lnTo>
                  <a:pt x="33" y="1"/>
                </a:lnTo>
                <a:lnTo>
                  <a:pt x="28" y="0"/>
                </a:lnTo>
                <a:lnTo>
                  <a:pt x="24" y="1"/>
                </a:lnTo>
                <a:lnTo>
                  <a:pt x="21" y="2"/>
                </a:lnTo>
                <a:lnTo>
                  <a:pt x="17" y="3"/>
                </a:lnTo>
                <a:lnTo>
                  <a:pt x="14" y="4"/>
                </a:lnTo>
                <a:lnTo>
                  <a:pt x="11" y="6"/>
                </a:lnTo>
                <a:lnTo>
                  <a:pt x="8" y="9"/>
                </a:lnTo>
                <a:lnTo>
                  <a:pt x="6" y="12"/>
                </a:lnTo>
                <a:lnTo>
                  <a:pt x="5" y="14"/>
                </a:lnTo>
                <a:lnTo>
                  <a:pt x="3" y="17"/>
                </a:lnTo>
                <a:lnTo>
                  <a:pt x="2" y="21"/>
                </a:lnTo>
                <a:lnTo>
                  <a:pt x="1" y="24"/>
                </a:lnTo>
                <a:lnTo>
                  <a:pt x="0" y="28"/>
                </a:lnTo>
                <a:lnTo>
                  <a:pt x="1" y="32"/>
                </a:lnTo>
                <a:lnTo>
                  <a:pt x="2" y="36"/>
                </a:lnTo>
                <a:lnTo>
                  <a:pt x="3" y="40"/>
                </a:lnTo>
                <a:lnTo>
                  <a:pt x="5" y="42"/>
                </a:lnTo>
                <a:lnTo>
                  <a:pt x="6" y="45"/>
                </a:lnTo>
                <a:lnTo>
                  <a:pt x="8" y="48"/>
                </a:lnTo>
                <a:lnTo>
                  <a:pt x="11" y="50"/>
                </a:lnTo>
                <a:lnTo>
                  <a:pt x="14" y="52"/>
                </a:lnTo>
                <a:lnTo>
                  <a:pt x="17" y="54"/>
                </a:lnTo>
                <a:lnTo>
                  <a:pt x="21" y="55"/>
                </a:lnTo>
                <a:lnTo>
                  <a:pt x="24"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1" name="Freeform 486"/>
          <xdr:cNvSpPr>
            <a:spLocks/>
          </xdr:cNvSpPr>
        </xdr:nvSpPr>
        <xdr:spPr bwMode="auto">
          <a:xfrm>
            <a:off x="3668" y="4293"/>
            <a:ext cx="92" cy="92"/>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2147483647 w 55"/>
              <a:gd name="T71" fmla="*/ 2147483647 h 56"/>
              <a:gd name="T72" fmla="*/ 0 w 55"/>
              <a:gd name="T73" fmla="*/ 2147483647 h 56"/>
              <a:gd name="T74" fmla="*/ 2147483647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2" y="56"/>
                </a:lnTo>
                <a:lnTo>
                  <a:pt x="36" y="55"/>
                </a:lnTo>
                <a:lnTo>
                  <a:pt x="39" y="54"/>
                </a:lnTo>
                <a:lnTo>
                  <a:pt x="42" y="52"/>
                </a:lnTo>
                <a:lnTo>
                  <a:pt x="45" y="50"/>
                </a:lnTo>
                <a:lnTo>
                  <a:pt x="48" y="48"/>
                </a:lnTo>
                <a:lnTo>
                  <a:pt x="49" y="45"/>
                </a:lnTo>
                <a:lnTo>
                  <a:pt x="52" y="42"/>
                </a:lnTo>
                <a:lnTo>
                  <a:pt x="53" y="39"/>
                </a:lnTo>
                <a:lnTo>
                  <a:pt x="54" y="36"/>
                </a:lnTo>
                <a:lnTo>
                  <a:pt x="55" y="32"/>
                </a:lnTo>
                <a:lnTo>
                  <a:pt x="55" y="28"/>
                </a:lnTo>
                <a:lnTo>
                  <a:pt x="55" y="24"/>
                </a:lnTo>
                <a:lnTo>
                  <a:pt x="54" y="21"/>
                </a:lnTo>
                <a:lnTo>
                  <a:pt x="53" y="17"/>
                </a:lnTo>
                <a:lnTo>
                  <a:pt x="52" y="14"/>
                </a:lnTo>
                <a:lnTo>
                  <a:pt x="49" y="12"/>
                </a:lnTo>
                <a:lnTo>
                  <a:pt x="48" y="9"/>
                </a:lnTo>
                <a:lnTo>
                  <a:pt x="45" y="6"/>
                </a:lnTo>
                <a:lnTo>
                  <a:pt x="42" y="4"/>
                </a:lnTo>
                <a:lnTo>
                  <a:pt x="39" y="3"/>
                </a:lnTo>
                <a:lnTo>
                  <a:pt x="36" y="2"/>
                </a:lnTo>
                <a:lnTo>
                  <a:pt x="32" y="1"/>
                </a:lnTo>
                <a:lnTo>
                  <a:pt x="28" y="0"/>
                </a:lnTo>
                <a:lnTo>
                  <a:pt x="24" y="1"/>
                </a:lnTo>
                <a:lnTo>
                  <a:pt x="21" y="2"/>
                </a:lnTo>
                <a:lnTo>
                  <a:pt x="17" y="3"/>
                </a:lnTo>
                <a:lnTo>
                  <a:pt x="13" y="4"/>
                </a:lnTo>
                <a:lnTo>
                  <a:pt x="11" y="6"/>
                </a:lnTo>
                <a:lnTo>
                  <a:pt x="8" y="9"/>
                </a:lnTo>
                <a:lnTo>
                  <a:pt x="6" y="12"/>
                </a:lnTo>
                <a:lnTo>
                  <a:pt x="4" y="14"/>
                </a:lnTo>
                <a:lnTo>
                  <a:pt x="3" y="17"/>
                </a:lnTo>
                <a:lnTo>
                  <a:pt x="2" y="21"/>
                </a:lnTo>
                <a:lnTo>
                  <a:pt x="1" y="24"/>
                </a:lnTo>
                <a:lnTo>
                  <a:pt x="0" y="28"/>
                </a:lnTo>
                <a:lnTo>
                  <a:pt x="1" y="32"/>
                </a:lnTo>
                <a:lnTo>
                  <a:pt x="2" y="36"/>
                </a:lnTo>
                <a:lnTo>
                  <a:pt x="3" y="39"/>
                </a:lnTo>
                <a:lnTo>
                  <a:pt x="4" y="42"/>
                </a:lnTo>
                <a:lnTo>
                  <a:pt x="6" y="45"/>
                </a:lnTo>
                <a:lnTo>
                  <a:pt x="8" y="48"/>
                </a:lnTo>
                <a:lnTo>
                  <a:pt x="11" y="50"/>
                </a:lnTo>
                <a:lnTo>
                  <a:pt x="13" y="52"/>
                </a:lnTo>
                <a:lnTo>
                  <a:pt x="17" y="54"/>
                </a:lnTo>
                <a:lnTo>
                  <a:pt x="21" y="55"/>
                </a:lnTo>
                <a:lnTo>
                  <a:pt x="24"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2" name="Freeform 487"/>
          <xdr:cNvSpPr>
            <a:spLocks/>
          </xdr:cNvSpPr>
        </xdr:nvSpPr>
        <xdr:spPr bwMode="auto">
          <a:xfrm>
            <a:off x="4190" y="4185"/>
            <a:ext cx="93" cy="91"/>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0 w 55"/>
              <a:gd name="T71" fmla="*/ 2147483647 h 56"/>
              <a:gd name="T72" fmla="*/ 0 w 55"/>
              <a:gd name="T73" fmla="*/ 2147483647 h 56"/>
              <a:gd name="T74" fmla="*/ 0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7" y="56"/>
                </a:moveTo>
                <a:lnTo>
                  <a:pt x="31" y="56"/>
                </a:lnTo>
                <a:lnTo>
                  <a:pt x="35" y="55"/>
                </a:lnTo>
                <a:lnTo>
                  <a:pt x="38" y="54"/>
                </a:lnTo>
                <a:lnTo>
                  <a:pt x="42" y="52"/>
                </a:lnTo>
                <a:lnTo>
                  <a:pt x="45" y="51"/>
                </a:lnTo>
                <a:lnTo>
                  <a:pt x="47" y="48"/>
                </a:lnTo>
                <a:lnTo>
                  <a:pt x="49" y="45"/>
                </a:lnTo>
                <a:lnTo>
                  <a:pt x="51" y="42"/>
                </a:lnTo>
                <a:lnTo>
                  <a:pt x="53" y="40"/>
                </a:lnTo>
                <a:lnTo>
                  <a:pt x="54" y="36"/>
                </a:lnTo>
                <a:lnTo>
                  <a:pt x="54" y="33"/>
                </a:lnTo>
                <a:lnTo>
                  <a:pt x="55" y="28"/>
                </a:lnTo>
                <a:lnTo>
                  <a:pt x="54" y="24"/>
                </a:lnTo>
                <a:lnTo>
                  <a:pt x="54" y="21"/>
                </a:lnTo>
                <a:lnTo>
                  <a:pt x="53" y="17"/>
                </a:lnTo>
                <a:lnTo>
                  <a:pt x="51" y="15"/>
                </a:lnTo>
                <a:lnTo>
                  <a:pt x="49" y="12"/>
                </a:lnTo>
                <a:lnTo>
                  <a:pt x="47" y="9"/>
                </a:lnTo>
                <a:lnTo>
                  <a:pt x="45" y="6"/>
                </a:lnTo>
                <a:lnTo>
                  <a:pt x="42" y="5"/>
                </a:lnTo>
                <a:lnTo>
                  <a:pt x="38" y="3"/>
                </a:lnTo>
                <a:lnTo>
                  <a:pt x="35" y="2"/>
                </a:lnTo>
                <a:lnTo>
                  <a:pt x="31" y="1"/>
                </a:lnTo>
                <a:lnTo>
                  <a:pt x="27" y="0"/>
                </a:lnTo>
                <a:lnTo>
                  <a:pt x="23" y="1"/>
                </a:lnTo>
                <a:lnTo>
                  <a:pt x="19" y="2"/>
                </a:lnTo>
                <a:lnTo>
                  <a:pt x="17" y="3"/>
                </a:lnTo>
                <a:lnTo>
                  <a:pt x="13" y="5"/>
                </a:lnTo>
                <a:lnTo>
                  <a:pt x="10" y="6"/>
                </a:lnTo>
                <a:lnTo>
                  <a:pt x="8" y="9"/>
                </a:lnTo>
                <a:lnTo>
                  <a:pt x="6" y="12"/>
                </a:lnTo>
                <a:lnTo>
                  <a:pt x="3" y="15"/>
                </a:lnTo>
                <a:lnTo>
                  <a:pt x="2" y="17"/>
                </a:lnTo>
                <a:lnTo>
                  <a:pt x="1" y="21"/>
                </a:lnTo>
                <a:lnTo>
                  <a:pt x="0" y="24"/>
                </a:lnTo>
                <a:lnTo>
                  <a:pt x="0" y="28"/>
                </a:lnTo>
                <a:lnTo>
                  <a:pt x="0" y="33"/>
                </a:lnTo>
                <a:lnTo>
                  <a:pt x="1" y="36"/>
                </a:lnTo>
                <a:lnTo>
                  <a:pt x="2" y="40"/>
                </a:lnTo>
                <a:lnTo>
                  <a:pt x="3" y="42"/>
                </a:lnTo>
                <a:lnTo>
                  <a:pt x="6" y="45"/>
                </a:lnTo>
                <a:lnTo>
                  <a:pt x="8" y="48"/>
                </a:lnTo>
                <a:lnTo>
                  <a:pt x="10" y="51"/>
                </a:lnTo>
                <a:lnTo>
                  <a:pt x="13" y="52"/>
                </a:lnTo>
                <a:lnTo>
                  <a:pt x="17" y="54"/>
                </a:lnTo>
                <a:lnTo>
                  <a:pt x="19" y="55"/>
                </a:lnTo>
                <a:lnTo>
                  <a:pt x="23" y="56"/>
                </a:lnTo>
                <a:lnTo>
                  <a:pt x="27"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3" name="Freeform 488"/>
          <xdr:cNvSpPr>
            <a:spLocks/>
          </xdr:cNvSpPr>
        </xdr:nvSpPr>
        <xdr:spPr bwMode="auto">
          <a:xfrm>
            <a:off x="4128" y="4110"/>
            <a:ext cx="93" cy="91"/>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0 w 55"/>
              <a:gd name="T71" fmla="*/ 2147483647 h 56"/>
              <a:gd name="T72" fmla="*/ 0 w 55"/>
              <a:gd name="T73" fmla="*/ 2147483647 h 56"/>
              <a:gd name="T74" fmla="*/ 0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1" y="56"/>
                </a:lnTo>
                <a:lnTo>
                  <a:pt x="35" y="55"/>
                </a:lnTo>
                <a:lnTo>
                  <a:pt x="38" y="54"/>
                </a:lnTo>
                <a:lnTo>
                  <a:pt x="41" y="52"/>
                </a:lnTo>
                <a:lnTo>
                  <a:pt x="44" y="51"/>
                </a:lnTo>
                <a:lnTo>
                  <a:pt x="46" y="48"/>
                </a:lnTo>
                <a:lnTo>
                  <a:pt x="49" y="45"/>
                </a:lnTo>
                <a:lnTo>
                  <a:pt x="51" y="43"/>
                </a:lnTo>
                <a:lnTo>
                  <a:pt x="53" y="40"/>
                </a:lnTo>
                <a:lnTo>
                  <a:pt x="54" y="36"/>
                </a:lnTo>
                <a:lnTo>
                  <a:pt x="55" y="33"/>
                </a:lnTo>
                <a:lnTo>
                  <a:pt x="55" y="28"/>
                </a:lnTo>
                <a:lnTo>
                  <a:pt x="55" y="25"/>
                </a:lnTo>
                <a:lnTo>
                  <a:pt x="54" y="21"/>
                </a:lnTo>
                <a:lnTo>
                  <a:pt x="53" y="17"/>
                </a:lnTo>
                <a:lnTo>
                  <a:pt x="51" y="15"/>
                </a:lnTo>
                <a:lnTo>
                  <a:pt x="49" y="12"/>
                </a:lnTo>
                <a:lnTo>
                  <a:pt x="46" y="9"/>
                </a:lnTo>
                <a:lnTo>
                  <a:pt x="44" y="7"/>
                </a:lnTo>
                <a:lnTo>
                  <a:pt x="41" y="5"/>
                </a:lnTo>
                <a:lnTo>
                  <a:pt x="38" y="3"/>
                </a:lnTo>
                <a:lnTo>
                  <a:pt x="35" y="2"/>
                </a:lnTo>
                <a:lnTo>
                  <a:pt x="31" y="1"/>
                </a:lnTo>
                <a:lnTo>
                  <a:pt x="28" y="0"/>
                </a:lnTo>
                <a:lnTo>
                  <a:pt x="23" y="1"/>
                </a:lnTo>
                <a:lnTo>
                  <a:pt x="19" y="2"/>
                </a:lnTo>
                <a:lnTo>
                  <a:pt x="16" y="3"/>
                </a:lnTo>
                <a:lnTo>
                  <a:pt x="13" y="5"/>
                </a:lnTo>
                <a:lnTo>
                  <a:pt x="10" y="7"/>
                </a:lnTo>
                <a:lnTo>
                  <a:pt x="8" y="9"/>
                </a:lnTo>
                <a:lnTo>
                  <a:pt x="5" y="12"/>
                </a:lnTo>
                <a:lnTo>
                  <a:pt x="3" y="15"/>
                </a:lnTo>
                <a:lnTo>
                  <a:pt x="1" y="17"/>
                </a:lnTo>
                <a:lnTo>
                  <a:pt x="1" y="21"/>
                </a:lnTo>
                <a:lnTo>
                  <a:pt x="0" y="25"/>
                </a:lnTo>
                <a:lnTo>
                  <a:pt x="0" y="28"/>
                </a:lnTo>
                <a:lnTo>
                  <a:pt x="0" y="33"/>
                </a:lnTo>
                <a:lnTo>
                  <a:pt x="1" y="36"/>
                </a:lnTo>
                <a:lnTo>
                  <a:pt x="1" y="40"/>
                </a:lnTo>
                <a:lnTo>
                  <a:pt x="3" y="43"/>
                </a:lnTo>
                <a:lnTo>
                  <a:pt x="5" y="45"/>
                </a:lnTo>
                <a:lnTo>
                  <a:pt x="8" y="48"/>
                </a:lnTo>
                <a:lnTo>
                  <a:pt x="10" y="51"/>
                </a:lnTo>
                <a:lnTo>
                  <a:pt x="13" y="52"/>
                </a:lnTo>
                <a:lnTo>
                  <a:pt x="16" y="54"/>
                </a:lnTo>
                <a:lnTo>
                  <a:pt x="19" y="55"/>
                </a:lnTo>
                <a:lnTo>
                  <a:pt x="23"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4" name="Freeform 489"/>
          <xdr:cNvSpPr>
            <a:spLocks/>
          </xdr:cNvSpPr>
        </xdr:nvSpPr>
        <xdr:spPr bwMode="auto">
          <a:xfrm>
            <a:off x="4041" y="4059"/>
            <a:ext cx="92" cy="92"/>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0 w 55"/>
              <a:gd name="T71" fmla="*/ 2147483647 h 56"/>
              <a:gd name="T72" fmla="*/ 0 w 55"/>
              <a:gd name="T73" fmla="*/ 2147483647 h 56"/>
              <a:gd name="T74" fmla="*/ 0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8" y="56"/>
                </a:moveTo>
                <a:lnTo>
                  <a:pt x="32" y="56"/>
                </a:lnTo>
                <a:lnTo>
                  <a:pt x="35" y="55"/>
                </a:lnTo>
                <a:lnTo>
                  <a:pt x="38" y="54"/>
                </a:lnTo>
                <a:lnTo>
                  <a:pt x="42" y="52"/>
                </a:lnTo>
                <a:lnTo>
                  <a:pt x="44" y="50"/>
                </a:lnTo>
                <a:lnTo>
                  <a:pt x="47" y="47"/>
                </a:lnTo>
                <a:lnTo>
                  <a:pt x="49" y="45"/>
                </a:lnTo>
                <a:lnTo>
                  <a:pt x="52" y="42"/>
                </a:lnTo>
                <a:lnTo>
                  <a:pt x="53" y="39"/>
                </a:lnTo>
                <a:lnTo>
                  <a:pt x="53" y="36"/>
                </a:lnTo>
                <a:lnTo>
                  <a:pt x="54" y="32"/>
                </a:lnTo>
                <a:lnTo>
                  <a:pt x="55" y="28"/>
                </a:lnTo>
                <a:lnTo>
                  <a:pt x="54" y="24"/>
                </a:lnTo>
                <a:lnTo>
                  <a:pt x="53" y="20"/>
                </a:lnTo>
                <a:lnTo>
                  <a:pt x="53" y="17"/>
                </a:lnTo>
                <a:lnTo>
                  <a:pt x="51" y="14"/>
                </a:lnTo>
                <a:lnTo>
                  <a:pt x="49" y="11"/>
                </a:lnTo>
                <a:lnTo>
                  <a:pt x="47" y="9"/>
                </a:lnTo>
                <a:lnTo>
                  <a:pt x="44" y="6"/>
                </a:lnTo>
                <a:lnTo>
                  <a:pt x="42" y="4"/>
                </a:lnTo>
                <a:lnTo>
                  <a:pt x="38" y="2"/>
                </a:lnTo>
                <a:lnTo>
                  <a:pt x="35" y="1"/>
                </a:lnTo>
                <a:lnTo>
                  <a:pt x="32" y="1"/>
                </a:lnTo>
                <a:lnTo>
                  <a:pt x="28" y="0"/>
                </a:lnTo>
                <a:lnTo>
                  <a:pt x="24" y="1"/>
                </a:lnTo>
                <a:lnTo>
                  <a:pt x="20" y="1"/>
                </a:lnTo>
                <a:lnTo>
                  <a:pt x="16" y="2"/>
                </a:lnTo>
                <a:lnTo>
                  <a:pt x="13" y="4"/>
                </a:lnTo>
                <a:lnTo>
                  <a:pt x="10" y="6"/>
                </a:lnTo>
                <a:lnTo>
                  <a:pt x="7" y="9"/>
                </a:lnTo>
                <a:lnTo>
                  <a:pt x="6" y="11"/>
                </a:lnTo>
                <a:lnTo>
                  <a:pt x="4" y="14"/>
                </a:lnTo>
                <a:lnTo>
                  <a:pt x="2" y="17"/>
                </a:lnTo>
                <a:lnTo>
                  <a:pt x="1" y="20"/>
                </a:lnTo>
                <a:lnTo>
                  <a:pt x="0" y="24"/>
                </a:lnTo>
                <a:lnTo>
                  <a:pt x="0" y="28"/>
                </a:lnTo>
                <a:lnTo>
                  <a:pt x="0" y="32"/>
                </a:lnTo>
                <a:lnTo>
                  <a:pt x="1" y="36"/>
                </a:lnTo>
                <a:lnTo>
                  <a:pt x="2" y="39"/>
                </a:lnTo>
                <a:lnTo>
                  <a:pt x="4" y="42"/>
                </a:lnTo>
                <a:lnTo>
                  <a:pt x="6" y="45"/>
                </a:lnTo>
                <a:lnTo>
                  <a:pt x="7" y="47"/>
                </a:lnTo>
                <a:lnTo>
                  <a:pt x="10" y="50"/>
                </a:lnTo>
                <a:lnTo>
                  <a:pt x="13" y="52"/>
                </a:lnTo>
                <a:lnTo>
                  <a:pt x="16" y="54"/>
                </a:lnTo>
                <a:lnTo>
                  <a:pt x="20" y="55"/>
                </a:lnTo>
                <a:lnTo>
                  <a:pt x="24"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5" name="Freeform 490"/>
          <xdr:cNvSpPr>
            <a:spLocks/>
          </xdr:cNvSpPr>
        </xdr:nvSpPr>
        <xdr:spPr bwMode="auto">
          <a:xfrm>
            <a:off x="3940" y="4043"/>
            <a:ext cx="92" cy="91"/>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2147483647 w 55"/>
              <a:gd name="T71" fmla="*/ 2147483647 h 56"/>
              <a:gd name="T72" fmla="*/ 0 w 55"/>
              <a:gd name="T73" fmla="*/ 2147483647 h 56"/>
              <a:gd name="T74" fmla="*/ 2147483647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7" y="56"/>
                </a:moveTo>
                <a:lnTo>
                  <a:pt x="31" y="56"/>
                </a:lnTo>
                <a:lnTo>
                  <a:pt x="34" y="55"/>
                </a:lnTo>
                <a:lnTo>
                  <a:pt x="38" y="54"/>
                </a:lnTo>
                <a:lnTo>
                  <a:pt x="40" y="52"/>
                </a:lnTo>
                <a:lnTo>
                  <a:pt x="43" y="50"/>
                </a:lnTo>
                <a:lnTo>
                  <a:pt x="46" y="48"/>
                </a:lnTo>
                <a:lnTo>
                  <a:pt x="49" y="45"/>
                </a:lnTo>
                <a:lnTo>
                  <a:pt x="50" y="42"/>
                </a:lnTo>
                <a:lnTo>
                  <a:pt x="52" y="39"/>
                </a:lnTo>
                <a:lnTo>
                  <a:pt x="53" y="36"/>
                </a:lnTo>
                <a:lnTo>
                  <a:pt x="54" y="32"/>
                </a:lnTo>
                <a:lnTo>
                  <a:pt x="55" y="28"/>
                </a:lnTo>
                <a:lnTo>
                  <a:pt x="54" y="24"/>
                </a:lnTo>
                <a:lnTo>
                  <a:pt x="53" y="21"/>
                </a:lnTo>
                <a:lnTo>
                  <a:pt x="52" y="17"/>
                </a:lnTo>
                <a:lnTo>
                  <a:pt x="50" y="14"/>
                </a:lnTo>
                <a:lnTo>
                  <a:pt x="49" y="11"/>
                </a:lnTo>
                <a:lnTo>
                  <a:pt x="46" y="9"/>
                </a:lnTo>
                <a:lnTo>
                  <a:pt x="43" y="6"/>
                </a:lnTo>
                <a:lnTo>
                  <a:pt x="40" y="4"/>
                </a:lnTo>
                <a:lnTo>
                  <a:pt x="38" y="2"/>
                </a:lnTo>
                <a:lnTo>
                  <a:pt x="34" y="2"/>
                </a:lnTo>
                <a:lnTo>
                  <a:pt x="31" y="1"/>
                </a:lnTo>
                <a:lnTo>
                  <a:pt x="27" y="0"/>
                </a:lnTo>
                <a:lnTo>
                  <a:pt x="24" y="1"/>
                </a:lnTo>
                <a:lnTo>
                  <a:pt x="21" y="2"/>
                </a:lnTo>
                <a:lnTo>
                  <a:pt x="17" y="2"/>
                </a:lnTo>
                <a:lnTo>
                  <a:pt x="14" y="4"/>
                </a:lnTo>
                <a:lnTo>
                  <a:pt x="11" y="6"/>
                </a:lnTo>
                <a:lnTo>
                  <a:pt x="8" y="9"/>
                </a:lnTo>
                <a:lnTo>
                  <a:pt x="6" y="11"/>
                </a:lnTo>
                <a:lnTo>
                  <a:pt x="4" y="14"/>
                </a:lnTo>
                <a:lnTo>
                  <a:pt x="3" y="17"/>
                </a:lnTo>
                <a:lnTo>
                  <a:pt x="2" y="21"/>
                </a:lnTo>
                <a:lnTo>
                  <a:pt x="1" y="24"/>
                </a:lnTo>
                <a:lnTo>
                  <a:pt x="0" y="28"/>
                </a:lnTo>
                <a:lnTo>
                  <a:pt x="1" y="32"/>
                </a:lnTo>
                <a:lnTo>
                  <a:pt x="2" y="36"/>
                </a:lnTo>
                <a:lnTo>
                  <a:pt x="3" y="39"/>
                </a:lnTo>
                <a:lnTo>
                  <a:pt x="4" y="42"/>
                </a:lnTo>
                <a:lnTo>
                  <a:pt x="6" y="45"/>
                </a:lnTo>
                <a:lnTo>
                  <a:pt x="8" y="48"/>
                </a:lnTo>
                <a:lnTo>
                  <a:pt x="11" y="50"/>
                </a:lnTo>
                <a:lnTo>
                  <a:pt x="14" y="52"/>
                </a:lnTo>
                <a:lnTo>
                  <a:pt x="17" y="54"/>
                </a:lnTo>
                <a:lnTo>
                  <a:pt x="21" y="55"/>
                </a:lnTo>
                <a:lnTo>
                  <a:pt x="24" y="56"/>
                </a:lnTo>
                <a:lnTo>
                  <a:pt x="27"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6" name="Freeform 491"/>
          <xdr:cNvSpPr>
            <a:spLocks/>
          </xdr:cNvSpPr>
        </xdr:nvSpPr>
        <xdr:spPr bwMode="auto">
          <a:xfrm>
            <a:off x="3841" y="4062"/>
            <a:ext cx="92" cy="92"/>
          </a:xfrm>
          <a:custGeom>
            <a:avLst/>
            <a:gdLst>
              <a:gd name="T0" fmla="*/ 2147483647 w 55"/>
              <a:gd name="T1" fmla="*/ 2147483647 h 56"/>
              <a:gd name="T2" fmla="*/ 2147483647 w 55"/>
              <a:gd name="T3" fmla="*/ 2147483647 h 56"/>
              <a:gd name="T4" fmla="*/ 2147483647 w 55"/>
              <a:gd name="T5" fmla="*/ 2147483647 h 56"/>
              <a:gd name="T6" fmla="*/ 2147483647 w 55"/>
              <a:gd name="T7" fmla="*/ 2147483647 h 56"/>
              <a:gd name="T8" fmla="*/ 2147483647 w 55"/>
              <a:gd name="T9" fmla="*/ 2147483647 h 56"/>
              <a:gd name="T10" fmla="*/ 2147483647 w 55"/>
              <a:gd name="T11" fmla="*/ 2147483647 h 56"/>
              <a:gd name="T12" fmla="*/ 2147483647 w 55"/>
              <a:gd name="T13" fmla="*/ 2147483647 h 56"/>
              <a:gd name="T14" fmla="*/ 2147483647 w 55"/>
              <a:gd name="T15" fmla="*/ 2147483647 h 56"/>
              <a:gd name="T16" fmla="*/ 2147483647 w 55"/>
              <a:gd name="T17" fmla="*/ 2147483647 h 56"/>
              <a:gd name="T18" fmla="*/ 2147483647 w 55"/>
              <a:gd name="T19" fmla="*/ 2147483647 h 56"/>
              <a:gd name="T20" fmla="*/ 2147483647 w 55"/>
              <a:gd name="T21" fmla="*/ 2147483647 h 56"/>
              <a:gd name="T22" fmla="*/ 2147483647 w 55"/>
              <a:gd name="T23" fmla="*/ 2147483647 h 56"/>
              <a:gd name="T24" fmla="*/ 2147483647 w 55"/>
              <a:gd name="T25" fmla="*/ 2147483647 h 56"/>
              <a:gd name="T26" fmla="*/ 2147483647 w 55"/>
              <a:gd name="T27" fmla="*/ 2147483647 h 56"/>
              <a:gd name="T28" fmla="*/ 2147483647 w 55"/>
              <a:gd name="T29" fmla="*/ 2147483647 h 56"/>
              <a:gd name="T30" fmla="*/ 2147483647 w 55"/>
              <a:gd name="T31" fmla="*/ 2147483647 h 56"/>
              <a:gd name="T32" fmla="*/ 2147483647 w 55"/>
              <a:gd name="T33" fmla="*/ 2147483647 h 56"/>
              <a:gd name="T34" fmla="*/ 2147483647 w 55"/>
              <a:gd name="T35" fmla="*/ 2147483647 h 56"/>
              <a:gd name="T36" fmla="*/ 2147483647 w 55"/>
              <a:gd name="T37" fmla="*/ 2147483647 h 56"/>
              <a:gd name="T38" fmla="*/ 2147483647 w 55"/>
              <a:gd name="T39" fmla="*/ 2147483647 h 56"/>
              <a:gd name="T40" fmla="*/ 2147483647 w 55"/>
              <a:gd name="T41" fmla="*/ 2147483647 h 56"/>
              <a:gd name="T42" fmla="*/ 2147483647 w 55"/>
              <a:gd name="T43" fmla="*/ 2147483647 h 56"/>
              <a:gd name="T44" fmla="*/ 2147483647 w 55"/>
              <a:gd name="T45" fmla="*/ 2147483647 h 56"/>
              <a:gd name="T46" fmla="*/ 2147483647 w 55"/>
              <a:gd name="T47" fmla="*/ 2147483647 h 56"/>
              <a:gd name="T48" fmla="*/ 2147483647 w 55"/>
              <a:gd name="T49" fmla="*/ 0 h 56"/>
              <a:gd name="T50" fmla="*/ 2147483647 w 55"/>
              <a:gd name="T51" fmla="*/ 2147483647 h 56"/>
              <a:gd name="T52" fmla="*/ 2147483647 w 55"/>
              <a:gd name="T53" fmla="*/ 2147483647 h 56"/>
              <a:gd name="T54" fmla="*/ 2147483647 w 55"/>
              <a:gd name="T55" fmla="*/ 2147483647 h 56"/>
              <a:gd name="T56" fmla="*/ 2147483647 w 55"/>
              <a:gd name="T57" fmla="*/ 2147483647 h 56"/>
              <a:gd name="T58" fmla="*/ 2147483647 w 55"/>
              <a:gd name="T59" fmla="*/ 2147483647 h 56"/>
              <a:gd name="T60" fmla="*/ 2147483647 w 55"/>
              <a:gd name="T61" fmla="*/ 2147483647 h 56"/>
              <a:gd name="T62" fmla="*/ 2147483647 w 55"/>
              <a:gd name="T63" fmla="*/ 2147483647 h 56"/>
              <a:gd name="T64" fmla="*/ 2147483647 w 55"/>
              <a:gd name="T65" fmla="*/ 2147483647 h 56"/>
              <a:gd name="T66" fmla="*/ 2147483647 w 55"/>
              <a:gd name="T67" fmla="*/ 2147483647 h 56"/>
              <a:gd name="T68" fmla="*/ 2147483647 w 55"/>
              <a:gd name="T69" fmla="*/ 2147483647 h 56"/>
              <a:gd name="T70" fmla="*/ 0 w 55"/>
              <a:gd name="T71" fmla="*/ 2147483647 h 56"/>
              <a:gd name="T72" fmla="*/ 0 w 55"/>
              <a:gd name="T73" fmla="*/ 2147483647 h 56"/>
              <a:gd name="T74" fmla="*/ 0 w 55"/>
              <a:gd name="T75" fmla="*/ 2147483647 h 56"/>
              <a:gd name="T76" fmla="*/ 2147483647 w 55"/>
              <a:gd name="T77" fmla="*/ 2147483647 h 56"/>
              <a:gd name="T78" fmla="*/ 2147483647 w 55"/>
              <a:gd name="T79" fmla="*/ 2147483647 h 56"/>
              <a:gd name="T80" fmla="*/ 2147483647 w 55"/>
              <a:gd name="T81" fmla="*/ 2147483647 h 56"/>
              <a:gd name="T82" fmla="*/ 2147483647 w 55"/>
              <a:gd name="T83" fmla="*/ 2147483647 h 56"/>
              <a:gd name="T84" fmla="*/ 2147483647 w 55"/>
              <a:gd name="T85" fmla="*/ 2147483647 h 56"/>
              <a:gd name="T86" fmla="*/ 2147483647 w 55"/>
              <a:gd name="T87" fmla="*/ 2147483647 h 56"/>
              <a:gd name="T88" fmla="*/ 2147483647 w 55"/>
              <a:gd name="T89" fmla="*/ 2147483647 h 56"/>
              <a:gd name="T90" fmla="*/ 2147483647 w 55"/>
              <a:gd name="T91" fmla="*/ 2147483647 h 56"/>
              <a:gd name="T92" fmla="*/ 2147483647 w 55"/>
              <a:gd name="T93" fmla="*/ 2147483647 h 56"/>
              <a:gd name="T94" fmla="*/ 2147483647 w 55"/>
              <a:gd name="T95" fmla="*/ 2147483647 h 56"/>
              <a:gd name="T96" fmla="*/ 2147483647 w 55"/>
              <a:gd name="T97" fmla="*/ 2147483647 h 56"/>
              <a:gd name="T98" fmla="*/ 2147483647 w 55"/>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5"/>
              <a:gd name="T151" fmla="*/ 0 h 56"/>
              <a:gd name="T152" fmla="*/ 55 w 55"/>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5" h="56">
                <a:moveTo>
                  <a:pt x="27" y="56"/>
                </a:moveTo>
                <a:lnTo>
                  <a:pt x="32" y="56"/>
                </a:lnTo>
                <a:lnTo>
                  <a:pt x="36" y="55"/>
                </a:lnTo>
                <a:lnTo>
                  <a:pt x="39" y="54"/>
                </a:lnTo>
                <a:lnTo>
                  <a:pt x="42" y="53"/>
                </a:lnTo>
                <a:lnTo>
                  <a:pt x="45" y="51"/>
                </a:lnTo>
                <a:lnTo>
                  <a:pt x="47" y="48"/>
                </a:lnTo>
                <a:lnTo>
                  <a:pt x="50" y="45"/>
                </a:lnTo>
                <a:lnTo>
                  <a:pt x="52" y="43"/>
                </a:lnTo>
                <a:lnTo>
                  <a:pt x="54" y="40"/>
                </a:lnTo>
                <a:lnTo>
                  <a:pt x="54" y="36"/>
                </a:lnTo>
                <a:lnTo>
                  <a:pt x="55" y="33"/>
                </a:lnTo>
                <a:lnTo>
                  <a:pt x="55" y="28"/>
                </a:lnTo>
                <a:lnTo>
                  <a:pt x="55" y="25"/>
                </a:lnTo>
                <a:lnTo>
                  <a:pt x="54" y="21"/>
                </a:lnTo>
                <a:lnTo>
                  <a:pt x="54" y="18"/>
                </a:lnTo>
                <a:lnTo>
                  <a:pt x="52" y="15"/>
                </a:lnTo>
                <a:lnTo>
                  <a:pt x="50" y="12"/>
                </a:lnTo>
                <a:lnTo>
                  <a:pt x="47" y="9"/>
                </a:lnTo>
                <a:lnTo>
                  <a:pt x="45" y="7"/>
                </a:lnTo>
                <a:lnTo>
                  <a:pt x="42" y="5"/>
                </a:lnTo>
                <a:lnTo>
                  <a:pt x="39" y="3"/>
                </a:lnTo>
                <a:lnTo>
                  <a:pt x="36" y="2"/>
                </a:lnTo>
                <a:lnTo>
                  <a:pt x="32" y="1"/>
                </a:lnTo>
                <a:lnTo>
                  <a:pt x="27" y="0"/>
                </a:lnTo>
                <a:lnTo>
                  <a:pt x="24" y="1"/>
                </a:lnTo>
                <a:lnTo>
                  <a:pt x="20" y="2"/>
                </a:lnTo>
                <a:lnTo>
                  <a:pt x="17" y="3"/>
                </a:lnTo>
                <a:lnTo>
                  <a:pt x="14" y="5"/>
                </a:lnTo>
                <a:lnTo>
                  <a:pt x="11" y="7"/>
                </a:lnTo>
                <a:lnTo>
                  <a:pt x="9" y="9"/>
                </a:lnTo>
                <a:lnTo>
                  <a:pt x="6" y="12"/>
                </a:lnTo>
                <a:lnTo>
                  <a:pt x="4" y="15"/>
                </a:lnTo>
                <a:lnTo>
                  <a:pt x="2" y="18"/>
                </a:lnTo>
                <a:lnTo>
                  <a:pt x="1" y="21"/>
                </a:lnTo>
                <a:lnTo>
                  <a:pt x="0" y="25"/>
                </a:lnTo>
                <a:lnTo>
                  <a:pt x="0" y="28"/>
                </a:lnTo>
                <a:lnTo>
                  <a:pt x="0" y="33"/>
                </a:lnTo>
                <a:lnTo>
                  <a:pt x="1" y="36"/>
                </a:lnTo>
                <a:lnTo>
                  <a:pt x="2" y="40"/>
                </a:lnTo>
                <a:lnTo>
                  <a:pt x="4" y="43"/>
                </a:lnTo>
                <a:lnTo>
                  <a:pt x="6" y="45"/>
                </a:lnTo>
                <a:lnTo>
                  <a:pt x="9" y="48"/>
                </a:lnTo>
                <a:lnTo>
                  <a:pt x="11" y="51"/>
                </a:lnTo>
                <a:lnTo>
                  <a:pt x="14" y="53"/>
                </a:lnTo>
                <a:lnTo>
                  <a:pt x="17" y="54"/>
                </a:lnTo>
                <a:lnTo>
                  <a:pt x="20" y="55"/>
                </a:lnTo>
                <a:lnTo>
                  <a:pt x="24" y="56"/>
                </a:lnTo>
                <a:lnTo>
                  <a:pt x="27"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7" name="Freeform 492"/>
          <xdr:cNvSpPr>
            <a:spLocks/>
          </xdr:cNvSpPr>
        </xdr:nvSpPr>
        <xdr:spPr bwMode="auto">
          <a:xfrm>
            <a:off x="3754" y="4116"/>
            <a:ext cx="93" cy="92"/>
          </a:xfrm>
          <a:custGeom>
            <a:avLst/>
            <a:gdLst>
              <a:gd name="T0" fmla="*/ 2147483647 w 56"/>
              <a:gd name="T1" fmla="*/ 2147483647 h 56"/>
              <a:gd name="T2" fmla="*/ 2147483647 w 56"/>
              <a:gd name="T3" fmla="*/ 2147483647 h 56"/>
              <a:gd name="T4" fmla="*/ 2147483647 w 56"/>
              <a:gd name="T5" fmla="*/ 2147483647 h 56"/>
              <a:gd name="T6" fmla="*/ 2147483647 w 56"/>
              <a:gd name="T7" fmla="*/ 2147483647 h 56"/>
              <a:gd name="T8" fmla="*/ 2147483647 w 56"/>
              <a:gd name="T9" fmla="*/ 2147483647 h 56"/>
              <a:gd name="T10" fmla="*/ 2147483647 w 56"/>
              <a:gd name="T11" fmla="*/ 2147483647 h 56"/>
              <a:gd name="T12" fmla="*/ 2147483647 w 56"/>
              <a:gd name="T13" fmla="*/ 2147483647 h 56"/>
              <a:gd name="T14" fmla="*/ 2147483647 w 56"/>
              <a:gd name="T15" fmla="*/ 2147483647 h 56"/>
              <a:gd name="T16" fmla="*/ 2147483647 w 56"/>
              <a:gd name="T17" fmla="*/ 2147483647 h 56"/>
              <a:gd name="T18" fmla="*/ 2147483647 w 56"/>
              <a:gd name="T19" fmla="*/ 2147483647 h 56"/>
              <a:gd name="T20" fmla="*/ 2147483647 w 56"/>
              <a:gd name="T21" fmla="*/ 2147483647 h 56"/>
              <a:gd name="T22" fmla="*/ 2147483647 w 56"/>
              <a:gd name="T23" fmla="*/ 2147483647 h 56"/>
              <a:gd name="T24" fmla="*/ 2147483647 w 56"/>
              <a:gd name="T25" fmla="*/ 2147483647 h 56"/>
              <a:gd name="T26" fmla="*/ 2147483647 w 56"/>
              <a:gd name="T27" fmla="*/ 2147483647 h 56"/>
              <a:gd name="T28" fmla="*/ 2147483647 w 56"/>
              <a:gd name="T29" fmla="*/ 2147483647 h 56"/>
              <a:gd name="T30" fmla="*/ 2147483647 w 56"/>
              <a:gd name="T31" fmla="*/ 2147483647 h 56"/>
              <a:gd name="T32" fmla="*/ 2147483647 w 56"/>
              <a:gd name="T33" fmla="*/ 2147483647 h 56"/>
              <a:gd name="T34" fmla="*/ 2147483647 w 56"/>
              <a:gd name="T35" fmla="*/ 2147483647 h 56"/>
              <a:gd name="T36" fmla="*/ 2147483647 w 56"/>
              <a:gd name="T37" fmla="*/ 2147483647 h 56"/>
              <a:gd name="T38" fmla="*/ 2147483647 w 56"/>
              <a:gd name="T39" fmla="*/ 2147483647 h 56"/>
              <a:gd name="T40" fmla="*/ 2147483647 w 56"/>
              <a:gd name="T41" fmla="*/ 2147483647 h 56"/>
              <a:gd name="T42" fmla="*/ 2147483647 w 56"/>
              <a:gd name="T43" fmla="*/ 2147483647 h 56"/>
              <a:gd name="T44" fmla="*/ 2147483647 w 56"/>
              <a:gd name="T45" fmla="*/ 2147483647 h 56"/>
              <a:gd name="T46" fmla="*/ 2147483647 w 56"/>
              <a:gd name="T47" fmla="*/ 2147483647 h 56"/>
              <a:gd name="T48" fmla="*/ 2147483647 w 56"/>
              <a:gd name="T49" fmla="*/ 0 h 56"/>
              <a:gd name="T50" fmla="*/ 2147483647 w 56"/>
              <a:gd name="T51" fmla="*/ 2147483647 h 56"/>
              <a:gd name="T52" fmla="*/ 2147483647 w 56"/>
              <a:gd name="T53" fmla="*/ 2147483647 h 56"/>
              <a:gd name="T54" fmla="*/ 2147483647 w 56"/>
              <a:gd name="T55" fmla="*/ 2147483647 h 56"/>
              <a:gd name="T56" fmla="*/ 2147483647 w 56"/>
              <a:gd name="T57" fmla="*/ 2147483647 h 56"/>
              <a:gd name="T58" fmla="*/ 2147483647 w 56"/>
              <a:gd name="T59" fmla="*/ 2147483647 h 56"/>
              <a:gd name="T60" fmla="*/ 2147483647 w 56"/>
              <a:gd name="T61" fmla="*/ 2147483647 h 56"/>
              <a:gd name="T62" fmla="*/ 2147483647 w 56"/>
              <a:gd name="T63" fmla="*/ 2147483647 h 56"/>
              <a:gd name="T64" fmla="*/ 2147483647 w 56"/>
              <a:gd name="T65" fmla="*/ 2147483647 h 56"/>
              <a:gd name="T66" fmla="*/ 2147483647 w 56"/>
              <a:gd name="T67" fmla="*/ 2147483647 h 56"/>
              <a:gd name="T68" fmla="*/ 2147483647 w 56"/>
              <a:gd name="T69" fmla="*/ 2147483647 h 56"/>
              <a:gd name="T70" fmla="*/ 2147483647 w 56"/>
              <a:gd name="T71" fmla="*/ 2147483647 h 56"/>
              <a:gd name="T72" fmla="*/ 0 w 56"/>
              <a:gd name="T73" fmla="*/ 2147483647 h 56"/>
              <a:gd name="T74" fmla="*/ 2147483647 w 56"/>
              <a:gd name="T75" fmla="*/ 2147483647 h 56"/>
              <a:gd name="T76" fmla="*/ 2147483647 w 56"/>
              <a:gd name="T77" fmla="*/ 2147483647 h 56"/>
              <a:gd name="T78" fmla="*/ 2147483647 w 56"/>
              <a:gd name="T79" fmla="*/ 2147483647 h 56"/>
              <a:gd name="T80" fmla="*/ 2147483647 w 56"/>
              <a:gd name="T81" fmla="*/ 2147483647 h 56"/>
              <a:gd name="T82" fmla="*/ 2147483647 w 56"/>
              <a:gd name="T83" fmla="*/ 2147483647 h 56"/>
              <a:gd name="T84" fmla="*/ 2147483647 w 56"/>
              <a:gd name="T85" fmla="*/ 2147483647 h 56"/>
              <a:gd name="T86" fmla="*/ 2147483647 w 56"/>
              <a:gd name="T87" fmla="*/ 2147483647 h 56"/>
              <a:gd name="T88" fmla="*/ 2147483647 w 56"/>
              <a:gd name="T89" fmla="*/ 2147483647 h 56"/>
              <a:gd name="T90" fmla="*/ 2147483647 w 56"/>
              <a:gd name="T91" fmla="*/ 2147483647 h 56"/>
              <a:gd name="T92" fmla="*/ 2147483647 w 56"/>
              <a:gd name="T93" fmla="*/ 2147483647 h 56"/>
              <a:gd name="T94" fmla="*/ 2147483647 w 56"/>
              <a:gd name="T95" fmla="*/ 2147483647 h 56"/>
              <a:gd name="T96" fmla="*/ 2147483647 w 56"/>
              <a:gd name="T97" fmla="*/ 2147483647 h 56"/>
              <a:gd name="T98" fmla="*/ 2147483647 w 56"/>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6"/>
              <a:gd name="T152" fmla="*/ 56 w 56"/>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6">
                <a:moveTo>
                  <a:pt x="28" y="56"/>
                </a:moveTo>
                <a:lnTo>
                  <a:pt x="33" y="56"/>
                </a:lnTo>
                <a:lnTo>
                  <a:pt x="36" y="55"/>
                </a:lnTo>
                <a:lnTo>
                  <a:pt x="40" y="54"/>
                </a:lnTo>
                <a:lnTo>
                  <a:pt x="43" y="52"/>
                </a:lnTo>
                <a:lnTo>
                  <a:pt x="45" y="50"/>
                </a:lnTo>
                <a:lnTo>
                  <a:pt x="48" y="48"/>
                </a:lnTo>
                <a:lnTo>
                  <a:pt x="51" y="45"/>
                </a:lnTo>
                <a:lnTo>
                  <a:pt x="52" y="42"/>
                </a:lnTo>
                <a:lnTo>
                  <a:pt x="54" y="39"/>
                </a:lnTo>
                <a:lnTo>
                  <a:pt x="55" y="36"/>
                </a:lnTo>
                <a:lnTo>
                  <a:pt x="56" y="32"/>
                </a:lnTo>
                <a:lnTo>
                  <a:pt x="56" y="28"/>
                </a:lnTo>
                <a:lnTo>
                  <a:pt x="56" y="24"/>
                </a:lnTo>
                <a:lnTo>
                  <a:pt x="55" y="21"/>
                </a:lnTo>
                <a:lnTo>
                  <a:pt x="54" y="17"/>
                </a:lnTo>
                <a:lnTo>
                  <a:pt x="52" y="14"/>
                </a:lnTo>
                <a:lnTo>
                  <a:pt x="51" y="12"/>
                </a:lnTo>
                <a:lnTo>
                  <a:pt x="48" y="9"/>
                </a:lnTo>
                <a:lnTo>
                  <a:pt x="45" y="6"/>
                </a:lnTo>
                <a:lnTo>
                  <a:pt x="43" y="4"/>
                </a:lnTo>
                <a:lnTo>
                  <a:pt x="40" y="3"/>
                </a:lnTo>
                <a:lnTo>
                  <a:pt x="36" y="2"/>
                </a:lnTo>
                <a:lnTo>
                  <a:pt x="33" y="1"/>
                </a:lnTo>
                <a:lnTo>
                  <a:pt x="28" y="0"/>
                </a:lnTo>
                <a:lnTo>
                  <a:pt x="25" y="1"/>
                </a:lnTo>
                <a:lnTo>
                  <a:pt x="21" y="2"/>
                </a:lnTo>
                <a:lnTo>
                  <a:pt x="17" y="3"/>
                </a:lnTo>
                <a:lnTo>
                  <a:pt x="14" y="4"/>
                </a:lnTo>
                <a:lnTo>
                  <a:pt x="11" y="6"/>
                </a:lnTo>
                <a:lnTo>
                  <a:pt x="8" y="9"/>
                </a:lnTo>
                <a:lnTo>
                  <a:pt x="7" y="12"/>
                </a:lnTo>
                <a:lnTo>
                  <a:pt x="5" y="14"/>
                </a:lnTo>
                <a:lnTo>
                  <a:pt x="3" y="17"/>
                </a:lnTo>
                <a:lnTo>
                  <a:pt x="2" y="21"/>
                </a:lnTo>
                <a:lnTo>
                  <a:pt x="1" y="24"/>
                </a:lnTo>
                <a:lnTo>
                  <a:pt x="0" y="28"/>
                </a:lnTo>
                <a:lnTo>
                  <a:pt x="1" y="32"/>
                </a:lnTo>
                <a:lnTo>
                  <a:pt x="2" y="36"/>
                </a:lnTo>
                <a:lnTo>
                  <a:pt x="3" y="39"/>
                </a:lnTo>
                <a:lnTo>
                  <a:pt x="5" y="42"/>
                </a:lnTo>
                <a:lnTo>
                  <a:pt x="7" y="45"/>
                </a:lnTo>
                <a:lnTo>
                  <a:pt x="8" y="48"/>
                </a:lnTo>
                <a:lnTo>
                  <a:pt x="11" y="50"/>
                </a:lnTo>
                <a:lnTo>
                  <a:pt x="14" y="52"/>
                </a:lnTo>
                <a:lnTo>
                  <a:pt x="17" y="54"/>
                </a:lnTo>
                <a:lnTo>
                  <a:pt x="21" y="55"/>
                </a:lnTo>
                <a:lnTo>
                  <a:pt x="25"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8" name="Freeform 493"/>
          <xdr:cNvSpPr>
            <a:spLocks/>
          </xdr:cNvSpPr>
        </xdr:nvSpPr>
        <xdr:spPr bwMode="auto">
          <a:xfrm>
            <a:off x="3693" y="4195"/>
            <a:ext cx="94" cy="91"/>
          </a:xfrm>
          <a:custGeom>
            <a:avLst/>
            <a:gdLst>
              <a:gd name="T0" fmla="*/ 2147483647 w 56"/>
              <a:gd name="T1" fmla="*/ 2147483647 h 56"/>
              <a:gd name="T2" fmla="*/ 2147483647 w 56"/>
              <a:gd name="T3" fmla="*/ 2147483647 h 56"/>
              <a:gd name="T4" fmla="*/ 2147483647 w 56"/>
              <a:gd name="T5" fmla="*/ 2147483647 h 56"/>
              <a:gd name="T6" fmla="*/ 2147483647 w 56"/>
              <a:gd name="T7" fmla="*/ 2147483647 h 56"/>
              <a:gd name="T8" fmla="*/ 2147483647 w 56"/>
              <a:gd name="T9" fmla="*/ 2147483647 h 56"/>
              <a:gd name="T10" fmla="*/ 2147483647 w 56"/>
              <a:gd name="T11" fmla="*/ 2147483647 h 56"/>
              <a:gd name="T12" fmla="*/ 2147483647 w 56"/>
              <a:gd name="T13" fmla="*/ 2147483647 h 56"/>
              <a:gd name="T14" fmla="*/ 2147483647 w 56"/>
              <a:gd name="T15" fmla="*/ 2147483647 h 56"/>
              <a:gd name="T16" fmla="*/ 2147483647 w 56"/>
              <a:gd name="T17" fmla="*/ 2147483647 h 56"/>
              <a:gd name="T18" fmla="*/ 2147483647 w 56"/>
              <a:gd name="T19" fmla="*/ 2147483647 h 56"/>
              <a:gd name="T20" fmla="*/ 2147483647 w 56"/>
              <a:gd name="T21" fmla="*/ 2147483647 h 56"/>
              <a:gd name="T22" fmla="*/ 2147483647 w 56"/>
              <a:gd name="T23" fmla="*/ 2147483647 h 56"/>
              <a:gd name="T24" fmla="*/ 2147483647 w 56"/>
              <a:gd name="T25" fmla="*/ 2147483647 h 56"/>
              <a:gd name="T26" fmla="*/ 2147483647 w 56"/>
              <a:gd name="T27" fmla="*/ 2147483647 h 56"/>
              <a:gd name="T28" fmla="*/ 2147483647 w 56"/>
              <a:gd name="T29" fmla="*/ 2147483647 h 56"/>
              <a:gd name="T30" fmla="*/ 2147483647 w 56"/>
              <a:gd name="T31" fmla="*/ 2147483647 h 56"/>
              <a:gd name="T32" fmla="*/ 2147483647 w 56"/>
              <a:gd name="T33" fmla="*/ 2147483647 h 56"/>
              <a:gd name="T34" fmla="*/ 2147483647 w 56"/>
              <a:gd name="T35" fmla="*/ 2147483647 h 56"/>
              <a:gd name="T36" fmla="*/ 2147483647 w 56"/>
              <a:gd name="T37" fmla="*/ 2147483647 h 56"/>
              <a:gd name="T38" fmla="*/ 2147483647 w 56"/>
              <a:gd name="T39" fmla="*/ 2147483647 h 56"/>
              <a:gd name="T40" fmla="*/ 2147483647 w 56"/>
              <a:gd name="T41" fmla="*/ 2147483647 h 56"/>
              <a:gd name="T42" fmla="*/ 2147483647 w 56"/>
              <a:gd name="T43" fmla="*/ 2147483647 h 56"/>
              <a:gd name="T44" fmla="*/ 2147483647 w 56"/>
              <a:gd name="T45" fmla="*/ 2147483647 h 56"/>
              <a:gd name="T46" fmla="*/ 2147483647 w 56"/>
              <a:gd name="T47" fmla="*/ 2147483647 h 56"/>
              <a:gd name="T48" fmla="*/ 2147483647 w 56"/>
              <a:gd name="T49" fmla="*/ 0 h 56"/>
              <a:gd name="T50" fmla="*/ 2147483647 w 56"/>
              <a:gd name="T51" fmla="*/ 2147483647 h 56"/>
              <a:gd name="T52" fmla="*/ 2147483647 w 56"/>
              <a:gd name="T53" fmla="*/ 2147483647 h 56"/>
              <a:gd name="T54" fmla="*/ 2147483647 w 56"/>
              <a:gd name="T55" fmla="*/ 2147483647 h 56"/>
              <a:gd name="T56" fmla="*/ 2147483647 w 56"/>
              <a:gd name="T57" fmla="*/ 2147483647 h 56"/>
              <a:gd name="T58" fmla="*/ 2147483647 w 56"/>
              <a:gd name="T59" fmla="*/ 2147483647 h 56"/>
              <a:gd name="T60" fmla="*/ 2147483647 w 56"/>
              <a:gd name="T61" fmla="*/ 2147483647 h 56"/>
              <a:gd name="T62" fmla="*/ 2147483647 w 56"/>
              <a:gd name="T63" fmla="*/ 2147483647 h 56"/>
              <a:gd name="T64" fmla="*/ 2147483647 w 56"/>
              <a:gd name="T65" fmla="*/ 2147483647 h 56"/>
              <a:gd name="T66" fmla="*/ 2147483647 w 56"/>
              <a:gd name="T67" fmla="*/ 2147483647 h 56"/>
              <a:gd name="T68" fmla="*/ 2147483647 w 56"/>
              <a:gd name="T69" fmla="*/ 2147483647 h 56"/>
              <a:gd name="T70" fmla="*/ 2147483647 w 56"/>
              <a:gd name="T71" fmla="*/ 2147483647 h 56"/>
              <a:gd name="T72" fmla="*/ 0 w 56"/>
              <a:gd name="T73" fmla="*/ 2147483647 h 56"/>
              <a:gd name="T74" fmla="*/ 2147483647 w 56"/>
              <a:gd name="T75" fmla="*/ 2147483647 h 56"/>
              <a:gd name="T76" fmla="*/ 2147483647 w 56"/>
              <a:gd name="T77" fmla="*/ 2147483647 h 56"/>
              <a:gd name="T78" fmla="*/ 2147483647 w 56"/>
              <a:gd name="T79" fmla="*/ 2147483647 h 56"/>
              <a:gd name="T80" fmla="*/ 2147483647 w 56"/>
              <a:gd name="T81" fmla="*/ 2147483647 h 56"/>
              <a:gd name="T82" fmla="*/ 2147483647 w 56"/>
              <a:gd name="T83" fmla="*/ 2147483647 h 56"/>
              <a:gd name="T84" fmla="*/ 2147483647 w 56"/>
              <a:gd name="T85" fmla="*/ 2147483647 h 56"/>
              <a:gd name="T86" fmla="*/ 2147483647 w 56"/>
              <a:gd name="T87" fmla="*/ 2147483647 h 56"/>
              <a:gd name="T88" fmla="*/ 2147483647 w 56"/>
              <a:gd name="T89" fmla="*/ 2147483647 h 56"/>
              <a:gd name="T90" fmla="*/ 2147483647 w 56"/>
              <a:gd name="T91" fmla="*/ 2147483647 h 56"/>
              <a:gd name="T92" fmla="*/ 2147483647 w 56"/>
              <a:gd name="T93" fmla="*/ 2147483647 h 56"/>
              <a:gd name="T94" fmla="*/ 2147483647 w 56"/>
              <a:gd name="T95" fmla="*/ 2147483647 h 56"/>
              <a:gd name="T96" fmla="*/ 2147483647 w 56"/>
              <a:gd name="T97" fmla="*/ 2147483647 h 56"/>
              <a:gd name="T98" fmla="*/ 2147483647 w 56"/>
              <a:gd name="T99" fmla="*/ 2147483647 h 5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56"/>
              <a:gd name="T151" fmla="*/ 0 h 56"/>
              <a:gd name="T152" fmla="*/ 56 w 56"/>
              <a:gd name="T153" fmla="*/ 56 h 5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56" h="56">
                <a:moveTo>
                  <a:pt x="28" y="56"/>
                </a:moveTo>
                <a:lnTo>
                  <a:pt x="33" y="56"/>
                </a:lnTo>
                <a:lnTo>
                  <a:pt x="36" y="55"/>
                </a:lnTo>
                <a:lnTo>
                  <a:pt x="40" y="54"/>
                </a:lnTo>
                <a:lnTo>
                  <a:pt x="43" y="53"/>
                </a:lnTo>
                <a:lnTo>
                  <a:pt x="45" y="51"/>
                </a:lnTo>
                <a:lnTo>
                  <a:pt x="48" y="48"/>
                </a:lnTo>
                <a:lnTo>
                  <a:pt x="51" y="45"/>
                </a:lnTo>
                <a:lnTo>
                  <a:pt x="52" y="43"/>
                </a:lnTo>
                <a:lnTo>
                  <a:pt x="54" y="40"/>
                </a:lnTo>
                <a:lnTo>
                  <a:pt x="55" y="36"/>
                </a:lnTo>
                <a:lnTo>
                  <a:pt x="56" y="33"/>
                </a:lnTo>
                <a:lnTo>
                  <a:pt x="56" y="28"/>
                </a:lnTo>
                <a:lnTo>
                  <a:pt x="56" y="25"/>
                </a:lnTo>
                <a:lnTo>
                  <a:pt x="55" y="21"/>
                </a:lnTo>
                <a:lnTo>
                  <a:pt x="54" y="18"/>
                </a:lnTo>
                <a:lnTo>
                  <a:pt x="52" y="15"/>
                </a:lnTo>
                <a:lnTo>
                  <a:pt x="51" y="12"/>
                </a:lnTo>
                <a:lnTo>
                  <a:pt x="48" y="9"/>
                </a:lnTo>
                <a:lnTo>
                  <a:pt x="45" y="7"/>
                </a:lnTo>
                <a:lnTo>
                  <a:pt x="43" y="5"/>
                </a:lnTo>
                <a:lnTo>
                  <a:pt x="40" y="3"/>
                </a:lnTo>
                <a:lnTo>
                  <a:pt x="36" y="2"/>
                </a:lnTo>
                <a:lnTo>
                  <a:pt x="33" y="1"/>
                </a:lnTo>
                <a:lnTo>
                  <a:pt x="28" y="0"/>
                </a:lnTo>
                <a:lnTo>
                  <a:pt x="25" y="1"/>
                </a:lnTo>
                <a:lnTo>
                  <a:pt x="21" y="2"/>
                </a:lnTo>
                <a:lnTo>
                  <a:pt x="17" y="3"/>
                </a:lnTo>
                <a:lnTo>
                  <a:pt x="15" y="5"/>
                </a:lnTo>
                <a:lnTo>
                  <a:pt x="12" y="7"/>
                </a:lnTo>
                <a:lnTo>
                  <a:pt x="9" y="9"/>
                </a:lnTo>
                <a:lnTo>
                  <a:pt x="7" y="12"/>
                </a:lnTo>
                <a:lnTo>
                  <a:pt x="5" y="15"/>
                </a:lnTo>
                <a:lnTo>
                  <a:pt x="3" y="18"/>
                </a:lnTo>
                <a:lnTo>
                  <a:pt x="2" y="21"/>
                </a:lnTo>
                <a:lnTo>
                  <a:pt x="1" y="25"/>
                </a:lnTo>
                <a:lnTo>
                  <a:pt x="0" y="28"/>
                </a:lnTo>
                <a:lnTo>
                  <a:pt x="1" y="33"/>
                </a:lnTo>
                <a:lnTo>
                  <a:pt x="2" y="36"/>
                </a:lnTo>
                <a:lnTo>
                  <a:pt x="3" y="40"/>
                </a:lnTo>
                <a:lnTo>
                  <a:pt x="5" y="43"/>
                </a:lnTo>
                <a:lnTo>
                  <a:pt x="7" y="45"/>
                </a:lnTo>
                <a:lnTo>
                  <a:pt x="9" y="48"/>
                </a:lnTo>
                <a:lnTo>
                  <a:pt x="12" y="51"/>
                </a:lnTo>
                <a:lnTo>
                  <a:pt x="15" y="53"/>
                </a:lnTo>
                <a:lnTo>
                  <a:pt x="17" y="54"/>
                </a:lnTo>
                <a:lnTo>
                  <a:pt x="21" y="55"/>
                </a:lnTo>
                <a:lnTo>
                  <a:pt x="25" y="56"/>
                </a:lnTo>
                <a:lnTo>
                  <a:pt x="28" y="5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19" name="Freeform 494"/>
          <xdr:cNvSpPr>
            <a:spLocks/>
          </xdr:cNvSpPr>
        </xdr:nvSpPr>
        <xdr:spPr bwMode="auto">
          <a:xfrm>
            <a:off x="4061" y="4180"/>
            <a:ext cx="74" cy="72"/>
          </a:xfrm>
          <a:custGeom>
            <a:avLst/>
            <a:gdLst>
              <a:gd name="T0" fmla="*/ 2147483647 w 44"/>
              <a:gd name="T1" fmla="*/ 2147483647 h 44"/>
              <a:gd name="T2" fmla="*/ 2147483647 w 44"/>
              <a:gd name="T3" fmla="*/ 2147483647 h 44"/>
              <a:gd name="T4" fmla="*/ 2147483647 w 44"/>
              <a:gd name="T5" fmla="*/ 2147483647 h 44"/>
              <a:gd name="T6" fmla="*/ 2147483647 w 44"/>
              <a:gd name="T7" fmla="*/ 2147483647 h 44"/>
              <a:gd name="T8" fmla="*/ 2147483647 w 44"/>
              <a:gd name="T9" fmla="*/ 2147483647 h 44"/>
              <a:gd name="T10" fmla="*/ 2147483647 w 44"/>
              <a:gd name="T11" fmla="*/ 2147483647 h 44"/>
              <a:gd name="T12" fmla="*/ 2147483647 w 44"/>
              <a:gd name="T13" fmla="*/ 2147483647 h 44"/>
              <a:gd name="T14" fmla="*/ 2147483647 w 44"/>
              <a:gd name="T15" fmla="*/ 2147483647 h 44"/>
              <a:gd name="T16" fmla="*/ 2147483647 w 44"/>
              <a:gd name="T17" fmla="*/ 2147483647 h 44"/>
              <a:gd name="T18" fmla="*/ 2147483647 w 44"/>
              <a:gd name="T19" fmla="*/ 2147483647 h 44"/>
              <a:gd name="T20" fmla="*/ 2147483647 w 44"/>
              <a:gd name="T21" fmla="*/ 2147483647 h 44"/>
              <a:gd name="T22" fmla="*/ 2147483647 w 44"/>
              <a:gd name="T23" fmla="*/ 2147483647 h 44"/>
              <a:gd name="T24" fmla="*/ 2147483647 w 44"/>
              <a:gd name="T25" fmla="*/ 2147483647 h 44"/>
              <a:gd name="T26" fmla="*/ 2147483647 w 44"/>
              <a:gd name="T27" fmla="*/ 2147483647 h 44"/>
              <a:gd name="T28" fmla="*/ 2147483647 w 44"/>
              <a:gd name="T29" fmla="*/ 2147483647 h 44"/>
              <a:gd name="T30" fmla="*/ 2147483647 w 44"/>
              <a:gd name="T31" fmla="*/ 2147483647 h 44"/>
              <a:gd name="T32" fmla="*/ 2147483647 w 44"/>
              <a:gd name="T33" fmla="*/ 2147483647 h 44"/>
              <a:gd name="T34" fmla="*/ 2147483647 w 44"/>
              <a:gd name="T35" fmla="*/ 2147483647 h 44"/>
              <a:gd name="T36" fmla="*/ 2147483647 w 44"/>
              <a:gd name="T37" fmla="*/ 2147483647 h 44"/>
              <a:gd name="T38" fmla="*/ 2147483647 w 44"/>
              <a:gd name="T39" fmla="*/ 2147483647 h 44"/>
              <a:gd name="T40" fmla="*/ 2147483647 w 44"/>
              <a:gd name="T41" fmla="*/ 2147483647 h 44"/>
              <a:gd name="T42" fmla="*/ 2147483647 w 44"/>
              <a:gd name="T43" fmla="*/ 2147483647 h 44"/>
              <a:gd name="T44" fmla="*/ 2147483647 w 44"/>
              <a:gd name="T45" fmla="*/ 0 h 44"/>
              <a:gd name="T46" fmla="*/ 2147483647 w 44"/>
              <a:gd name="T47" fmla="*/ 0 h 44"/>
              <a:gd name="T48" fmla="*/ 2147483647 w 44"/>
              <a:gd name="T49" fmla="*/ 0 h 44"/>
              <a:gd name="T50" fmla="*/ 2147483647 w 44"/>
              <a:gd name="T51" fmla="*/ 0 h 44"/>
              <a:gd name="T52" fmla="*/ 2147483647 w 44"/>
              <a:gd name="T53" fmla="*/ 0 h 44"/>
              <a:gd name="T54" fmla="*/ 2147483647 w 44"/>
              <a:gd name="T55" fmla="*/ 2147483647 h 44"/>
              <a:gd name="T56" fmla="*/ 2147483647 w 44"/>
              <a:gd name="T57" fmla="*/ 2147483647 h 44"/>
              <a:gd name="T58" fmla="*/ 2147483647 w 44"/>
              <a:gd name="T59" fmla="*/ 2147483647 h 44"/>
              <a:gd name="T60" fmla="*/ 2147483647 w 44"/>
              <a:gd name="T61" fmla="*/ 2147483647 h 44"/>
              <a:gd name="T62" fmla="*/ 2147483647 w 44"/>
              <a:gd name="T63" fmla="*/ 2147483647 h 44"/>
              <a:gd name="T64" fmla="*/ 2147483647 w 44"/>
              <a:gd name="T65" fmla="*/ 2147483647 h 44"/>
              <a:gd name="T66" fmla="*/ 2147483647 w 44"/>
              <a:gd name="T67" fmla="*/ 2147483647 h 44"/>
              <a:gd name="T68" fmla="*/ 0 w 44"/>
              <a:gd name="T69" fmla="*/ 2147483647 h 44"/>
              <a:gd name="T70" fmla="*/ 0 w 44"/>
              <a:gd name="T71" fmla="*/ 2147483647 h 44"/>
              <a:gd name="T72" fmla="*/ 0 w 44"/>
              <a:gd name="T73" fmla="*/ 2147483647 h 44"/>
              <a:gd name="T74" fmla="*/ 0 w 44"/>
              <a:gd name="T75" fmla="*/ 2147483647 h 44"/>
              <a:gd name="T76" fmla="*/ 0 w 44"/>
              <a:gd name="T77" fmla="*/ 2147483647 h 44"/>
              <a:gd name="T78" fmla="*/ 2147483647 w 44"/>
              <a:gd name="T79" fmla="*/ 2147483647 h 44"/>
              <a:gd name="T80" fmla="*/ 2147483647 w 44"/>
              <a:gd name="T81" fmla="*/ 2147483647 h 44"/>
              <a:gd name="T82" fmla="*/ 2147483647 w 44"/>
              <a:gd name="T83" fmla="*/ 2147483647 h 44"/>
              <a:gd name="T84" fmla="*/ 2147483647 w 44"/>
              <a:gd name="T85" fmla="*/ 2147483647 h 44"/>
              <a:gd name="T86" fmla="*/ 2147483647 w 44"/>
              <a:gd name="T87" fmla="*/ 2147483647 h 44"/>
              <a:gd name="T88" fmla="*/ 2147483647 w 44"/>
              <a:gd name="T89" fmla="*/ 2147483647 h 44"/>
              <a:gd name="T90" fmla="*/ 2147483647 w 44"/>
              <a:gd name="T91" fmla="*/ 2147483647 h 44"/>
              <a:gd name="T92" fmla="*/ 2147483647 w 44"/>
              <a:gd name="T93" fmla="*/ 2147483647 h 44"/>
              <a:gd name="T94" fmla="*/ 2147483647 w 44"/>
              <a:gd name="T95" fmla="*/ 2147483647 h 44"/>
              <a:gd name="T96" fmla="*/ 2147483647 w 44"/>
              <a:gd name="T97" fmla="*/ 2147483647 h 44"/>
              <a:gd name="T98" fmla="*/ 2147483647 w 44"/>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4"/>
              <a:gd name="T152" fmla="*/ 44 w 44"/>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4">
                <a:moveTo>
                  <a:pt x="22" y="44"/>
                </a:moveTo>
                <a:lnTo>
                  <a:pt x="24" y="44"/>
                </a:lnTo>
                <a:lnTo>
                  <a:pt x="27" y="44"/>
                </a:lnTo>
                <a:lnTo>
                  <a:pt x="30" y="43"/>
                </a:lnTo>
                <a:lnTo>
                  <a:pt x="32" y="41"/>
                </a:lnTo>
                <a:lnTo>
                  <a:pt x="35" y="39"/>
                </a:lnTo>
                <a:lnTo>
                  <a:pt x="37" y="37"/>
                </a:lnTo>
                <a:lnTo>
                  <a:pt x="39" y="36"/>
                </a:lnTo>
                <a:lnTo>
                  <a:pt x="41" y="33"/>
                </a:lnTo>
                <a:lnTo>
                  <a:pt x="42" y="31"/>
                </a:lnTo>
                <a:lnTo>
                  <a:pt x="43" y="28"/>
                </a:lnTo>
                <a:lnTo>
                  <a:pt x="43" y="26"/>
                </a:lnTo>
                <a:lnTo>
                  <a:pt x="44" y="22"/>
                </a:lnTo>
                <a:lnTo>
                  <a:pt x="43" y="19"/>
                </a:lnTo>
                <a:lnTo>
                  <a:pt x="43" y="17"/>
                </a:lnTo>
                <a:lnTo>
                  <a:pt x="42" y="14"/>
                </a:lnTo>
                <a:lnTo>
                  <a:pt x="41" y="11"/>
                </a:lnTo>
                <a:lnTo>
                  <a:pt x="39" y="9"/>
                </a:lnTo>
                <a:lnTo>
                  <a:pt x="37" y="7"/>
                </a:lnTo>
                <a:lnTo>
                  <a:pt x="35" y="5"/>
                </a:lnTo>
                <a:lnTo>
                  <a:pt x="32" y="3"/>
                </a:lnTo>
                <a:lnTo>
                  <a:pt x="30" y="1"/>
                </a:lnTo>
                <a:lnTo>
                  <a:pt x="27" y="0"/>
                </a:lnTo>
                <a:lnTo>
                  <a:pt x="24" y="0"/>
                </a:lnTo>
                <a:lnTo>
                  <a:pt x="22" y="0"/>
                </a:lnTo>
                <a:lnTo>
                  <a:pt x="18" y="0"/>
                </a:lnTo>
                <a:lnTo>
                  <a:pt x="15" y="0"/>
                </a:lnTo>
                <a:lnTo>
                  <a:pt x="13" y="1"/>
                </a:lnTo>
                <a:lnTo>
                  <a:pt x="10" y="3"/>
                </a:lnTo>
                <a:lnTo>
                  <a:pt x="8" y="5"/>
                </a:lnTo>
                <a:lnTo>
                  <a:pt x="6" y="7"/>
                </a:lnTo>
                <a:lnTo>
                  <a:pt x="4" y="9"/>
                </a:lnTo>
                <a:lnTo>
                  <a:pt x="3" y="11"/>
                </a:lnTo>
                <a:lnTo>
                  <a:pt x="1" y="14"/>
                </a:lnTo>
                <a:lnTo>
                  <a:pt x="0" y="17"/>
                </a:lnTo>
                <a:lnTo>
                  <a:pt x="0" y="19"/>
                </a:lnTo>
                <a:lnTo>
                  <a:pt x="0" y="22"/>
                </a:lnTo>
                <a:lnTo>
                  <a:pt x="0" y="26"/>
                </a:lnTo>
                <a:lnTo>
                  <a:pt x="0" y="28"/>
                </a:lnTo>
                <a:lnTo>
                  <a:pt x="1" y="31"/>
                </a:lnTo>
                <a:lnTo>
                  <a:pt x="3" y="34"/>
                </a:lnTo>
                <a:lnTo>
                  <a:pt x="4" y="36"/>
                </a:lnTo>
                <a:lnTo>
                  <a:pt x="6" y="37"/>
                </a:lnTo>
                <a:lnTo>
                  <a:pt x="8" y="39"/>
                </a:lnTo>
                <a:lnTo>
                  <a:pt x="11" y="41"/>
                </a:lnTo>
                <a:lnTo>
                  <a:pt x="13" y="43"/>
                </a:lnTo>
                <a:lnTo>
                  <a:pt x="15" y="44"/>
                </a:lnTo>
                <a:lnTo>
                  <a:pt x="18"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0" name="Freeform 495"/>
          <xdr:cNvSpPr>
            <a:spLocks/>
          </xdr:cNvSpPr>
        </xdr:nvSpPr>
        <xdr:spPr bwMode="auto">
          <a:xfrm>
            <a:off x="3987" y="4149"/>
            <a:ext cx="72" cy="70"/>
          </a:xfrm>
          <a:custGeom>
            <a:avLst/>
            <a:gdLst>
              <a:gd name="T0" fmla="*/ 2147483647 w 43"/>
              <a:gd name="T1" fmla="*/ 2147483647 h 43"/>
              <a:gd name="T2" fmla="*/ 2147483647 w 43"/>
              <a:gd name="T3" fmla="*/ 2147483647 h 43"/>
              <a:gd name="T4" fmla="*/ 2147483647 w 43"/>
              <a:gd name="T5" fmla="*/ 2147483647 h 43"/>
              <a:gd name="T6" fmla="*/ 2147483647 w 43"/>
              <a:gd name="T7" fmla="*/ 2147483647 h 43"/>
              <a:gd name="T8" fmla="*/ 2147483647 w 43"/>
              <a:gd name="T9" fmla="*/ 2147483647 h 43"/>
              <a:gd name="T10" fmla="*/ 2147483647 w 43"/>
              <a:gd name="T11" fmla="*/ 2147483647 h 43"/>
              <a:gd name="T12" fmla="*/ 2147483647 w 43"/>
              <a:gd name="T13" fmla="*/ 2147483647 h 43"/>
              <a:gd name="T14" fmla="*/ 2147483647 w 43"/>
              <a:gd name="T15" fmla="*/ 2147483647 h 43"/>
              <a:gd name="T16" fmla="*/ 2147483647 w 43"/>
              <a:gd name="T17" fmla="*/ 2147483647 h 43"/>
              <a:gd name="T18" fmla="*/ 2147483647 w 43"/>
              <a:gd name="T19" fmla="*/ 2147483647 h 43"/>
              <a:gd name="T20" fmla="*/ 2147483647 w 43"/>
              <a:gd name="T21" fmla="*/ 2147483647 h 43"/>
              <a:gd name="T22" fmla="*/ 2147483647 w 43"/>
              <a:gd name="T23" fmla="*/ 2147483647 h 43"/>
              <a:gd name="T24" fmla="*/ 2147483647 w 43"/>
              <a:gd name="T25" fmla="*/ 2147483647 h 43"/>
              <a:gd name="T26" fmla="*/ 2147483647 w 43"/>
              <a:gd name="T27" fmla="*/ 2147483647 h 43"/>
              <a:gd name="T28" fmla="*/ 2147483647 w 43"/>
              <a:gd name="T29" fmla="*/ 2147483647 h 43"/>
              <a:gd name="T30" fmla="*/ 2147483647 w 43"/>
              <a:gd name="T31" fmla="*/ 2147483647 h 43"/>
              <a:gd name="T32" fmla="*/ 2147483647 w 43"/>
              <a:gd name="T33" fmla="*/ 2147483647 h 43"/>
              <a:gd name="T34" fmla="*/ 2147483647 w 43"/>
              <a:gd name="T35" fmla="*/ 2147483647 h 43"/>
              <a:gd name="T36" fmla="*/ 2147483647 w 43"/>
              <a:gd name="T37" fmla="*/ 2147483647 h 43"/>
              <a:gd name="T38" fmla="*/ 2147483647 w 43"/>
              <a:gd name="T39" fmla="*/ 2147483647 h 43"/>
              <a:gd name="T40" fmla="*/ 2147483647 w 43"/>
              <a:gd name="T41" fmla="*/ 2147483647 h 43"/>
              <a:gd name="T42" fmla="*/ 2147483647 w 43"/>
              <a:gd name="T43" fmla="*/ 2147483647 h 43"/>
              <a:gd name="T44" fmla="*/ 2147483647 w 43"/>
              <a:gd name="T45" fmla="*/ 2147483647 h 43"/>
              <a:gd name="T46" fmla="*/ 2147483647 w 43"/>
              <a:gd name="T47" fmla="*/ 2147483647 h 43"/>
              <a:gd name="T48" fmla="*/ 2147483647 w 43"/>
              <a:gd name="T49" fmla="*/ 0 h 43"/>
              <a:gd name="T50" fmla="*/ 2147483647 w 43"/>
              <a:gd name="T51" fmla="*/ 2147483647 h 43"/>
              <a:gd name="T52" fmla="*/ 2147483647 w 43"/>
              <a:gd name="T53" fmla="*/ 2147483647 h 43"/>
              <a:gd name="T54" fmla="*/ 2147483647 w 43"/>
              <a:gd name="T55" fmla="*/ 2147483647 h 43"/>
              <a:gd name="T56" fmla="*/ 2147483647 w 43"/>
              <a:gd name="T57" fmla="*/ 2147483647 h 43"/>
              <a:gd name="T58" fmla="*/ 2147483647 w 43"/>
              <a:gd name="T59" fmla="*/ 2147483647 h 43"/>
              <a:gd name="T60" fmla="*/ 2147483647 w 43"/>
              <a:gd name="T61" fmla="*/ 2147483647 h 43"/>
              <a:gd name="T62" fmla="*/ 2147483647 w 43"/>
              <a:gd name="T63" fmla="*/ 2147483647 h 43"/>
              <a:gd name="T64" fmla="*/ 2147483647 w 43"/>
              <a:gd name="T65" fmla="*/ 2147483647 h 43"/>
              <a:gd name="T66" fmla="*/ 2147483647 w 43"/>
              <a:gd name="T67" fmla="*/ 2147483647 h 43"/>
              <a:gd name="T68" fmla="*/ 0 w 43"/>
              <a:gd name="T69" fmla="*/ 2147483647 h 43"/>
              <a:gd name="T70" fmla="*/ 0 w 43"/>
              <a:gd name="T71" fmla="*/ 2147483647 h 43"/>
              <a:gd name="T72" fmla="*/ 0 w 43"/>
              <a:gd name="T73" fmla="*/ 2147483647 h 43"/>
              <a:gd name="T74" fmla="*/ 0 w 43"/>
              <a:gd name="T75" fmla="*/ 2147483647 h 43"/>
              <a:gd name="T76" fmla="*/ 0 w 43"/>
              <a:gd name="T77" fmla="*/ 2147483647 h 43"/>
              <a:gd name="T78" fmla="*/ 2147483647 w 43"/>
              <a:gd name="T79" fmla="*/ 2147483647 h 43"/>
              <a:gd name="T80" fmla="*/ 2147483647 w 43"/>
              <a:gd name="T81" fmla="*/ 2147483647 h 43"/>
              <a:gd name="T82" fmla="*/ 2147483647 w 43"/>
              <a:gd name="T83" fmla="*/ 2147483647 h 43"/>
              <a:gd name="T84" fmla="*/ 2147483647 w 43"/>
              <a:gd name="T85" fmla="*/ 2147483647 h 43"/>
              <a:gd name="T86" fmla="*/ 2147483647 w 43"/>
              <a:gd name="T87" fmla="*/ 2147483647 h 43"/>
              <a:gd name="T88" fmla="*/ 2147483647 w 43"/>
              <a:gd name="T89" fmla="*/ 2147483647 h 43"/>
              <a:gd name="T90" fmla="*/ 2147483647 w 43"/>
              <a:gd name="T91" fmla="*/ 2147483647 h 43"/>
              <a:gd name="T92" fmla="*/ 2147483647 w 43"/>
              <a:gd name="T93" fmla="*/ 2147483647 h 43"/>
              <a:gd name="T94" fmla="*/ 2147483647 w 43"/>
              <a:gd name="T95" fmla="*/ 2147483647 h 43"/>
              <a:gd name="T96" fmla="*/ 2147483647 w 43"/>
              <a:gd name="T97" fmla="*/ 2147483647 h 43"/>
              <a:gd name="T98" fmla="*/ 2147483647 w 43"/>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3"/>
              <a:gd name="T151" fmla="*/ 0 h 43"/>
              <a:gd name="T152" fmla="*/ 43 w 43"/>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3" h="43">
                <a:moveTo>
                  <a:pt x="21" y="43"/>
                </a:moveTo>
                <a:lnTo>
                  <a:pt x="24" y="43"/>
                </a:lnTo>
                <a:lnTo>
                  <a:pt x="27" y="43"/>
                </a:lnTo>
                <a:lnTo>
                  <a:pt x="30" y="42"/>
                </a:lnTo>
                <a:lnTo>
                  <a:pt x="32" y="40"/>
                </a:lnTo>
                <a:lnTo>
                  <a:pt x="34" y="38"/>
                </a:lnTo>
                <a:lnTo>
                  <a:pt x="37" y="37"/>
                </a:lnTo>
                <a:lnTo>
                  <a:pt x="39" y="35"/>
                </a:lnTo>
                <a:lnTo>
                  <a:pt x="39" y="32"/>
                </a:lnTo>
                <a:lnTo>
                  <a:pt x="41" y="30"/>
                </a:lnTo>
                <a:lnTo>
                  <a:pt x="42" y="28"/>
                </a:lnTo>
                <a:lnTo>
                  <a:pt x="42" y="25"/>
                </a:lnTo>
                <a:lnTo>
                  <a:pt x="43" y="21"/>
                </a:lnTo>
                <a:lnTo>
                  <a:pt x="42" y="19"/>
                </a:lnTo>
                <a:lnTo>
                  <a:pt x="42" y="16"/>
                </a:lnTo>
                <a:lnTo>
                  <a:pt x="41" y="13"/>
                </a:lnTo>
                <a:lnTo>
                  <a:pt x="39" y="10"/>
                </a:lnTo>
                <a:lnTo>
                  <a:pt x="39" y="9"/>
                </a:lnTo>
                <a:lnTo>
                  <a:pt x="37" y="6"/>
                </a:lnTo>
                <a:lnTo>
                  <a:pt x="34" y="4"/>
                </a:lnTo>
                <a:lnTo>
                  <a:pt x="32" y="3"/>
                </a:lnTo>
                <a:lnTo>
                  <a:pt x="30" y="1"/>
                </a:lnTo>
                <a:lnTo>
                  <a:pt x="27" y="1"/>
                </a:lnTo>
                <a:lnTo>
                  <a:pt x="24" y="1"/>
                </a:lnTo>
                <a:lnTo>
                  <a:pt x="21" y="0"/>
                </a:lnTo>
                <a:lnTo>
                  <a:pt x="18" y="1"/>
                </a:lnTo>
                <a:lnTo>
                  <a:pt x="15" y="1"/>
                </a:lnTo>
                <a:lnTo>
                  <a:pt x="12" y="1"/>
                </a:lnTo>
                <a:lnTo>
                  <a:pt x="10" y="3"/>
                </a:lnTo>
                <a:lnTo>
                  <a:pt x="8" y="4"/>
                </a:lnTo>
                <a:lnTo>
                  <a:pt x="6" y="6"/>
                </a:lnTo>
                <a:lnTo>
                  <a:pt x="4" y="9"/>
                </a:lnTo>
                <a:lnTo>
                  <a:pt x="3" y="10"/>
                </a:lnTo>
                <a:lnTo>
                  <a:pt x="1" y="13"/>
                </a:lnTo>
                <a:lnTo>
                  <a:pt x="0" y="16"/>
                </a:lnTo>
                <a:lnTo>
                  <a:pt x="0" y="19"/>
                </a:lnTo>
                <a:lnTo>
                  <a:pt x="0" y="21"/>
                </a:lnTo>
                <a:lnTo>
                  <a:pt x="0" y="25"/>
                </a:lnTo>
                <a:lnTo>
                  <a:pt x="0" y="28"/>
                </a:lnTo>
                <a:lnTo>
                  <a:pt x="1" y="30"/>
                </a:lnTo>
                <a:lnTo>
                  <a:pt x="3" y="33"/>
                </a:lnTo>
                <a:lnTo>
                  <a:pt x="4" y="35"/>
                </a:lnTo>
                <a:lnTo>
                  <a:pt x="6" y="37"/>
                </a:lnTo>
                <a:lnTo>
                  <a:pt x="8" y="38"/>
                </a:lnTo>
                <a:lnTo>
                  <a:pt x="11" y="40"/>
                </a:lnTo>
                <a:lnTo>
                  <a:pt x="12" y="42"/>
                </a:lnTo>
                <a:lnTo>
                  <a:pt x="15" y="43"/>
                </a:lnTo>
                <a:lnTo>
                  <a:pt x="18" y="43"/>
                </a:lnTo>
                <a:lnTo>
                  <a:pt x="21"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1" name="Freeform 496"/>
          <xdr:cNvSpPr>
            <a:spLocks/>
          </xdr:cNvSpPr>
        </xdr:nvSpPr>
        <xdr:spPr bwMode="auto">
          <a:xfrm>
            <a:off x="4127" y="4388"/>
            <a:ext cx="72" cy="72"/>
          </a:xfrm>
          <a:custGeom>
            <a:avLst/>
            <a:gdLst>
              <a:gd name="T0" fmla="*/ 2147483647 w 43"/>
              <a:gd name="T1" fmla="*/ 2147483647 h 44"/>
              <a:gd name="T2" fmla="*/ 2147483647 w 43"/>
              <a:gd name="T3" fmla="*/ 2147483647 h 44"/>
              <a:gd name="T4" fmla="*/ 2147483647 w 43"/>
              <a:gd name="T5" fmla="*/ 2147483647 h 44"/>
              <a:gd name="T6" fmla="*/ 2147483647 w 43"/>
              <a:gd name="T7" fmla="*/ 2147483647 h 44"/>
              <a:gd name="T8" fmla="*/ 2147483647 w 43"/>
              <a:gd name="T9" fmla="*/ 2147483647 h 44"/>
              <a:gd name="T10" fmla="*/ 2147483647 w 43"/>
              <a:gd name="T11" fmla="*/ 2147483647 h 44"/>
              <a:gd name="T12" fmla="*/ 2147483647 w 43"/>
              <a:gd name="T13" fmla="*/ 2147483647 h 44"/>
              <a:gd name="T14" fmla="*/ 2147483647 w 43"/>
              <a:gd name="T15" fmla="*/ 2147483647 h 44"/>
              <a:gd name="T16" fmla="*/ 2147483647 w 43"/>
              <a:gd name="T17" fmla="*/ 2147483647 h 44"/>
              <a:gd name="T18" fmla="*/ 2147483647 w 43"/>
              <a:gd name="T19" fmla="*/ 2147483647 h 44"/>
              <a:gd name="T20" fmla="*/ 2147483647 w 43"/>
              <a:gd name="T21" fmla="*/ 2147483647 h 44"/>
              <a:gd name="T22" fmla="*/ 2147483647 w 43"/>
              <a:gd name="T23" fmla="*/ 2147483647 h 44"/>
              <a:gd name="T24" fmla="*/ 2147483647 w 43"/>
              <a:gd name="T25" fmla="*/ 2147483647 h 44"/>
              <a:gd name="T26" fmla="*/ 2147483647 w 43"/>
              <a:gd name="T27" fmla="*/ 2147483647 h 44"/>
              <a:gd name="T28" fmla="*/ 2147483647 w 43"/>
              <a:gd name="T29" fmla="*/ 2147483647 h 44"/>
              <a:gd name="T30" fmla="*/ 2147483647 w 43"/>
              <a:gd name="T31" fmla="*/ 2147483647 h 44"/>
              <a:gd name="T32" fmla="*/ 2147483647 w 43"/>
              <a:gd name="T33" fmla="*/ 2147483647 h 44"/>
              <a:gd name="T34" fmla="*/ 2147483647 w 43"/>
              <a:gd name="T35" fmla="*/ 2147483647 h 44"/>
              <a:gd name="T36" fmla="*/ 2147483647 w 43"/>
              <a:gd name="T37" fmla="*/ 2147483647 h 44"/>
              <a:gd name="T38" fmla="*/ 2147483647 w 43"/>
              <a:gd name="T39" fmla="*/ 2147483647 h 44"/>
              <a:gd name="T40" fmla="*/ 2147483647 w 43"/>
              <a:gd name="T41" fmla="*/ 2147483647 h 44"/>
              <a:gd name="T42" fmla="*/ 2147483647 w 43"/>
              <a:gd name="T43" fmla="*/ 2147483647 h 44"/>
              <a:gd name="T44" fmla="*/ 2147483647 w 43"/>
              <a:gd name="T45" fmla="*/ 2147483647 h 44"/>
              <a:gd name="T46" fmla="*/ 2147483647 w 43"/>
              <a:gd name="T47" fmla="*/ 2147483647 h 44"/>
              <a:gd name="T48" fmla="*/ 2147483647 w 43"/>
              <a:gd name="T49" fmla="*/ 0 h 44"/>
              <a:gd name="T50" fmla="*/ 2147483647 w 43"/>
              <a:gd name="T51" fmla="*/ 2147483647 h 44"/>
              <a:gd name="T52" fmla="*/ 2147483647 w 43"/>
              <a:gd name="T53" fmla="*/ 2147483647 h 44"/>
              <a:gd name="T54" fmla="*/ 2147483647 w 43"/>
              <a:gd name="T55" fmla="*/ 2147483647 h 44"/>
              <a:gd name="T56" fmla="*/ 2147483647 w 43"/>
              <a:gd name="T57" fmla="*/ 2147483647 h 44"/>
              <a:gd name="T58" fmla="*/ 2147483647 w 43"/>
              <a:gd name="T59" fmla="*/ 2147483647 h 44"/>
              <a:gd name="T60" fmla="*/ 2147483647 w 43"/>
              <a:gd name="T61" fmla="*/ 2147483647 h 44"/>
              <a:gd name="T62" fmla="*/ 2147483647 w 43"/>
              <a:gd name="T63" fmla="*/ 2147483647 h 44"/>
              <a:gd name="T64" fmla="*/ 2147483647 w 43"/>
              <a:gd name="T65" fmla="*/ 2147483647 h 44"/>
              <a:gd name="T66" fmla="*/ 2147483647 w 43"/>
              <a:gd name="T67" fmla="*/ 2147483647 h 44"/>
              <a:gd name="T68" fmla="*/ 0 w 43"/>
              <a:gd name="T69" fmla="*/ 2147483647 h 44"/>
              <a:gd name="T70" fmla="*/ 0 w 43"/>
              <a:gd name="T71" fmla="*/ 2147483647 h 44"/>
              <a:gd name="T72" fmla="*/ 0 w 43"/>
              <a:gd name="T73" fmla="*/ 2147483647 h 44"/>
              <a:gd name="T74" fmla="*/ 0 w 43"/>
              <a:gd name="T75" fmla="*/ 2147483647 h 44"/>
              <a:gd name="T76" fmla="*/ 0 w 43"/>
              <a:gd name="T77" fmla="*/ 2147483647 h 44"/>
              <a:gd name="T78" fmla="*/ 2147483647 w 43"/>
              <a:gd name="T79" fmla="*/ 2147483647 h 44"/>
              <a:gd name="T80" fmla="*/ 2147483647 w 43"/>
              <a:gd name="T81" fmla="*/ 2147483647 h 44"/>
              <a:gd name="T82" fmla="*/ 2147483647 w 43"/>
              <a:gd name="T83" fmla="*/ 2147483647 h 44"/>
              <a:gd name="T84" fmla="*/ 2147483647 w 43"/>
              <a:gd name="T85" fmla="*/ 2147483647 h 44"/>
              <a:gd name="T86" fmla="*/ 2147483647 w 43"/>
              <a:gd name="T87" fmla="*/ 2147483647 h 44"/>
              <a:gd name="T88" fmla="*/ 2147483647 w 43"/>
              <a:gd name="T89" fmla="*/ 2147483647 h 44"/>
              <a:gd name="T90" fmla="*/ 2147483647 w 43"/>
              <a:gd name="T91" fmla="*/ 2147483647 h 44"/>
              <a:gd name="T92" fmla="*/ 2147483647 w 43"/>
              <a:gd name="T93" fmla="*/ 2147483647 h 44"/>
              <a:gd name="T94" fmla="*/ 2147483647 w 43"/>
              <a:gd name="T95" fmla="*/ 2147483647 h 44"/>
              <a:gd name="T96" fmla="*/ 2147483647 w 43"/>
              <a:gd name="T97" fmla="*/ 2147483647 h 44"/>
              <a:gd name="T98" fmla="*/ 2147483647 w 43"/>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3"/>
              <a:gd name="T151" fmla="*/ 0 h 44"/>
              <a:gd name="T152" fmla="*/ 43 w 43"/>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3" h="44">
                <a:moveTo>
                  <a:pt x="21" y="44"/>
                </a:moveTo>
                <a:lnTo>
                  <a:pt x="24" y="44"/>
                </a:lnTo>
                <a:lnTo>
                  <a:pt x="27" y="44"/>
                </a:lnTo>
                <a:lnTo>
                  <a:pt x="29" y="43"/>
                </a:lnTo>
                <a:lnTo>
                  <a:pt x="31" y="41"/>
                </a:lnTo>
                <a:lnTo>
                  <a:pt x="34" y="39"/>
                </a:lnTo>
                <a:lnTo>
                  <a:pt x="36" y="37"/>
                </a:lnTo>
                <a:lnTo>
                  <a:pt x="38" y="36"/>
                </a:lnTo>
                <a:lnTo>
                  <a:pt x="39" y="33"/>
                </a:lnTo>
                <a:lnTo>
                  <a:pt x="41" y="31"/>
                </a:lnTo>
                <a:lnTo>
                  <a:pt x="42" y="28"/>
                </a:lnTo>
                <a:lnTo>
                  <a:pt x="42" y="26"/>
                </a:lnTo>
                <a:lnTo>
                  <a:pt x="43" y="22"/>
                </a:lnTo>
                <a:lnTo>
                  <a:pt x="42" y="19"/>
                </a:lnTo>
                <a:lnTo>
                  <a:pt x="42" y="17"/>
                </a:lnTo>
                <a:lnTo>
                  <a:pt x="41" y="14"/>
                </a:lnTo>
                <a:lnTo>
                  <a:pt x="39" y="12"/>
                </a:lnTo>
                <a:lnTo>
                  <a:pt x="38" y="9"/>
                </a:lnTo>
                <a:lnTo>
                  <a:pt x="36" y="8"/>
                </a:lnTo>
                <a:lnTo>
                  <a:pt x="34" y="6"/>
                </a:lnTo>
                <a:lnTo>
                  <a:pt x="31" y="4"/>
                </a:lnTo>
                <a:lnTo>
                  <a:pt x="29" y="2"/>
                </a:lnTo>
                <a:lnTo>
                  <a:pt x="27" y="1"/>
                </a:lnTo>
                <a:lnTo>
                  <a:pt x="24" y="1"/>
                </a:lnTo>
                <a:lnTo>
                  <a:pt x="21" y="0"/>
                </a:lnTo>
                <a:lnTo>
                  <a:pt x="18" y="1"/>
                </a:lnTo>
                <a:lnTo>
                  <a:pt x="15" y="1"/>
                </a:lnTo>
                <a:lnTo>
                  <a:pt x="12" y="2"/>
                </a:lnTo>
                <a:lnTo>
                  <a:pt x="10" y="4"/>
                </a:lnTo>
                <a:lnTo>
                  <a:pt x="8" y="6"/>
                </a:lnTo>
                <a:lnTo>
                  <a:pt x="5" y="8"/>
                </a:lnTo>
                <a:lnTo>
                  <a:pt x="3" y="9"/>
                </a:lnTo>
                <a:lnTo>
                  <a:pt x="2" y="12"/>
                </a:lnTo>
                <a:lnTo>
                  <a:pt x="1" y="14"/>
                </a:lnTo>
                <a:lnTo>
                  <a:pt x="0" y="17"/>
                </a:lnTo>
                <a:lnTo>
                  <a:pt x="0" y="19"/>
                </a:lnTo>
                <a:lnTo>
                  <a:pt x="0" y="22"/>
                </a:lnTo>
                <a:lnTo>
                  <a:pt x="0" y="26"/>
                </a:lnTo>
                <a:lnTo>
                  <a:pt x="0" y="28"/>
                </a:lnTo>
                <a:lnTo>
                  <a:pt x="1" y="31"/>
                </a:lnTo>
                <a:lnTo>
                  <a:pt x="2" y="34"/>
                </a:lnTo>
                <a:lnTo>
                  <a:pt x="3" y="36"/>
                </a:lnTo>
                <a:lnTo>
                  <a:pt x="5" y="37"/>
                </a:lnTo>
                <a:lnTo>
                  <a:pt x="8" y="39"/>
                </a:lnTo>
                <a:lnTo>
                  <a:pt x="10" y="41"/>
                </a:lnTo>
                <a:lnTo>
                  <a:pt x="12" y="43"/>
                </a:lnTo>
                <a:lnTo>
                  <a:pt x="15" y="44"/>
                </a:lnTo>
                <a:lnTo>
                  <a:pt x="18" y="44"/>
                </a:lnTo>
                <a:lnTo>
                  <a:pt x="21"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2" name="Freeform 497"/>
          <xdr:cNvSpPr>
            <a:spLocks/>
          </xdr:cNvSpPr>
        </xdr:nvSpPr>
        <xdr:spPr bwMode="auto">
          <a:xfrm>
            <a:off x="4115" y="4239"/>
            <a:ext cx="73" cy="70"/>
          </a:xfrm>
          <a:custGeom>
            <a:avLst/>
            <a:gdLst>
              <a:gd name="T0" fmla="*/ 2147483647 w 44"/>
              <a:gd name="T1" fmla="*/ 2147483647 h 43"/>
              <a:gd name="T2" fmla="*/ 2147483647 w 44"/>
              <a:gd name="T3" fmla="*/ 2147483647 h 43"/>
              <a:gd name="T4" fmla="*/ 2147483647 w 44"/>
              <a:gd name="T5" fmla="*/ 2147483647 h 43"/>
              <a:gd name="T6" fmla="*/ 2147483647 w 44"/>
              <a:gd name="T7" fmla="*/ 2147483647 h 43"/>
              <a:gd name="T8" fmla="*/ 2147483647 w 44"/>
              <a:gd name="T9" fmla="*/ 2147483647 h 43"/>
              <a:gd name="T10" fmla="*/ 2147483647 w 44"/>
              <a:gd name="T11" fmla="*/ 2147483647 h 43"/>
              <a:gd name="T12" fmla="*/ 2147483647 w 44"/>
              <a:gd name="T13" fmla="*/ 2147483647 h 43"/>
              <a:gd name="T14" fmla="*/ 2147483647 w 44"/>
              <a:gd name="T15" fmla="*/ 2147483647 h 43"/>
              <a:gd name="T16" fmla="*/ 2147483647 w 44"/>
              <a:gd name="T17" fmla="*/ 2147483647 h 43"/>
              <a:gd name="T18" fmla="*/ 2147483647 w 44"/>
              <a:gd name="T19" fmla="*/ 2147483647 h 43"/>
              <a:gd name="T20" fmla="*/ 2147483647 w 44"/>
              <a:gd name="T21" fmla="*/ 2147483647 h 43"/>
              <a:gd name="T22" fmla="*/ 2147483647 w 44"/>
              <a:gd name="T23" fmla="*/ 2147483647 h 43"/>
              <a:gd name="T24" fmla="*/ 2147483647 w 44"/>
              <a:gd name="T25" fmla="*/ 2147483647 h 43"/>
              <a:gd name="T26" fmla="*/ 2147483647 w 44"/>
              <a:gd name="T27" fmla="*/ 2147483647 h 43"/>
              <a:gd name="T28" fmla="*/ 2147483647 w 44"/>
              <a:gd name="T29" fmla="*/ 2147483647 h 43"/>
              <a:gd name="T30" fmla="*/ 2147483647 w 44"/>
              <a:gd name="T31" fmla="*/ 2147483647 h 43"/>
              <a:gd name="T32" fmla="*/ 2147483647 w 44"/>
              <a:gd name="T33" fmla="*/ 2147483647 h 43"/>
              <a:gd name="T34" fmla="*/ 2147483647 w 44"/>
              <a:gd name="T35" fmla="*/ 2147483647 h 43"/>
              <a:gd name="T36" fmla="*/ 2147483647 w 44"/>
              <a:gd name="T37" fmla="*/ 2147483647 h 43"/>
              <a:gd name="T38" fmla="*/ 2147483647 w 44"/>
              <a:gd name="T39" fmla="*/ 2147483647 h 43"/>
              <a:gd name="T40" fmla="*/ 2147483647 w 44"/>
              <a:gd name="T41" fmla="*/ 2147483647 h 43"/>
              <a:gd name="T42" fmla="*/ 2147483647 w 44"/>
              <a:gd name="T43" fmla="*/ 2147483647 h 43"/>
              <a:gd name="T44" fmla="*/ 2147483647 w 44"/>
              <a:gd name="T45" fmla="*/ 0 h 43"/>
              <a:gd name="T46" fmla="*/ 2147483647 w 44"/>
              <a:gd name="T47" fmla="*/ 0 h 43"/>
              <a:gd name="T48" fmla="*/ 2147483647 w 44"/>
              <a:gd name="T49" fmla="*/ 0 h 43"/>
              <a:gd name="T50" fmla="*/ 2147483647 w 44"/>
              <a:gd name="T51" fmla="*/ 0 h 43"/>
              <a:gd name="T52" fmla="*/ 2147483647 w 44"/>
              <a:gd name="T53" fmla="*/ 0 h 43"/>
              <a:gd name="T54" fmla="*/ 2147483647 w 44"/>
              <a:gd name="T55" fmla="*/ 2147483647 h 43"/>
              <a:gd name="T56" fmla="*/ 2147483647 w 44"/>
              <a:gd name="T57" fmla="*/ 2147483647 h 43"/>
              <a:gd name="T58" fmla="*/ 2147483647 w 44"/>
              <a:gd name="T59" fmla="*/ 2147483647 h 43"/>
              <a:gd name="T60" fmla="*/ 2147483647 w 44"/>
              <a:gd name="T61" fmla="*/ 2147483647 h 43"/>
              <a:gd name="T62" fmla="*/ 2147483647 w 44"/>
              <a:gd name="T63" fmla="*/ 2147483647 h 43"/>
              <a:gd name="T64" fmla="*/ 2147483647 w 44"/>
              <a:gd name="T65" fmla="*/ 2147483647 h 43"/>
              <a:gd name="T66" fmla="*/ 2147483647 w 44"/>
              <a:gd name="T67" fmla="*/ 2147483647 h 43"/>
              <a:gd name="T68" fmla="*/ 0 w 44"/>
              <a:gd name="T69" fmla="*/ 2147483647 h 43"/>
              <a:gd name="T70" fmla="*/ 0 w 44"/>
              <a:gd name="T71" fmla="*/ 2147483647 h 43"/>
              <a:gd name="T72" fmla="*/ 0 w 44"/>
              <a:gd name="T73" fmla="*/ 2147483647 h 43"/>
              <a:gd name="T74" fmla="*/ 0 w 44"/>
              <a:gd name="T75" fmla="*/ 2147483647 h 43"/>
              <a:gd name="T76" fmla="*/ 0 w 44"/>
              <a:gd name="T77" fmla="*/ 2147483647 h 43"/>
              <a:gd name="T78" fmla="*/ 2147483647 w 44"/>
              <a:gd name="T79" fmla="*/ 2147483647 h 43"/>
              <a:gd name="T80" fmla="*/ 2147483647 w 44"/>
              <a:gd name="T81" fmla="*/ 2147483647 h 43"/>
              <a:gd name="T82" fmla="*/ 2147483647 w 44"/>
              <a:gd name="T83" fmla="*/ 2147483647 h 43"/>
              <a:gd name="T84" fmla="*/ 2147483647 w 44"/>
              <a:gd name="T85" fmla="*/ 2147483647 h 43"/>
              <a:gd name="T86" fmla="*/ 2147483647 w 44"/>
              <a:gd name="T87" fmla="*/ 2147483647 h 43"/>
              <a:gd name="T88" fmla="*/ 2147483647 w 44"/>
              <a:gd name="T89" fmla="*/ 2147483647 h 43"/>
              <a:gd name="T90" fmla="*/ 2147483647 w 44"/>
              <a:gd name="T91" fmla="*/ 2147483647 h 43"/>
              <a:gd name="T92" fmla="*/ 2147483647 w 44"/>
              <a:gd name="T93" fmla="*/ 2147483647 h 43"/>
              <a:gd name="T94" fmla="*/ 2147483647 w 44"/>
              <a:gd name="T95" fmla="*/ 2147483647 h 43"/>
              <a:gd name="T96" fmla="*/ 2147483647 w 44"/>
              <a:gd name="T97" fmla="*/ 2147483647 h 43"/>
              <a:gd name="T98" fmla="*/ 2147483647 w 44"/>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3"/>
              <a:gd name="T152" fmla="*/ 44 w 44"/>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3">
                <a:moveTo>
                  <a:pt x="22" y="43"/>
                </a:moveTo>
                <a:lnTo>
                  <a:pt x="25" y="43"/>
                </a:lnTo>
                <a:lnTo>
                  <a:pt x="27" y="43"/>
                </a:lnTo>
                <a:lnTo>
                  <a:pt x="30" y="42"/>
                </a:lnTo>
                <a:lnTo>
                  <a:pt x="32" y="40"/>
                </a:lnTo>
                <a:lnTo>
                  <a:pt x="35" y="38"/>
                </a:lnTo>
                <a:lnTo>
                  <a:pt x="36" y="36"/>
                </a:lnTo>
                <a:lnTo>
                  <a:pt x="38" y="35"/>
                </a:lnTo>
                <a:lnTo>
                  <a:pt x="40" y="32"/>
                </a:lnTo>
                <a:lnTo>
                  <a:pt x="42" y="30"/>
                </a:lnTo>
                <a:lnTo>
                  <a:pt x="43" y="27"/>
                </a:lnTo>
                <a:lnTo>
                  <a:pt x="43" y="25"/>
                </a:lnTo>
                <a:lnTo>
                  <a:pt x="44" y="21"/>
                </a:lnTo>
                <a:lnTo>
                  <a:pt x="43" y="18"/>
                </a:lnTo>
                <a:lnTo>
                  <a:pt x="43" y="16"/>
                </a:lnTo>
                <a:lnTo>
                  <a:pt x="42" y="13"/>
                </a:lnTo>
                <a:lnTo>
                  <a:pt x="40" y="11"/>
                </a:lnTo>
                <a:lnTo>
                  <a:pt x="38" y="9"/>
                </a:lnTo>
                <a:lnTo>
                  <a:pt x="36" y="7"/>
                </a:lnTo>
                <a:lnTo>
                  <a:pt x="35" y="5"/>
                </a:lnTo>
                <a:lnTo>
                  <a:pt x="32" y="3"/>
                </a:lnTo>
                <a:lnTo>
                  <a:pt x="30" y="1"/>
                </a:lnTo>
                <a:lnTo>
                  <a:pt x="27" y="0"/>
                </a:lnTo>
                <a:lnTo>
                  <a:pt x="25" y="0"/>
                </a:lnTo>
                <a:lnTo>
                  <a:pt x="22" y="0"/>
                </a:lnTo>
                <a:lnTo>
                  <a:pt x="18" y="0"/>
                </a:lnTo>
                <a:lnTo>
                  <a:pt x="16" y="0"/>
                </a:lnTo>
                <a:lnTo>
                  <a:pt x="13" y="1"/>
                </a:lnTo>
                <a:lnTo>
                  <a:pt x="10" y="3"/>
                </a:lnTo>
                <a:lnTo>
                  <a:pt x="9" y="5"/>
                </a:lnTo>
                <a:lnTo>
                  <a:pt x="7" y="7"/>
                </a:lnTo>
                <a:lnTo>
                  <a:pt x="5" y="9"/>
                </a:lnTo>
                <a:lnTo>
                  <a:pt x="3" y="11"/>
                </a:lnTo>
                <a:lnTo>
                  <a:pt x="1" y="13"/>
                </a:lnTo>
                <a:lnTo>
                  <a:pt x="0" y="16"/>
                </a:lnTo>
                <a:lnTo>
                  <a:pt x="0" y="18"/>
                </a:lnTo>
                <a:lnTo>
                  <a:pt x="0" y="21"/>
                </a:lnTo>
                <a:lnTo>
                  <a:pt x="0" y="25"/>
                </a:lnTo>
                <a:lnTo>
                  <a:pt x="0" y="27"/>
                </a:lnTo>
                <a:lnTo>
                  <a:pt x="1" y="30"/>
                </a:lnTo>
                <a:lnTo>
                  <a:pt x="3" y="33"/>
                </a:lnTo>
                <a:lnTo>
                  <a:pt x="5" y="35"/>
                </a:lnTo>
                <a:lnTo>
                  <a:pt x="7" y="36"/>
                </a:lnTo>
                <a:lnTo>
                  <a:pt x="9" y="38"/>
                </a:lnTo>
                <a:lnTo>
                  <a:pt x="11" y="40"/>
                </a:lnTo>
                <a:lnTo>
                  <a:pt x="13" y="42"/>
                </a:lnTo>
                <a:lnTo>
                  <a:pt x="16" y="43"/>
                </a:lnTo>
                <a:lnTo>
                  <a:pt x="18" y="43"/>
                </a:lnTo>
                <a:lnTo>
                  <a:pt x="22"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3" name="Freeform 498"/>
          <xdr:cNvSpPr>
            <a:spLocks/>
          </xdr:cNvSpPr>
        </xdr:nvSpPr>
        <xdr:spPr bwMode="auto">
          <a:xfrm>
            <a:off x="3906" y="4151"/>
            <a:ext cx="74" cy="72"/>
          </a:xfrm>
          <a:custGeom>
            <a:avLst/>
            <a:gdLst>
              <a:gd name="T0" fmla="*/ 2147483647 w 44"/>
              <a:gd name="T1" fmla="*/ 2147483647 h 44"/>
              <a:gd name="T2" fmla="*/ 2147483647 w 44"/>
              <a:gd name="T3" fmla="*/ 2147483647 h 44"/>
              <a:gd name="T4" fmla="*/ 2147483647 w 44"/>
              <a:gd name="T5" fmla="*/ 2147483647 h 44"/>
              <a:gd name="T6" fmla="*/ 2147483647 w 44"/>
              <a:gd name="T7" fmla="*/ 2147483647 h 44"/>
              <a:gd name="T8" fmla="*/ 2147483647 w 44"/>
              <a:gd name="T9" fmla="*/ 2147483647 h 44"/>
              <a:gd name="T10" fmla="*/ 2147483647 w 44"/>
              <a:gd name="T11" fmla="*/ 2147483647 h 44"/>
              <a:gd name="T12" fmla="*/ 2147483647 w 44"/>
              <a:gd name="T13" fmla="*/ 2147483647 h 44"/>
              <a:gd name="T14" fmla="*/ 2147483647 w 44"/>
              <a:gd name="T15" fmla="*/ 2147483647 h 44"/>
              <a:gd name="T16" fmla="*/ 2147483647 w 44"/>
              <a:gd name="T17" fmla="*/ 2147483647 h 44"/>
              <a:gd name="T18" fmla="*/ 2147483647 w 44"/>
              <a:gd name="T19" fmla="*/ 2147483647 h 44"/>
              <a:gd name="T20" fmla="*/ 2147483647 w 44"/>
              <a:gd name="T21" fmla="*/ 2147483647 h 44"/>
              <a:gd name="T22" fmla="*/ 2147483647 w 44"/>
              <a:gd name="T23" fmla="*/ 2147483647 h 44"/>
              <a:gd name="T24" fmla="*/ 2147483647 w 44"/>
              <a:gd name="T25" fmla="*/ 2147483647 h 44"/>
              <a:gd name="T26" fmla="*/ 2147483647 w 44"/>
              <a:gd name="T27" fmla="*/ 2147483647 h 44"/>
              <a:gd name="T28" fmla="*/ 2147483647 w 44"/>
              <a:gd name="T29" fmla="*/ 2147483647 h 44"/>
              <a:gd name="T30" fmla="*/ 2147483647 w 44"/>
              <a:gd name="T31" fmla="*/ 2147483647 h 44"/>
              <a:gd name="T32" fmla="*/ 2147483647 w 44"/>
              <a:gd name="T33" fmla="*/ 2147483647 h 44"/>
              <a:gd name="T34" fmla="*/ 2147483647 w 44"/>
              <a:gd name="T35" fmla="*/ 2147483647 h 44"/>
              <a:gd name="T36" fmla="*/ 2147483647 w 44"/>
              <a:gd name="T37" fmla="*/ 2147483647 h 44"/>
              <a:gd name="T38" fmla="*/ 2147483647 w 44"/>
              <a:gd name="T39" fmla="*/ 2147483647 h 44"/>
              <a:gd name="T40" fmla="*/ 2147483647 w 44"/>
              <a:gd name="T41" fmla="*/ 2147483647 h 44"/>
              <a:gd name="T42" fmla="*/ 2147483647 w 44"/>
              <a:gd name="T43" fmla="*/ 2147483647 h 44"/>
              <a:gd name="T44" fmla="*/ 2147483647 w 44"/>
              <a:gd name="T45" fmla="*/ 2147483647 h 44"/>
              <a:gd name="T46" fmla="*/ 2147483647 w 44"/>
              <a:gd name="T47" fmla="*/ 2147483647 h 44"/>
              <a:gd name="T48" fmla="*/ 2147483647 w 44"/>
              <a:gd name="T49" fmla="*/ 0 h 44"/>
              <a:gd name="T50" fmla="*/ 2147483647 w 44"/>
              <a:gd name="T51" fmla="*/ 2147483647 h 44"/>
              <a:gd name="T52" fmla="*/ 2147483647 w 44"/>
              <a:gd name="T53" fmla="*/ 2147483647 h 44"/>
              <a:gd name="T54" fmla="*/ 2147483647 w 44"/>
              <a:gd name="T55" fmla="*/ 2147483647 h 44"/>
              <a:gd name="T56" fmla="*/ 2147483647 w 44"/>
              <a:gd name="T57" fmla="*/ 2147483647 h 44"/>
              <a:gd name="T58" fmla="*/ 2147483647 w 44"/>
              <a:gd name="T59" fmla="*/ 2147483647 h 44"/>
              <a:gd name="T60" fmla="*/ 2147483647 w 44"/>
              <a:gd name="T61" fmla="*/ 2147483647 h 44"/>
              <a:gd name="T62" fmla="*/ 2147483647 w 44"/>
              <a:gd name="T63" fmla="*/ 2147483647 h 44"/>
              <a:gd name="T64" fmla="*/ 2147483647 w 44"/>
              <a:gd name="T65" fmla="*/ 2147483647 h 44"/>
              <a:gd name="T66" fmla="*/ 2147483647 w 44"/>
              <a:gd name="T67" fmla="*/ 2147483647 h 44"/>
              <a:gd name="T68" fmla="*/ 2147483647 w 44"/>
              <a:gd name="T69" fmla="*/ 2147483647 h 44"/>
              <a:gd name="T70" fmla="*/ 2147483647 w 44"/>
              <a:gd name="T71" fmla="*/ 2147483647 h 44"/>
              <a:gd name="T72" fmla="*/ 0 w 44"/>
              <a:gd name="T73" fmla="*/ 2147483647 h 44"/>
              <a:gd name="T74" fmla="*/ 2147483647 w 44"/>
              <a:gd name="T75" fmla="*/ 2147483647 h 44"/>
              <a:gd name="T76" fmla="*/ 2147483647 w 44"/>
              <a:gd name="T77" fmla="*/ 2147483647 h 44"/>
              <a:gd name="T78" fmla="*/ 2147483647 w 44"/>
              <a:gd name="T79" fmla="*/ 2147483647 h 44"/>
              <a:gd name="T80" fmla="*/ 2147483647 w 44"/>
              <a:gd name="T81" fmla="*/ 2147483647 h 44"/>
              <a:gd name="T82" fmla="*/ 2147483647 w 44"/>
              <a:gd name="T83" fmla="*/ 2147483647 h 44"/>
              <a:gd name="T84" fmla="*/ 2147483647 w 44"/>
              <a:gd name="T85" fmla="*/ 2147483647 h 44"/>
              <a:gd name="T86" fmla="*/ 2147483647 w 44"/>
              <a:gd name="T87" fmla="*/ 2147483647 h 44"/>
              <a:gd name="T88" fmla="*/ 2147483647 w 44"/>
              <a:gd name="T89" fmla="*/ 2147483647 h 44"/>
              <a:gd name="T90" fmla="*/ 2147483647 w 44"/>
              <a:gd name="T91" fmla="*/ 2147483647 h 44"/>
              <a:gd name="T92" fmla="*/ 2147483647 w 44"/>
              <a:gd name="T93" fmla="*/ 2147483647 h 44"/>
              <a:gd name="T94" fmla="*/ 2147483647 w 44"/>
              <a:gd name="T95" fmla="*/ 2147483647 h 44"/>
              <a:gd name="T96" fmla="*/ 2147483647 w 44"/>
              <a:gd name="T97" fmla="*/ 2147483647 h 44"/>
              <a:gd name="T98" fmla="*/ 2147483647 w 44"/>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4"/>
              <a:gd name="T152" fmla="*/ 44 w 44"/>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4">
                <a:moveTo>
                  <a:pt x="22" y="44"/>
                </a:moveTo>
                <a:lnTo>
                  <a:pt x="25" y="44"/>
                </a:lnTo>
                <a:lnTo>
                  <a:pt x="28" y="44"/>
                </a:lnTo>
                <a:lnTo>
                  <a:pt x="31" y="43"/>
                </a:lnTo>
                <a:lnTo>
                  <a:pt x="33" y="41"/>
                </a:lnTo>
                <a:lnTo>
                  <a:pt x="36" y="39"/>
                </a:lnTo>
                <a:lnTo>
                  <a:pt x="38" y="37"/>
                </a:lnTo>
                <a:lnTo>
                  <a:pt x="40" y="36"/>
                </a:lnTo>
                <a:lnTo>
                  <a:pt x="42" y="33"/>
                </a:lnTo>
                <a:lnTo>
                  <a:pt x="43" y="31"/>
                </a:lnTo>
                <a:lnTo>
                  <a:pt x="44" y="28"/>
                </a:lnTo>
                <a:lnTo>
                  <a:pt x="44" y="26"/>
                </a:lnTo>
                <a:lnTo>
                  <a:pt x="44" y="22"/>
                </a:lnTo>
                <a:lnTo>
                  <a:pt x="44" y="19"/>
                </a:lnTo>
                <a:lnTo>
                  <a:pt x="44" y="17"/>
                </a:lnTo>
                <a:lnTo>
                  <a:pt x="43" y="14"/>
                </a:lnTo>
                <a:lnTo>
                  <a:pt x="42" y="12"/>
                </a:lnTo>
                <a:lnTo>
                  <a:pt x="40" y="9"/>
                </a:lnTo>
                <a:lnTo>
                  <a:pt x="38" y="8"/>
                </a:lnTo>
                <a:lnTo>
                  <a:pt x="36" y="6"/>
                </a:lnTo>
                <a:lnTo>
                  <a:pt x="33" y="4"/>
                </a:lnTo>
                <a:lnTo>
                  <a:pt x="31" y="2"/>
                </a:lnTo>
                <a:lnTo>
                  <a:pt x="28" y="1"/>
                </a:lnTo>
                <a:lnTo>
                  <a:pt x="25" y="1"/>
                </a:lnTo>
                <a:lnTo>
                  <a:pt x="22" y="0"/>
                </a:lnTo>
                <a:lnTo>
                  <a:pt x="19" y="1"/>
                </a:lnTo>
                <a:lnTo>
                  <a:pt x="16" y="1"/>
                </a:lnTo>
                <a:lnTo>
                  <a:pt x="14" y="2"/>
                </a:lnTo>
                <a:lnTo>
                  <a:pt x="12" y="4"/>
                </a:lnTo>
                <a:lnTo>
                  <a:pt x="9" y="6"/>
                </a:lnTo>
                <a:lnTo>
                  <a:pt x="7" y="8"/>
                </a:lnTo>
                <a:lnTo>
                  <a:pt x="6" y="9"/>
                </a:lnTo>
                <a:lnTo>
                  <a:pt x="4" y="12"/>
                </a:lnTo>
                <a:lnTo>
                  <a:pt x="2" y="14"/>
                </a:lnTo>
                <a:lnTo>
                  <a:pt x="1" y="17"/>
                </a:lnTo>
                <a:lnTo>
                  <a:pt x="1" y="19"/>
                </a:lnTo>
                <a:lnTo>
                  <a:pt x="0" y="22"/>
                </a:lnTo>
                <a:lnTo>
                  <a:pt x="1" y="26"/>
                </a:lnTo>
                <a:lnTo>
                  <a:pt x="1" y="28"/>
                </a:lnTo>
                <a:lnTo>
                  <a:pt x="2" y="31"/>
                </a:lnTo>
                <a:lnTo>
                  <a:pt x="4" y="34"/>
                </a:lnTo>
                <a:lnTo>
                  <a:pt x="6" y="36"/>
                </a:lnTo>
                <a:lnTo>
                  <a:pt x="7" y="37"/>
                </a:lnTo>
                <a:lnTo>
                  <a:pt x="9" y="39"/>
                </a:lnTo>
                <a:lnTo>
                  <a:pt x="12" y="41"/>
                </a:lnTo>
                <a:lnTo>
                  <a:pt x="14" y="43"/>
                </a:lnTo>
                <a:lnTo>
                  <a:pt x="16" y="44"/>
                </a:lnTo>
                <a:lnTo>
                  <a:pt x="19"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4" name="Freeform 499"/>
          <xdr:cNvSpPr>
            <a:spLocks/>
          </xdr:cNvSpPr>
        </xdr:nvSpPr>
        <xdr:spPr bwMode="auto">
          <a:xfrm>
            <a:off x="3834" y="4188"/>
            <a:ext cx="74" cy="72"/>
          </a:xfrm>
          <a:custGeom>
            <a:avLst/>
            <a:gdLst>
              <a:gd name="T0" fmla="*/ 2147483647 w 44"/>
              <a:gd name="T1" fmla="*/ 2147483647 h 44"/>
              <a:gd name="T2" fmla="*/ 2147483647 w 44"/>
              <a:gd name="T3" fmla="*/ 2147483647 h 44"/>
              <a:gd name="T4" fmla="*/ 2147483647 w 44"/>
              <a:gd name="T5" fmla="*/ 2147483647 h 44"/>
              <a:gd name="T6" fmla="*/ 2147483647 w 44"/>
              <a:gd name="T7" fmla="*/ 2147483647 h 44"/>
              <a:gd name="T8" fmla="*/ 2147483647 w 44"/>
              <a:gd name="T9" fmla="*/ 2147483647 h 44"/>
              <a:gd name="T10" fmla="*/ 2147483647 w 44"/>
              <a:gd name="T11" fmla="*/ 2147483647 h 44"/>
              <a:gd name="T12" fmla="*/ 2147483647 w 44"/>
              <a:gd name="T13" fmla="*/ 2147483647 h 44"/>
              <a:gd name="T14" fmla="*/ 2147483647 w 44"/>
              <a:gd name="T15" fmla="*/ 2147483647 h 44"/>
              <a:gd name="T16" fmla="*/ 2147483647 w 44"/>
              <a:gd name="T17" fmla="*/ 2147483647 h 44"/>
              <a:gd name="T18" fmla="*/ 2147483647 w 44"/>
              <a:gd name="T19" fmla="*/ 2147483647 h 44"/>
              <a:gd name="T20" fmla="*/ 2147483647 w 44"/>
              <a:gd name="T21" fmla="*/ 2147483647 h 44"/>
              <a:gd name="T22" fmla="*/ 2147483647 w 44"/>
              <a:gd name="T23" fmla="*/ 2147483647 h 44"/>
              <a:gd name="T24" fmla="*/ 2147483647 w 44"/>
              <a:gd name="T25" fmla="*/ 2147483647 h 44"/>
              <a:gd name="T26" fmla="*/ 2147483647 w 44"/>
              <a:gd name="T27" fmla="*/ 2147483647 h 44"/>
              <a:gd name="T28" fmla="*/ 2147483647 w 44"/>
              <a:gd name="T29" fmla="*/ 2147483647 h 44"/>
              <a:gd name="T30" fmla="*/ 2147483647 w 44"/>
              <a:gd name="T31" fmla="*/ 2147483647 h 44"/>
              <a:gd name="T32" fmla="*/ 2147483647 w 44"/>
              <a:gd name="T33" fmla="*/ 2147483647 h 44"/>
              <a:gd name="T34" fmla="*/ 2147483647 w 44"/>
              <a:gd name="T35" fmla="*/ 2147483647 h 44"/>
              <a:gd name="T36" fmla="*/ 2147483647 w 44"/>
              <a:gd name="T37" fmla="*/ 2147483647 h 44"/>
              <a:gd name="T38" fmla="*/ 2147483647 w 44"/>
              <a:gd name="T39" fmla="*/ 2147483647 h 44"/>
              <a:gd name="T40" fmla="*/ 2147483647 w 44"/>
              <a:gd name="T41" fmla="*/ 2147483647 h 44"/>
              <a:gd name="T42" fmla="*/ 2147483647 w 44"/>
              <a:gd name="T43" fmla="*/ 2147483647 h 44"/>
              <a:gd name="T44" fmla="*/ 2147483647 w 44"/>
              <a:gd name="T45" fmla="*/ 2147483647 h 44"/>
              <a:gd name="T46" fmla="*/ 2147483647 w 44"/>
              <a:gd name="T47" fmla="*/ 2147483647 h 44"/>
              <a:gd name="T48" fmla="*/ 2147483647 w 44"/>
              <a:gd name="T49" fmla="*/ 0 h 44"/>
              <a:gd name="T50" fmla="*/ 2147483647 w 44"/>
              <a:gd name="T51" fmla="*/ 2147483647 h 44"/>
              <a:gd name="T52" fmla="*/ 2147483647 w 44"/>
              <a:gd name="T53" fmla="*/ 2147483647 h 44"/>
              <a:gd name="T54" fmla="*/ 2147483647 w 44"/>
              <a:gd name="T55" fmla="*/ 2147483647 h 44"/>
              <a:gd name="T56" fmla="*/ 2147483647 w 44"/>
              <a:gd name="T57" fmla="*/ 2147483647 h 44"/>
              <a:gd name="T58" fmla="*/ 2147483647 w 44"/>
              <a:gd name="T59" fmla="*/ 2147483647 h 44"/>
              <a:gd name="T60" fmla="*/ 2147483647 w 44"/>
              <a:gd name="T61" fmla="*/ 2147483647 h 44"/>
              <a:gd name="T62" fmla="*/ 2147483647 w 44"/>
              <a:gd name="T63" fmla="*/ 2147483647 h 44"/>
              <a:gd name="T64" fmla="*/ 2147483647 w 44"/>
              <a:gd name="T65" fmla="*/ 2147483647 h 44"/>
              <a:gd name="T66" fmla="*/ 2147483647 w 44"/>
              <a:gd name="T67" fmla="*/ 2147483647 h 44"/>
              <a:gd name="T68" fmla="*/ 2147483647 w 44"/>
              <a:gd name="T69" fmla="*/ 2147483647 h 44"/>
              <a:gd name="T70" fmla="*/ 2147483647 w 44"/>
              <a:gd name="T71" fmla="*/ 2147483647 h 44"/>
              <a:gd name="T72" fmla="*/ 0 w 44"/>
              <a:gd name="T73" fmla="*/ 2147483647 h 44"/>
              <a:gd name="T74" fmla="*/ 2147483647 w 44"/>
              <a:gd name="T75" fmla="*/ 2147483647 h 44"/>
              <a:gd name="T76" fmla="*/ 2147483647 w 44"/>
              <a:gd name="T77" fmla="*/ 2147483647 h 44"/>
              <a:gd name="T78" fmla="*/ 2147483647 w 44"/>
              <a:gd name="T79" fmla="*/ 2147483647 h 44"/>
              <a:gd name="T80" fmla="*/ 2147483647 w 44"/>
              <a:gd name="T81" fmla="*/ 2147483647 h 44"/>
              <a:gd name="T82" fmla="*/ 2147483647 w 44"/>
              <a:gd name="T83" fmla="*/ 2147483647 h 44"/>
              <a:gd name="T84" fmla="*/ 2147483647 w 44"/>
              <a:gd name="T85" fmla="*/ 2147483647 h 44"/>
              <a:gd name="T86" fmla="*/ 2147483647 w 44"/>
              <a:gd name="T87" fmla="*/ 2147483647 h 44"/>
              <a:gd name="T88" fmla="*/ 2147483647 w 44"/>
              <a:gd name="T89" fmla="*/ 2147483647 h 44"/>
              <a:gd name="T90" fmla="*/ 2147483647 w 44"/>
              <a:gd name="T91" fmla="*/ 2147483647 h 44"/>
              <a:gd name="T92" fmla="*/ 2147483647 w 44"/>
              <a:gd name="T93" fmla="*/ 2147483647 h 44"/>
              <a:gd name="T94" fmla="*/ 2147483647 w 44"/>
              <a:gd name="T95" fmla="*/ 2147483647 h 44"/>
              <a:gd name="T96" fmla="*/ 2147483647 w 44"/>
              <a:gd name="T97" fmla="*/ 2147483647 h 44"/>
              <a:gd name="T98" fmla="*/ 2147483647 w 44"/>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4"/>
              <a:gd name="T152" fmla="*/ 44 w 44"/>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4">
                <a:moveTo>
                  <a:pt x="22" y="44"/>
                </a:moveTo>
                <a:lnTo>
                  <a:pt x="25" y="44"/>
                </a:lnTo>
                <a:lnTo>
                  <a:pt x="28" y="44"/>
                </a:lnTo>
                <a:lnTo>
                  <a:pt x="31" y="43"/>
                </a:lnTo>
                <a:lnTo>
                  <a:pt x="33" y="41"/>
                </a:lnTo>
                <a:lnTo>
                  <a:pt x="36" y="40"/>
                </a:lnTo>
                <a:lnTo>
                  <a:pt x="38" y="38"/>
                </a:lnTo>
                <a:lnTo>
                  <a:pt x="40" y="36"/>
                </a:lnTo>
                <a:lnTo>
                  <a:pt x="41" y="33"/>
                </a:lnTo>
                <a:lnTo>
                  <a:pt x="43" y="31"/>
                </a:lnTo>
                <a:lnTo>
                  <a:pt x="44" y="28"/>
                </a:lnTo>
                <a:lnTo>
                  <a:pt x="44" y="25"/>
                </a:lnTo>
                <a:lnTo>
                  <a:pt x="44" y="22"/>
                </a:lnTo>
                <a:lnTo>
                  <a:pt x="44" y="19"/>
                </a:lnTo>
                <a:lnTo>
                  <a:pt x="44" y="16"/>
                </a:lnTo>
                <a:lnTo>
                  <a:pt x="43" y="13"/>
                </a:lnTo>
                <a:lnTo>
                  <a:pt x="41" y="12"/>
                </a:lnTo>
                <a:lnTo>
                  <a:pt x="40" y="9"/>
                </a:lnTo>
                <a:lnTo>
                  <a:pt x="38" y="7"/>
                </a:lnTo>
                <a:lnTo>
                  <a:pt x="36" y="5"/>
                </a:lnTo>
                <a:lnTo>
                  <a:pt x="33" y="4"/>
                </a:lnTo>
                <a:lnTo>
                  <a:pt x="31" y="2"/>
                </a:lnTo>
                <a:lnTo>
                  <a:pt x="28" y="1"/>
                </a:lnTo>
                <a:lnTo>
                  <a:pt x="25" y="1"/>
                </a:lnTo>
                <a:lnTo>
                  <a:pt x="22" y="0"/>
                </a:lnTo>
                <a:lnTo>
                  <a:pt x="19" y="1"/>
                </a:lnTo>
                <a:lnTo>
                  <a:pt x="16" y="1"/>
                </a:lnTo>
                <a:lnTo>
                  <a:pt x="13" y="2"/>
                </a:lnTo>
                <a:lnTo>
                  <a:pt x="12" y="4"/>
                </a:lnTo>
                <a:lnTo>
                  <a:pt x="9" y="5"/>
                </a:lnTo>
                <a:lnTo>
                  <a:pt x="7" y="7"/>
                </a:lnTo>
                <a:lnTo>
                  <a:pt x="5" y="9"/>
                </a:lnTo>
                <a:lnTo>
                  <a:pt x="4" y="12"/>
                </a:lnTo>
                <a:lnTo>
                  <a:pt x="2" y="13"/>
                </a:lnTo>
                <a:lnTo>
                  <a:pt x="1" y="16"/>
                </a:lnTo>
                <a:lnTo>
                  <a:pt x="1" y="19"/>
                </a:lnTo>
                <a:lnTo>
                  <a:pt x="0" y="22"/>
                </a:lnTo>
                <a:lnTo>
                  <a:pt x="1" y="25"/>
                </a:lnTo>
                <a:lnTo>
                  <a:pt x="1" y="28"/>
                </a:lnTo>
                <a:lnTo>
                  <a:pt x="2" y="31"/>
                </a:lnTo>
                <a:lnTo>
                  <a:pt x="4" y="33"/>
                </a:lnTo>
                <a:lnTo>
                  <a:pt x="5" y="36"/>
                </a:lnTo>
                <a:lnTo>
                  <a:pt x="7" y="38"/>
                </a:lnTo>
                <a:lnTo>
                  <a:pt x="9" y="40"/>
                </a:lnTo>
                <a:lnTo>
                  <a:pt x="12" y="41"/>
                </a:lnTo>
                <a:lnTo>
                  <a:pt x="13" y="43"/>
                </a:lnTo>
                <a:lnTo>
                  <a:pt x="16" y="44"/>
                </a:lnTo>
                <a:lnTo>
                  <a:pt x="19"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5" name="Freeform 500"/>
          <xdr:cNvSpPr>
            <a:spLocks/>
          </xdr:cNvSpPr>
        </xdr:nvSpPr>
        <xdr:spPr bwMode="auto">
          <a:xfrm>
            <a:off x="3787" y="4254"/>
            <a:ext cx="74" cy="70"/>
          </a:xfrm>
          <a:custGeom>
            <a:avLst/>
            <a:gdLst>
              <a:gd name="T0" fmla="*/ 2147483647 w 44"/>
              <a:gd name="T1" fmla="*/ 2147483647 h 43"/>
              <a:gd name="T2" fmla="*/ 2147483647 w 44"/>
              <a:gd name="T3" fmla="*/ 2147483647 h 43"/>
              <a:gd name="T4" fmla="*/ 2147483647 w 44"/>
              <a:gd name="T5" fmla="*/ 2147483647 h 43"/>
              <a:gd name="T6" fmla="*/ 2147483647 w 44"/>
              <a:gd name="T7" fmla="*/ 2147483647 h 43"/>
              <a:gd name="T8" fmla="*/ 2147483647 w 44"/>
              <a:gd name="T9" fmla="*/ 2147483647 h 43"/>
              <a:gd name="T10" fmla="*/ 2147483647 w 44"/>
              <a:gd name="T11" fmla="*/ 2147483647 h 43"/>
              <a:gd name="T12" fmla="*/ 2147483647 w 44"/>
              <a:gd name="T13" fmla="*/ 2147483647 h 43"/>
              <a:gd name="T14" fmla="*/ 2147483647 w 44"/>
              <a:gd name="T15" fmla="*/ 2147483647 h 43"/>
              <a:gd name="T16" fmla="*/ 2147483647 w 44"/>
              <a:gd name="T17" fmla="*/ 2147483647 h 43"/>
              <a:gd name="T18" fmla="*/ 2147483647 w 44"/>
              <a:gd name="T19" fmla="*/ 2147483647 h 43"/>
              <a:gd name="T20" fmla="*/ 2147483647 w 44"/>
              <a:gd name="T21" fmla="*/ 2147483647 h 43"/>
              <a:gd name="T22" fmla="*/ 2147483647 w 44"/>
              <a:gd name="T23" fmla="*/ 2147483647 h 43"/>
              <a:gd name="T24" fmla="*/ 2147483647 w 44"/>
              <a:gd name="T25" fmla="*/ 2147483647 h 43"/>
              <a:gd name="T26" fmla="*/ 2147483647 w 44"/>
              <a:gd name="T27" fmla="*/ 2147483647 h 43"/>
              <a:gd name="T28" fmla="*/ 2147483647 w 44"/>
              <a:gd name="T29" fmla="*/ 2147483647 h 43"/>
              <a:gd name="T30" fmla="*/ 2147483647 w 44"/>
              <a:gd name="T31" fmla="*/ 2147483647 h 43"/>
              <a:gd name="T32" fmla="*/ 2147483647 w 44"/>
              <a:gd name="T33" fmla="*/ 2147483647 h 43"/>
              <a:gd name="T34" fmla="*/ 2147483647 w 44"/>
              <a:gd name="T35" fmla="*/ 2147483647 h 43"/>
              <a:gd name="T36" fmla="*/ 2147483647 w 44"/>
              <a:gd name="T37" fmla="*/ 2147483647 h 43"/>
              <a:gd name="T38" fmla="*/ 2147483647 w 44"/>
              <a:gd name="T39" fmla="*/ 2147483647 h 43"/>
              <a:gd name="T40" fmla="*/ 2147483647 w 44"/>
              <a:gd name="T41" fmla="*/ 2147483647 h 43"/>
              <a:gd name="T42" fmla="*/ 2147483647 w 44"/>
              <a:gd name="T43" fmla="*/ 2147483647 h 43"/>
              <a:gd name="T44" fmla="*/ 2147483647 w 44"/>
              <a:gd name="T45" fmla="*/ 0 h 43"/>
              <a:gd name="T46" fmla="*/ 2147483647 w 44"/>
              <a:gd name="T47" fmla="*/ 0 h 43"/>
              <a:gd name="T48" fmla="*/ 2147483647 w 44"/>
              <a:gd name="T49" fmla="*/ 0 h 43"/>
              <a:gd name="T50" fmla="*/ 2147483647 w 44"/>
              <a:gd name="T51" fmla="*/ 0 h 43"/>
              <a:gd name="T52" fmla="*/ 2147483647 w 44"/>
              <a:gd name="T53" fmla="*/ 0 h 43"/>
              <a:gd name="T54" fmla="*/ 2147483647 w 44"/>
              <a:gd name="T55" fmla="*/ 2147483647 h 43"/>
              <a:gd name="T56" fmla="*/ 2147483647 w 44"/>
              <a:gd name="T57" fmla="*/ 2147483647 h 43"/>
              <a:gd name="T58" fmla="*/ 2147483647 w 44"/>
              <a:gd name="T59" fmla="*/ 2147483647 h 43"/>
              <a:gd name="T60" fmla="*/ 2147483647 w 44"/>
              <a:gd name="T61" fmla="*/ 2147483647 h 43"/>
              <a:gd name="T62" fmla="*/ 2147483647 w 44"/>
              <a:gd name="T63" fmla="*/ 2147483647 h 43"/>
              <a:gd name="T64" fmla="*/ 2147483647 w 44"/>
              <a:gd name="T65" fmla="*/ 2147483647 h 43"/>
              <a:gd name="T66" fmla="*/ 2147483647 w 44"/>
              <a:gd name="T67" fmla="*/ 2147483647 h 43"/>
              <a:gd name="T68" fmla="*/ 2147483647 w 44"/>
              <a:gd name="T69" fmla="*/ 2147483647 h 43"/>
              <a:gd name="T70" fmla="*/ 2147483647 w 44"/>
              <a:gd name="T71" fmla="*/ 2147483647 h 43"/>
              <a:gd name="T72" fmla="*/ 0 w 44"/>
              <a:gd name="T73" fmla="*/ 2147483647 h 43"/>
              <a:gd name="T74" fmla="*/ 2147483647 w 44"/>
              <a:gd name="T75" fmla="*/ 2147483647 h 43"/>
              <a:gd name="T76" fmla="*/ 2147483647 w 44"/>
              <a:gd name="T77" fmla="*/ 2147483647 h 43"/>
              <a:gd name="T78" fmla="*/ 2147483647 w 44"/>
              <a:gd name="T79" fmla="*/ 2147483647 h 43"/>
              <a:gd name="T80" fmla="*/ 2147483647 w 44"/>
              <a:gd name="T81" fmla="*/ 2147483647 h 43"/>
              <a:gd name="T82" fmla="*/ 2147483647 w 44"/>
              <a:gd name="T83" fmla="*/ 2147483647 h 43"/>
              <a:gd name="T84" fmla="*/ 2147483647 w 44"/>
              <a:gd name="T85" fmla="*/ 2147483647 h 43"/>
              <a:gd name="T86" fmla="*/ 2147483647 w 44"/>
              <a:gd name="T87" fmla="*/ 2147483647 h 43"/>
              <a:gd name="T88" fmla="*/ 2147483647 w 44"/>
              <a:gd name="T89" fmla="*/ 2147483647 h 43"/>
              <a:gd name="T90" fmla="*/ 2147483647 w 44"/>
              <a:gd name="T91" fmla="*/ 2147483647 h 43"/>
              <a:gd name="T92" fmla="*/ 2147483647 w 44"/>
              <a:gd name="T93" fmla="*/ 2147483647 h 43"/>
              <a:gd name="T94" fmla="*/ 2147483647 w 44"/>
              <a:gd name="T95" fmla="*/ 2147483647 h 43"/>
              <a:gd name="T96" fmla="*/ 2147483647 w 44"/>
              <a:gd name="T97" fmla="*/ 2147483647 h 43"/>
              <a:gd name="T98" fmla="*/ 2147483647 w 44"/>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3"/>
              <a:gd name="T152" fmla="*/ 44 w 44"/>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3">
                <a:moveTo>
                  <a:pt x="23" y="43"/>
                </a:moveTo>
                <a:lnTo>
                  <a:pt x="26" y="43"/>
                </a:lnTo>
                <a:lnTo>
                  <a:pt x="29" y="43"/>
                </a:lnTo>
                <a:lnTo>
                  <a:pt x="32" y="42"/>
                </a:lnTo>
                <a:lnTo>
                  <a:pt x="34" y="40"/>
                </a:lnTo>
                <a:lnTo>
                  <a:pt x="36" y="39"/>
                </a:lnTo>
                <a:lnTo>
                  <a:pt x="38" y="37"/>
                </a:lnTo>
                <a:lnTo>
                  <a:pt x="40" y="35"/>
                </a:lnTo>
                <a:lnTo>
                  <a:pt x="41" y="33"/>
                </a:lnTo>
                <a:lnTo>
                  <a:pt x="43" y="30"/>
                </a:lnTo>
                <a:lnTo>
                  <a:pt x="44" y="27"/>
                </a:lnTo>
                <a:lnTo>
                  <a:pt x="44" y="25"/>
                </a:lnTo>
                <a:lnTo>
                  <a:pt x="44" y="21"/>
                </a:lnTo>
                <a:lnTo>
                  <a:pt x="44" y="18"/>
                </a:lnTo>
                <a:lnTo>
                  <a:pt x="44" y="16"/>
                </a:lnTo>
                <a:lnTo>
                  <a:pt x="43" y="13"/>
                </a:lnTo>
                <a:lnTo>
                  <a:pt x="41" y="11"/>
                </a:lnTo>
                <a:lnTo>
                  <a:pt x="40" y="9"/>
                </a:lnTo>
                <a:lnTo>
                  <a:pt x="38" y="7"/>
                </a:lnTo>
                <a:lnTo>
                  <a:pt x="36" y="5"/>
                </a:lnTo>
                <a:lnTo>
                  <a:pt x="33" y="3"/>
                </a:lnTo>
                <a:lnTo>
                  <a:pt x="32" y="1"/>
                </a:lnTo>
                <a:lnTo>
                  <a:pt x="29" y="0"/>
                </a:lnTo>
                <a:lnTo>
                  <a:pt x="26" y="0"/>
                </a:lnTo>
                <a:lnTo>
                  <a:pt x="23" y="0"/>
                </a:lnTo>
                <a:lnTo>
                  <a:pt x="20" y="0"/>
                </a:lnTo>
                <a:lnTo>
                  <a:pt x="17" y="0"/>
                </a:lnTo>
                <a:lnTo>
                  <a:pt x="14" y="1"/>
                </a:lnTo>
                <a:lnTo>
                  <a:pt x="12" y="3"/>
                </a:lnTo>
                <a:lnTo>
                  <a:pt x="9" y="5"/>
                </a:lnTo>
                <a:lnTo>
                  <a:pt x="7" y="7"/>
                </a:lnTo>
                <a:lnTo>
                  <a:pt x="5" y="9"/>
                </a:lnTo>
                <a:lnTo>
                  <a:pt x="4" y="11"/>
                </a:lnTo>
                <a:lnTo>
                  <a:pt x="2" y="13"/>
                </a:lnTo>
                <a:lnTo>
                  <a:pt x="1" y="16"/>
                </a:lnTo>
                <a:lnTo>
                  <a:pt x="1" y="18"/>
                </a:lnTo>
                <a:lnTo>
                  <a:pt x="0" y="21"/>
                </a:lnTo>
                <a:lnTo>
                  <a:pt x="1" y="25"/>
                </a:lnTo>
                <a:lnTo>
                  <a:pt x="1" y="27"/>
                </a:lnTo>
                <a:lnTo>
                  <a:pt x="2" y="30"/>
                </a:lnTo>
                <a:lnTo>
                  <a:pt x="4" y="33"/>
                </a:lnTo>
                <a:lnTo>
                  <a:pt x="5" y="35"/>
                </a:lnTo>
                <a:lnTo>
                  <a:pt x="7" y="37"/>
                </a:lnTo>
                <a:lnTo>
                  <a:pt x="9" y="39"/>
                </a:lnTo>
                <a:lnTo>
                  <a:pt x="12" y="40"/>
                </a:lnTo>
                <a:lnTo>
                  <a:pt x="14" y="42"/>
                </a:lnTo>
                <a:lnTo>
                  <a:pt x="17" y="43"/>
                </a:lnTo>
                <a:lnTo>
                  <a:pt x="20" y="43"/>
                </a:lnTo>
                <a:lnTo>
                  <a:pt x="23"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6" name="Freeform 501"/>
          <xdr:cNvSpPr>
            <a:spLocks/>
          </xdr:cNvSpPr>
        </xdr:nvSpPr>
        <xdr:spPr bwMode="auto">
          <a:xfrm>
            <a:off x="3770" y="4335"/>
            <a:ext cx="74" cy="70"/>
          </a:xfrm>
          <a:custGeom>
            <a:avLst/>
            <a:gdLst>
              <a:gd name="T0" fmla="*/ 2147483647 w 44"/>
              <a:gd name="T1" fmla="*/ 2147483647 h 43"/>
              <a:gd name="T2" fmla="*/ 2147483647 w 44"/>
              <a:gd name="T3" fmla="*/ 2147483647 h 43"/>
              <a:gd name="T4" fmla="*/ 2147483647 w 44"/>
              <a:gd name="T5" fmla="*/ 2147483647 h 43"/>
              <a:gd name="T6" fmla="*/ 2147483647 w 44"/>
              <a:gd name="T7" fmla="*/ 2147483647 h 43"/>
              <a:gd name="T8" fmla="*/ 2147483647 w 44"/>
              <a:gd name="T9" fmla="*/ 2147483647 h 43"/>
              <a:gd name="T10" fmla="*/ 2147483647 w 44"/>
              <a:gd name="T11" fmla="*/ 2147483647 h 43"/>
              <a:gd name="T12" fmla="*/ 2147483647 w 44"/>
              <a:gd name="T13" fmla="*/ 2147483647 h 43"/>
              <a:gd name="T14" fmla="*/ 2147483647 w 44"/>
              <a:gd name="T15" fmla="*/ 2147483647 h 43"/>
              <a:gd name="T16" fmla="*/ 2147483647 w 44"/>
              <a:gd name="T17" fmla="*/ 2147483647 h 43"/>
              <a:gd name="T18" fmla="*/ 2147483647 w 44"/>
              <a:gd name="T19" fmla="*/ 2147483647 h 43"/>
              <a:gd name="T20" fmla="*/ 2147483647 w 44"/>
              <a:gd name="T21" fmla="*/ 2147483647 h 43"/>
              <a:gd name="T22" fmla="*/ 2147483647 w 44"/>
              <a:gd name="T23" fmla="*/ 2147483647 h 43"/>
              <a:gd name="T24" fmla="*/ 2147483647 w 44"/>
              <a:gd name="T25" fmla="*/ 2147483647 h 43"/>
              <a:gd name="T26" fmla="*/ 2147483647 w 44"/>
              <a:gd name="T27" fmla="*/ 2147483647 h 43"/>
              <a:gd name="T28" fmla="*/ 2147483647 w 44"/>
              <a:gd name="T29" fmla="*/ 2147483647 h 43"/>
              <a:gd name="T30" fmla="*/ 2147483647 w 44"/>
              <a:gd name="T31" fmla="*/ 2147483647 h 43"/>
              <a:gd name="T32" fmla="*/ 2147483647 w 44"/>
              <a:gd name="T33" fmla="*/ 2147483647 h 43"/>
              <a:gd name="T34" fmla="*/ 2147483647 w 44"/>
              <a:gd name="T35" fmla="*/ 2147483647 h 43"/>
              <a:gd name="T36" fmla="*/ 2147483647 w 44"/>
              <a:gd name="T37" fmla="*/ 2147483647 h 43"/>
              <a:gd name="T38" fmla="*/ 2147483647 w 44"/>
              <a:gd name="T39" fmla="*/ 2147483647 h 43"/>
              <a:gd name="T40" fmla="*/ 2147483647 w 44"/>
              <a:gd name="T41" fmla="*/ 2147483647 h 43"/>
              <a:gd name="T42" fmla="*/ 2147483647 w 44"/>
              <a:gd name="T43" fmla="*/ 2147483647 h 43"/>
              <a:gd name="T44" fmla="*/ 2147483647 w 44"/>
              <a:gd name="T45" fmla="*/ 2147483647 h 43"/>
              <a:gd name="T46" fmla="*/ 2147483647 w 44"/>
              <a:gd name="T47" fmla="*/ 2147483647 h 43"/>
              <a:gd name="T48" fmla="*/ 2147483647 w 44"/>
              <a:gd name="T49" fmla="*/ 0 h 43"/>
              <a:gd name="T50" fmla="*/ 2147483647 w 44"/>
              <a:gd name="T51" fmla="*/ 2147483647 h 43"/>
              <a:gd name="T52" fmla="*/ 2147483647 w 44"/>
              <a:gd name="T53" fmla="*/ 2147483647 h 43"/>
              <a:gd name="T54" fmla="*/ 2147483647 w 44"/>
              <a:gd name="T55" fmla="*/ 2147483647 h 43"/>
              <a:gd name="T56" fmla="*/ 2147483647 w 44"/>
              <a:gd name="T57" fmla="*/ 2147483647 h 43"/>
              <a:gd name="T58" fmla="*/ 2147483647 w 44"/>
              <a:gd name="T59" fmla="*/ 2147483647 h 43"/>
              <a:gd name="T60" fmla="*/ 2147483647 w 44"/>
              <a:gd name="T61" fmla="*/ 2147483647 h 43"/>
              <a:gd name="T62" fmla="*/ 2147483647 w 44"/>
              <a:gd name="T63" fmla="*/ 2147483647 h 43"/>
              <a:gd name="T64" fmla="*/ 2147483647 w 44"/>
              <a:gd name="T65" fmla="*/ 2147483647 h 43"/>
              <a:gd name="T66" fmla="*/ 2147483647 w 44"/>
              <a:gd name="T67" fmla="*/ 2147483647 h 43"/>
              <a:gd name="T68" fmla="*/ 2147483647 w 44"/>
              <a:gd name="T69" fmla="*/ 2147483647 h 43"/>
              <a:gd name="T70" fmla="*/ 2147483647 w 44"/>
              <a:gd name="T71" fmla="*/ 2147483647 h 43"/>
              <a:gd name="T72" fmla="*/ 0 w 44"/>
              <a:gd name="T73" fmla="*/ 2147483647 h 43"/>
              <a:gd name="T74" fmla="*/ 2147483647 w 44"/>
              <a:gd name="T75" fmla="*/ 2147483647 h 43"/>
              <a:gd name="T76" fmla="*/ 2147483647 w 44"/>
              <a:gd name="T77" fmla="*/ 2147483647 h 43"/>
              <a:gd name="T78" fmla="*/ 2147483647 w 44"/>
              <a:gd name="T79" fmla="*/ 2147483647 h 43"/>
              <a:gd name="T80" fmla="*/ 2147483647 w 44"/>
              <a:gd name="T81" fmla="*/ 2147483647 h 43"/>
              <a:gd name="T82" fmla="*/ 2147483647 w 44"/>
              <a:gd name="T83" fmla="*/ 2147483647 h 43"/>
              <a:gd name="T84" fmla="*/ 2147483647 w 44"/>
              <a:gd name="T85" fmla="*/ 2147483647 h 43"/>
              <a:gd name="T86" fmla="*/ 2147483647 w 44"/>
              <a:gd name="T87" fmla="*/ 2147483647 h 43"/>
              <a:gd name="T88" fmla="*/ 2147483647 w 44"/>
              <a:gd name="T89" fmla="*/ 2147483647 h 43"/>
              <a:gd name="T90" fmla="*/ 2147483647 w 44"/>
              <a:gd name="T91" fmla="*/ 2147483647 h 43"/>
              <a:gd name="T92" fmla="*/ 2147483647 w 44"/>
              <a:gd name="T93" fmla="*/ 2147483647 h 43"/>
              <a:gd name="T94" fmla="*/ 2147483647 w 44"/>
              <a:gd name="T95" fmla="*/ 2147483647 h 43"/>
              <a:gd name="T96" fmla="*/ 2147483647 w 44"/>
              <a:gd name="T97" fmla="*/ 2147483647 h 43"/>
              <a:gd name="T98" fmla="*/ 2147483647 w 44"/>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3"/>
              <a:gd name="T152" fmla="*/ 44 w 44"/>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3">
                <a:moveTo>
                  <a:pt x="23" y="43"/>
                </a:moveTo>
                <a:lnTo>
                  <a:pt x="26" y="43"/>
                </a:lnTo>
                <a:lnTo>
                  <a:pt x="29" y="43"/>
                </a:lnTo>
                <a:lnTo>
                  <a:pt x="32" y="42"/>
                </a:lnTo>
                <a:lnTo>
                  <a:pt x="34" y="41"/>
                </a:lnTo>
                <a:lnTo>
                  <a:pt x="36" y="39"/>
                </a:lnTo>
                <a:lnTo>
                  <a:pt x="38" y="37"/>
                </a:lnTo>
                <a:lnTo>
                  <a:pt x="40" y="35"/>
                </a:lnTo>
                <a:lnTo>
                  <a:pt x="42" y="32"/>
                </a:lnTo>
                <a:lnTo>
                  <a:pt x="43" y="31"/>
                </a:lnTo>
                <a:lnTo>
                  <a:pt x="44" y="28"/>
                </a:lnTo>
                <a:lnTo>
                  <a:pt x="44" y="25"/>
                </a:lnTo>
                <a:lnTo>
                  <a:pt x="44" y="22"/>
                </a:lnTo>
                <a:lnTo>
                  <a:pt x="44" y="19"/>
                </a:lnTo>
                <a:lnTo>
                  <a:pt x="44" y="16"/>
                </a:lnTo>
                <a:lnTo>
                  <a:pt x="43" y="13"/>
                </a:lnTo>
                <a:lnTo>
                  <a:pt x="42" y="11"/>
                </a:lnTo>
                <a:lnTo>
                  <a:pt x="40" y="9"/>
                </a:lnTo>
                <a:lnTo>
                  <a:pt x="38" y="6"/>
                </a:lnTo>
                <a:lnTo>
                  <a:pt x="36" y="4"/>
                </a:lnTo>
                <a:lnTo>
                  <a:pt x="33" y="4"/>
                </a:lnTo>
                <a:lnTo>
                  <a:pt x="32" y="2"/>
                </a:lnTo>
                <a:lnTo>
                  <a:pt x="29" y="1"/>
                </a:lnTo>
                <a:lnTo>
                  <a:pt x="26" y="1"/>
                </a:lnTo>
                <a:lnTo>
                  <a:pt x="23" y="0"/>
                </a:lnTo>
                <a:lnTo>
                  <a:pt x="20" y="1"/>
                </a:lnTo>
                <a:lnTo>
                  <a:pt x="17" y="1"/>
                </a:lnTo>
                <a:lnTo>
                  <a:pt x="15" y="2"/>
                </a:lnTo>
                <a:lnTo>
                  <a:pt x="12" y="4"/>
                </a:lnTo>
                <a:lnTo>
                  <a:pt x="9" y="4"/>
                </a:lnTo>
                <a:lnTo>
                  <a:pt x="7" y="6"/>
                </a:lnTo>
                <a:lnTo>
                  <a:pt x="6" y="9"/>
                </a:lnTo>
                <a:lnTo>
                  <a:pt x="4" y="11"/>
                </a:lnTo>
                <a:lnTo>
                  <a:pt x="2" y="13"/>
                </a:lnTo>
                <a:lnTo>
                  <a:pt x="1" y="16"/>
                </a:lnTo>
                <a:lnTo>
                  <a:pt x="1" y="19"/>
                </a:lnTo>
                <a:lnTo>
                  <a:pt x="0" y="22"/>
                </a:lnTo>
                <a:lnTo>
                  <a:pt x="1" y="25"/>
                </a:lnTo>
                <a:lnTo>
                  <a:pt x="1" y="28"/>
                </a:lnTo>
                <a:lnTo>
                  <a:pt x="2" y="31"/>
                </a:lnTo>
                <a:lnTo>
                  <a:pt x="4" y="33"/>
                </a:lnTo>
                <a:lnTo>
                  <a:pt x="6" y="35"/>
                </a:lnTo>
                <a:lnTo>
                  <a:pt x="7" y="37"/>
                </a:lnTo>
                <a:lnTo>
                  <a:pt x="9" y="39"/>
                </a:lnTo>
                <a:lnTo>
                  <a:pt x="12" y="41"/>
                </a:lnTo>
                <a:lnTo>
                  <a:pt x="15" y="42"/>
                </a:lnTo>
                <a:lnTo>
                  <a:pt x="17" y="43"/>
                </a:lnTo>
                <a:lnTo>
                  <a:pt x="20" y="43"/>
                </a:lnTo>
                <a:lnTo>
                  <a:pt x="23"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7" name="Freeform 502"/>
          <xdr:cNvSpPr>
            <a:spLocks/>
          </xdr:cNvSpPr>
        </xdr:nvSpPr>
        <xdr:spPr bwMode="auto">
          <a:xfrm>
            <a:off x="3796" y="4416"/>
            <a:ext cx="75" cy="71"/>
          </a:xfrm>
          <a:custGeom>
            <a:avLst/>
            <a:gdLst>
              <a:gd name="T0" fmla="*/ 2147483647 w 45"/>
              <a:gd name="T1" fmla="*/ 2147483647 h 44"/>
              <a:gd name="T2" fmla="*/ 2147483647 w 45"/>
              <a:gd name="T3" fmla="*/ 2147483647 h 44"/>
              <a:gd name="T4" fmla="*/ 2147483647 w 45"/>
              <a:gd name="T5" fmla="*/ 2147483647 h 44"/>
              <a:gd name="T6" fmla="*/ 2147483647 w 45"/>
              <a:gd name="T7" fmla="*/ 2147483647 h 44"/>
              <a:gd name="T8" fmla="*/ 2147483647 w 45"/>
              <a:gd name="T9" fmla="*/ 2147483647 h 44"/>
              <a:gd name="T10" fmla="*/ 2147483647 w 45"/>
              <a:gd name="T11" fmla="*/ 2147483647 h 44"/>
              <a:gd name="T12" fmla="*/ 2147483647 w 45"/>
              <a:gd name="T13" fmla="*/ 2147483647 h 44"/>
              <a:gd name="T14" fmla="*/ 2147483647 w 45"/>
              <a:gd name="T15" fmla="*/ 2147483647 h 44"/>
              <a:gd name="T16" fmla="*/ 2147483647 w 45"/>
              <a:gd name="T17" fmla="*/ 2147483647 h 44"/>
              <a:gd name="T18" fmla="*/ 2147483647 w 45"/>
              <a:gd name="T19" fmla="*/ 2147483647 h 44"/>
              <a:gd name="T20" fmla="*/ 2147483647 w 45"/>
              <a:gd name="T21" fmla="*/ 2147483647 h 44"/>
              <a:gd name="T22" fmla="*/ 2147483647 w 45"/>
              <a:gd name="T23" fmla="*/ 2147483647 h 44"/>
              <a:gd name="T24" fmla="*/ 2147483647 w 45"/>
              <a:gd name="T25" fmla="*/ 2147483647 h 44"/>
              <a:gd name="T26" fmla="*/ 2147483647 w 45"/>
              <a:gd name="T27" fmla="*/ 2147483647 h 44"/>
              <a:gd name="T28" fmla="*/ 2147483647 w 45"/>
              <a:gd name="T29" fmla="*/ 2147483647 h 44"/>
              <a:gd name="T30" fmla="*/ 2147483647 w 45"/>
              <a:gd name="T31" fmla="*/ 2147483647 h 44"/>
              <a:gd name="T32" fmla="*/ 2147483647 w 45"/>
              <a:gd name="T33" fmla="*/ 2147483647 h 44"/>
              <a:gd name="T34" fmla="*/ 2147483647 w 45"/>
              <a:gd name="T35" fmla="*/ 2147483647 h 44"/>
              <a:gd name="T36" fmla="*/ 2147483647 w 45"/>
              <a:gd name="T37" fmla="*/ 2147483647 h 44"/>
              <a:gd name="T38" fmla="*/ 2147483647 w 45"/>
              <a:gd name="T39" fmla="*/ 2147483647 h 44"/>
              <a:gd name="T40" fmla="*/ 2147483647 w 45"/>
              <a:gd name="T41" fmla="*/ 2147483647 h 44"/>
              <a:gd name="T42" fmla="*/ 2147483647 w 45"/>
              <a:gd name="T43" fmla="*/ 2147483647 h 44"/>
              <a:gd name="T44" fmla="*/ 2147483647 w 45"/>
              <a:gd name="T45" fmla="*/ 2147483647 h 44"/>
              <a:gd name="T46" fmla="*/ 2147483647 w 45"/>
              <a:gd name="T47" fmla="*/ 2147483647 h 44"/>
              <a:gd name="T48" fmla="*/ 2147483647 w 45"/>
              <a:gd name="T49" fmla="*/ 0 h 44"/>
              <a:gd name="T50" fmla="*/ 2147483647 w 45"/>
              <a:gd name="T51" fmla="*/ 2147483647 h 44"/>
              <a:gd name="T52" fmla="*/ 2147483647 w 45"/>
              <a:gd name="T53" fmla="*/ 2147483647 h 44"/>
              <a:gd name="T54" fmla="*/ 2147483647 w 45"/>
              <a:gd name="T55" fmla="*/ 2147483647 h 44"/>
              <a:gd name="T56" fmla="*/ 2147483647 w 45"/>
              <a:gd name="T57" fmla="*/ 2147483647 h 44"/>
              <a:gd name="T58" fmla="*/ 2147483647 w 45"/>
              <a:gd name="T59" fmla="*/ 2147483647 h 44"/>
              <a:gd name="T60" fmla="*/ 2147483647 w 45"/>
              <a:gd name="T61" fmla="*/ 2147483647 h 44"/>
              <a:gd name="T62" fmla="*/ 2147483647 w 45"/>
              <a:gd name="T63" fmla="*/ 2147483647 h 44"/>
              <a:gd name="T64" fmla="*/ 2147483647 w 45"/>
              <a:gd name="T65" fmla="*/ 2147483647 h 44"/>
              <a:gd name="T66" fmla="*/ 2147483647 w 45"/>
              <a:gd name="T67" fmla="*/ 2147483647 h 44"/>
              <a:gd name="T68" fmla="*/ 2147483647 w 45"/>
              <a:gd name="T69" fmla="*/ 2147483647 h 44"/>
              <a:gd name="T70" fmla="*/ 2147483647 w 45"/>
              <a:gd name="T71" fmla="*/ 2147483647 h 44"/>
              <a:gd name="T72" fmla="*/ 0 w 45"/>
              <a:gd name="T73" fmla="*/ 2147483647 h 44"/>
              <a:gd name="T74" fmla="*/ 2147483647 w 45"/>
              <a:gd name="T75" fmla="*/ 2147483647 h 44"/>
              <a:gd name="T76" fmla="*/ 2147483647 w 45"/>
              <a:gd name="T77" fmla="*/ 2147483647 h 44"/>
              <a:gd name="T78" fmla="*/ 2147483647 w 45"/>
              <a:gd name="T79" fmla="*/ 2147483647 h 44"/>
              <a:gd name="T80" fmla="*/ 2147483647 w 45"/>
              <a:gd name="T81" fmla="*/ 2147483647 h 44"/>
              <a:gd name="T82" fmla="*/ 2147483647 w 45"/>
              <a:gd name="T83" fmla="*/ 2147483647 h 44"/>
              <a:gd name="T84" fmla="*/ 2147483647 w 45"/>
              <a:gd name="T85" fmla="*/ 2147483647 h 44"/>
              <a:gd name="T86" fmla="*/ 2147483647 w 45"/>
              <a:gd name="T87" fmla="*/ 2147483647 h 44"/>
              <a:gd name="T88" fmla="*/ 2147483647 w 45"/>
              <a:gd name="T89" fmla="*/ 2147483647 h 44"/>
              <a:gd name="T90" fmla="*/ 2147483647 w 45"/>
              <a:gd name="T91" fmla="*/ 2147483647 h 44"/>
              <a:gd name="T92" fmla="*/ 2147483647 w 45"/>
              <a:gd name="T93" fmla="*/ 2147483647 h 44"/>
              <a:gd name="T94" fmla="*/ 2147483647 w 45"/>
              <a:gd name="T95" fmla="*/ 2147483647 h 44"/>
              <a:gd name="T96" fmla="*/ 2147483647 w 45"/>
              <a:gd name="T97" fmla="*/ 2147483647 h 44"/>
              <a:gd name="T98" fmla="*/ 2147483647 w 45"/>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5"/>
              <a:gd name="T151" fmla="*/ 0 h 44"/>
              <a:gd name="T152" fmla="*/ 45 w 45"/>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5" h="44">
                <a:moveTo>
                  <a:pt x="23" y="44"/>
                </a:moveTo>
                <a:lnTo>
                  <a:pt x="27" y="44"/>
                </a:lnTo>
                <a:lnTo>
                  <a:pt x="29" y="44"/>
                </a:lnTo>
                <a:lnTo>
                  <a:pt x="32" y="43"/>
                </a:lnTo>
                <a:lnTo>
                  <a:pt x="35" y="41"/>
                </a:lnTo>
                <a:lnTo>
                  <a:pt x="36" y="39"/>
                </a:lnTo>
                <a:lnTo>
                  <a:pt x="38" y="37"/>
                </a:lnTo>
                <a:lnTo>
                  <a:pt x="40" y="36"/>
                </a:lnTo>
                <a:lnTo>
                  <a:pt x="42" y="33"/>
                </a:lnTo>
                <a:lnTo>
                  <a:pt x="44" y="30"/>
                </a:lnTo>
                <a:lnTo>
                  <a:pt x="45" y="28"/>
                </a:lnTo>
                <a:lnTo>
                  <a:pt x="45" y="25"/>
                </a:lnTo>
                <a:lnTo>
                  <a:pt x="45" y="21"/>
                </a:lnTo>
                <a:lnTo>
                  <a:pt x="45" y="19"/>
                </a:lnTo>
                <a:lnTo>
                  <a:pt x="45" y="16"/>
                </a:lnTo>
                <a:lnTo>
                  <a:pt x="44" y="13"/>
                </a:lnTo>
                <a:lnTo>
                  <a:pt x="42" y="11"/>
                </a:lnTo>
                <a:lnTo>
                  <a:pt x="40" y="9"/>
                </a:lnTo>
                <a:lnTo>
                  <a:pt x="38" y="7"/>
                </a:lnTo>
                <a:lnTo>
                  <a:pt x="36" y="5"/>
                </a:lnTo>
                <a:lnTo>
                  <a:pt x="34" y="3"/>
                </a:lnTo>
                <a:lnTo>
                  <a:pt x="32" y="1"/>
                </a:lnTo>
                <a:lnTo>
                  <a:pt x="29" y="1"/>
                </a:lnTo>
                <a:lnTo>
                  <a:pt x="27" y="1"/>
                </a:lnTo>
                <a:lnTo>
                  <a:pt x="23" y="0"/>
                </a:lnTo>
                <a:lnTo>
                  <a:pt x="20" y="1"/>
                </a:lnTo>
                <a:lnTo>
                  <a:pt x="18" y="1"/>
                </a:lnTo>
                <a:lnTo>
                  <a:pt x="15" y="1"/>
                </a:lnTo>
                <a:lnTo>
                  <a:pt x="12" y="3"/>
                </a:lnTo>
                <a:lnTo>
                  <a:pt x="9" y="5"/>
                </a:lnTo>
                <a:lnTo>
                  <a:pt x="8" y="7"/>
                </a:lnTo>
                <a:lnTo>
                  <a:pt x="6" y="9"/>
                </a:lnTo>
                <a:lnTo>
                  <a:pt x="4" y="11"/>
                </a:lnTo>
                <a:lnTo>
                  <a:pt x="2" y="13"/>
                </a:lnTo>
                <a:lnTo>
                  <a:pt x="1" y="16"/>
                </a:lnTo>
                <a:lnTo>
                  <a:pt x="1" y="19"/>
                </a:lnTo>
                <a:lnTo>
                  <a:pt x="0" y="21"/>
                </a:lnTo>
                <a:lnTo>
                  <a:pt x="1" y="25"/>
                </a:lnTo>
                <a:lnTo>
                  <a:pt x="1" y="28"/>
                </a:lnTo>
                <a:lnTo>
                  <a:pt x="2" y="30"/>
                </a:lnTo>
                <a:lnTo>
                  <a:pt x="4" y="33"/>
                </a:lnTo>
                <a:lnTo>
                  <a:pt x="6" y="36"/>
                </a:lnTo>
                <a:lnTo>
                  <a:pt x="8" y="37"/>
                </a:lnTo>
                <a:lnTo>
                  <a:pt x="9" y="39"/>
                </a:lnTo>
                <a:lnTo>
                  <a:pt x="12" y="41"/>
                </a:lnTo>
                <a:lnTo>
                  <a:pt x="15" y="43"/>
                </a:lnTo>
                <a:lnTo>
                  <a:pt x="18" y="44"/>
                </a:lnTo>
                <a:lnTo>
                  <a:pt x="20" y="44"/>
                </a:lnTo>
                <a:lnTo>
                  <a:pt x="23"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8" name="Freeform 503"/>
          <xdr:cNvSpPr>
            <a:spLocks/>
          </xdr:cNvSpPr>
        </xdr:nvSpPr>
        <xdr:spPr bwMode="auto">
          <a:xfrm>
            <a:off x="3856" y="4474"/>
            <a:ext cx="74" cy="71"/>
          </a:xfrm>
          <a:custGeom>
            <a:avLst/>
            <a:gdLst>
              <a:gd name="T0" fmla="*/ 2147483647 w 44"/>
              <a:gd name="T1" fmla="*/ 2147483647 h 43"/>
              <a:gd name="T2" fmla="*/ 2147483647 w 44"/>
              <a:gd name="T3" fmla="*/ 2147483647 h 43"/>
              <a:gd name="T4" fmla="*/ 2147483647 w 44"/>
              <a:gd name="T5" fmla="*/ 2147483647 h 43"/>
              <a:gd name="T6" fmla="*/ 2147483647 w 44"/>
              <a:gd name="T7" fmla="*/ 2147483647 h 43"/>
              <a:gd name="T8" fmla="*/ 2147483647 w 44"/>
              <a:gd name="T9" fmla="*/ 2147483647 h 43"/>
              <a:gd name="T10" fmla="*/ 2147483647 w 44"/>
              <a:gd name="T11" fmla="*/ 2147483647 h 43"/>
              <a:gd name="T12" fmla="*/ 2147483647 w 44"/>
              <a:gd name="T13" fmla="*/ 2147483647 h 43"/>
              <a:gd name="T14" fmla="*/ 2147483647 w 44"/>
              <a:gd name="T15" fmla="*/ 2147483647 h 43"/>
              <a:gd name="T16" fmla="*/ 2147483647 w 44"/>
              <a:gd name="T17" fmla="*/ 2147483647 h 43"/>
              <a:gd name="T18" fmla="*/ 2147483647 w 44"/>
              <a:gd name="T19" fmla="*/ 2147483647 h 43"/>
              <a:gd name="T20" fmla="*/ 2147483647 w 44"/>
              <a:gd name="T21" fmla="*/ 2147483647 h 43"/>
              <a:gd name="T22" fmla="*/ 2147483647 w 44"/>
              <a:gd name="T23" fmla="*/ 2147483647 h 43"/>
              <a:gd name="T24" fmla="*/ 2147483647 w 44"/>
              <a:gd name="T25" fmla="*/ 2147483647 h 43"/>
              <a:gd name="T26" fmla="*/ 2147483647 w 44"/>
              <a:gd name="T27" fmla="*/ 2147483647 h 43"/>
              <a:gd name="T28" fmla="*/ 2147483647 w 44"/>
              <a:gd name="T29" fmla="*/ 2147483647 h 43"/>
              <a:gd name="T30" fmla="*/ 2147483647 w 44"/>
              <a:gd name="T31" fmla="*/ 2147483647 h 43"/>
              <a:gd name="T32" fmla="*/ 2147483647 w 44"/>
              <a:gd name="T33" fmla="*/ 2147483647 h 43"/>
              <a:gd name="T34" fmla="*/ 2147483647 w 44"/>
              <a:gd name="T35" fmla="*/ 2147483647 h 43"/>
              <a:gd name="T36" fmla="*/ 2147483647 w 44"/>
              <a:gd name="T37" fmla="*/ 2147483647 h 43"/>
              <a:gd name="T38" fmla="*/ 2147483647 w 44"/>
              <a:gd name="T39" fmla="*/ 2147483647 h 43"/>
              <a:gd name="T40" fmla="*/ 2147483647 w 44"/>
              <a:gd name="T41" fmla="*/ 2147483647 h 43"/>
              <a:gd name="T42" fmla="*/ 2147483647 w 44"/>
              <a:gd name="T43" fmla="*/ 2147483647 h 43"/>
              <a:gd name="T44" fmla="*/ 2147483647 w 44"/>
              <a:gd name="T45" fmla="*/ 2147483647 h 43"/>
              <a:gd name="T46" fmla="*/ 2147483647 w 44"/>
              <a:gd name="T47" fmla="*/ 2147483647 h 43"/>
              <a:gd name="T48" fmla="*/ 2147483647 w 44"/>
              <a:gd name="T49" fmla="*/ 0 h 43"/>
              <a:gd name="T50" fmla="*/ 2147483647 w 44"/>
              <a:gd name="T51" fmla="*/ 2147483647 h 43"/>
              <a:gd name="T52" fmla="*/ 2147483647 w 44"/>
              <a:gd name="T53" fmla="*/ 2147483647 h 43"/>
              <a:gd name="T54" fmla="*/ 2147483647 w 44"/>
              <a:gd name="T55" fmla="*/ 2147483647 h 43"/>
              <a:gd name="T56" fmla="*/ 2147483647 w 44"/>
              <a:gd name="T57" fmla="*/ 2147483647 h 43"/>
              <a:gd name="T58" fmla="*/ 2147483647 w 44"/>
              <a:gd name="T59" fmla="*/ 2147483647 h 43"/>
              <a:gd name="T60" fmla="*/ 2147483647 w 44"/>
              <a:gd name="T61" fmla="*/ 2147483647 h 43"/>
              <a:gd name="T62" fmla="*/ 2147483647 w 44"/>
              <a:gd name="T63" fmla="*/ 2147483647 h 43"/>
              <a:gd name="T64" fmla="*/ 2147483647 w 44"/>
              <a:gd name="T65" fmla="*/ 2147483647 h 43"/>
              <a:gd name="T66" fmla="*/ 2147483647 w 44"/>
              <a:gd name="T67" fmla="*/ 2147483647 h 43"/>
              <a:gd name="T68" fmla="*/ 2147483647 w 44"/>
              <a:gd name="T69" fmla="*/ 2147483647 h 43"/>
              <a:gd name="T70" fmla="*/ 2147483647 w 44"/>
              <a:gd name="T71" fmla="*/ 2147483647 h 43"/>
              <a:gd name="T72" fmla="*/ 0 w 44"/>
              <a:gd name="T73" fmla="*/ 2147483647 h 43"/>
              <a:gd name="T74" fmla="*/ 2147483647 w 44"/>
              <a:gd name="T75" fmla="*/ 2147483647 h 43"/>
              <a:gd name="T76" fmla="*/ 2147483647 w 44"/>
              <a:gd name="T77" fmla="*/ 2147483647 h 43"/>
              <a:gd name="T78" fmla="*/ 2147483647 w 44"/>
              <a:gd name="T79" fmla="*/ 2147483647 h 43"/>
              <a:gd name="T80" fmla="*/ 2147483647 w 44"/>
              <a:gd name="T81" fmla="*/ 2147483647 h 43"/>
              <a:gd name="T82" fmla="*/ 2147483647 w 44"/>
              <a:gd name="T83" fmla="*/ 2147483647 h 43"/>
              <a:gd name="T84" fmla="*/ 2147483647 w 44"/>
              <a:gd name="T85" fmla="*/ 2147483647 h 43"/>
              <a:gd name="T86" fmla="*/ 2147483647 w 44"/>
              <a:gd name="T87" fmla="*/ 2147483647 h 43"/>
              <a:gd name="T88" fmla="*/ 2147483647 w 44"/>
              <a:gd name="T89" fmla="*/ 2147483647 h 43"/>
              <a:gd name="T90" fmla="*/ 2147483647 w 44"/>
              <a:gd name="T91" fmla="*/ 2147483647 h 43"/>
              <a:gd name="T92" fmla="*/ 2147483647 w 44"/>
              <a:gd name="T93" fmla="*/ 2147483647 h 43"/>
              <a:gd name="T94" fmla="*/ 2147483647 w 44"/>
              <a:gd name="T95" fmla="*/ 2147483647 h 43"/>
              <a:gd name="T96" fmla="*/ 2147483647 w 44"/>
              <a:gd name="T97" fmla="*/ 2147483647 h 43"/>
              <a:gd name="T98" fmla="*/ 2147483647 w 44"/>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3"/>
              <a:gd name="T152" fmla="*/ 44 w 44"/>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3">
                <a:moveTo>
                  <a:pt x="22" y="43"/>
                </a:moveTo>
                <a:lnTo>
                  <a:pt x="26" y="43"/>
                </a:lnTo>
                <a:lnTo>
                  <a:pt x="28" y="43"/>
                </a:lnTo>
                <a:lnTo>
                  <a:pt x="31" y="42"/>
                </a:lnTo>
                <a:lnTo>
                  <a:pt x="34" y="40"/>
                </a:lnTo>
                <a:lnTo>
                  <a:pt x="36" y="38"/>
                </a:lnTo>
                <a:lnTo>
                  <a:pt x="37" y="37"/>
                </a:lnTo>
                <a:lnTo>
                  <a:pt x="39" y="35"/>
                </a:lnTo>
                <a:lnTo>
                  <a:pt x="41" y="32"/>
                </a:lnTo>
                <a:lnTo>
                  <a:pt x="43" y="30"/>
                </a:lnTo>
                <a:lnTo>
                  <a:pt x="44" y="28"/>
                </a:lnTo>
                <a:lnTo>
                  <a:pt x="44" y="25"/>
                </a:lnTo>
                <a:lnTo>
                  <a:pt x="44" y="21"/>
                </a:lnTo>
                <a:lnTo>
                  <a:pt x="44" y="19"/>
                </a:lnTo>
                <a:lnTo>
                  <a:pt x="44" y="16"/>
                </a:lnTo>
                <a:lnTo>
                  <a:pt x="43" y="13"/>
                </a:lnTo>
                <a:lnTo>
                  <a:pt x="41" y="11"/>
                </a:lnTo>
                <a:lnTo>
                  <a:pt x="39" y="9"/>
                </a:lnTo>
                <a:lnTo>
                  <a:pt x="37" y="7"/>
                </a:lnTo>
                <a:lnTo>
                  <a:pt x="36" y="5"/>
                </a:lnTo>
                <a:lnTo>
                  <a:pt x="33" y="3"/>
                </a:lnTo>
                <a:lnTo>
                  <a:pt x="31" y="1"/>
                </a:lnTo>
                <a:lnTo>
                  <a:pt x="28" y="1"/>
                </a:lnTo>
                <a:lnTo>
                  <a:pt x="26" y="1"/>
                </a:lnTo>
                <a:lnTo>
                  <a:pt x="22" y="0"/>
                </a:lnTo>
                <a:lnTo>
                  <a:pt x="19" y="1"/>
                </a:lnTo>
                <a:lnTo>
                  <a:pt x="17" y="1"/>
                </a:lnTo>
                <a:lnTo>
                  <a:pt x="14" y="1"/>
                </a:lnTo>
                <a:lnTo>
                  <a:pt x="12" y="3"/>
                </a:lnTo>
                <a:lnTo>
                  <a:pt x="9" y="5"/>
                </a:lnTo>
                <a:lnTo>
                  <a:pt x="8" y="7"/>
                </a:lnTo>
                <a:lnTo>
                  <a:pt x="6" y="9"/>
                </a:lnTo>
                <a:lnTo>
                  <a:pt x="4" y="11"/>
                </a:lnTo>
                <a:lnTo>
                  <a:pt x="2" y="13"/>
                </a:lnTo>
                <a:lnTo>
                  <a:pt x="1" y="16"/>
                </a:lnTo>
                <a:lnTo>
                  <a:pt x="1" y="19"/>
                </a:lnTo>
                <a:lnTo>
                  <a:pt x="0" y="21"/>
                </a:lnTo>
                <a:lnTo>
                  <a:pt x="1" y="25"/>
                </a:lnTo>
                <a:lnTo>
                  <a:pt x="1" y="28"/>
                </a:lnTo>
                <a:lnTo>
                  <a:pt x="2" y="30"/>
                </a:lnTo>
                <a:lnTo>
                  <a:pt x="4" y="33"/>
                </a:lnTo>
                <a:lnTo>
                  <a:pt x="6" y="35"/>
                </a:lnTo>
                <a:lnTo>
                  <a:pt x="8" y="37"/>
                </a:lnTo>
                <a:lnTo>
                  <a:pt x="9" y="38"/>
                </a:lnTo>
                <a:lnTo>
                  <a:pt x="12" y="40"/>
                </a:lnTo>
                <a:lnTo>
                  <a:pt x="14" y="42"/>
                </a:lnTo>
                <a:lnTo>
                  <a:pt x="17" y="43"/>
                </a:lnTo>
                <a:lnTo>
                  <a:pt x="19" y="43"/>
                </a:lnTo>
                <a:lnTo>
                  <a:pt x="22"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29" name="Freeform 504"/>
          <xdr:cNvSpPr>
            <a:spLocks/>
          </xdr:cNvSpPr>
        </xdr:nvSpPr>
        <xdr:spPr bwMode="auto">
          <a:xfrm>
            <a:off x="3931" y="4501"/>
            <a:ext cx="73" cy="71"/>
          </a:xfrm>
          <a:custGeom>
            <a:avLst/>
            <a:gdLst>
              <a:gd name="T0" fmla="*/ 2147483647 w 43"/>
              <a:gd name="T1" fmla="*/ 2147483647 h 44"/>
              <a:gd name="T2" fmla="*/ 2147483647 w 43"/>
              <a:gd name="T3" fmla="*/ 2147483647 h 44"/>
              <a:gd name="T4" fmla="*/ 2147483647 w 43"/>
              <a:gd name="T5" fmla="*/ 2147483647 h 44"/>
              <a:gd name="T6" fmla="*/ 2147483647 w 43"/>
              <a:gd name="T7" fmla="*/ 2147483647 h 44"/>
              <a:gd name="T8" fmla="*/ 2147483647 w 43"/>
              <a:gd name="T9" fmla="*/ 2147483647 h 44"/>
              <a:gd name="T10" fmla="*/ 2147483647 w 43"/>
              <a:gd name="T11" fmla="*/ 2147483647 h 44"/>
              <a:gd name="T12" fmla="*/ 2147483647 w 43"/>
              <a:gd name="T13" fmla="*/ 2147483647 h 44"/>
              <a:gd name="T14" fmla="*/ 2147483647 w 43"/>
              <a:gd name="T15" fmla="*/ 2147483647 h 44"/>
              <a:gd name="T16" fmla="*/ 2147483647 w 43"/>
              <a:gd name="T17" fmla="*/ 2147483647 h 44"/>
              <a:gd name="T18" fmla="*/ 2147483647 w 43"/>
              <a:gd name="T19" fmla="*/ 2147483647 h 44"/>
              <a:gd name="T20" fmla="*/ 2147483647 w 43"/>
              <a:gd name="T21" fmla="*/ 2147483647 h 44"/>
              <a:gd name="T22" fmla="*/ 2147483647 w 43"/>
              <a:gd name="T23" fmla="*/ 2147483647 h 44"/>
              <a:gd name="T24" fmla="*/ 2147483647 w 43"/>
              <a:gd name="T25" fmla="*/ 2147483647 h 44"/>
              <a:gd name="T26" fmla="*/ 2147483647 w 43"/>
              <a:gd name="T27" fmla="*/ 2147483647 h 44"/>
              <a:gd name="T28" fmla="*/ 2147483647 w 43"/>
              <a:gd name="T29" fmla="*/ 2147483647 h 44"/>
              <a:gd name="T30" fmla="*/ 2147483647 w 43"/>
              <a:gd name="T31" fmla="*/ 2147483647 h 44"/>
              <a:gd name="T32" fmla="*/ 2147483647 w 43"/>
              <a:gd name="T33" fmla="*/ 2147483647 h 44"/>
              <a:gd name="T34" fmla="*/ 2147483647 w 43"/>
              <a:gd name="T35" fmla="*/ 2147483647 h 44"/>
              <a:gd name="T36" fmla="*/ 2147483647 w 43"/>
              <a:gd name="T37" fmla="*/ 2147483647 h 44"/>
              <a:gd name="T38" fmla="*/ 2147483647 w 43"/>
              <a:gd name="T39" fmla="*/ 2147483647 h 44"/>
              <a:gd name="T40" fmla="*/ 2147483647 w 43"/>
              <a:gd name="T41" fmla="*/ 2147483647 h 44"/>
              <a:gd name="T42" fmla="*/ 2147483647 w 43"/>
              <a:gd name="T43" fmla="*/ 2147483647 h 44"/>
              <a:gd name="T44" fmla="*/ 2147483647 w 43"/>
              <a:gd name="T45" fmla="*/ 2147483647 h 44"/>
              <a:gd name="T46" fmla="*/ 2147483647 w 43"/>
              <a:gd name="T47" fmla="*/ 2147483647 h 44"/>
              <a:gd name="T48" fmla="*/ 2147483647 w 43"/>
              <a:gd name="T49" fmla="*/ 0 h 44"/>
              <a:gd name="T50" fmla="*/ 2147483647 w 43"/>
              <a:gd name="T51" fmla="*/ 2147483647 h 44"/>
              <a:gd name="T52" fmla="*/ 2147483647 w 43"/>
              <a:gd name="T53" fmla="*/ 2147483647 h 44"/>
              <a:gd name="T54" fmla="*/ 2147483647 w 43"/>
              <a:gd name="T55" fmla="*/ 2147483647 h 44"/>
              <a:gd name="T56" fmla="*/ 2147483647 w 43"/>
              <a:gd name="T57" fmla="*/ 2147483647 h 44"/>
              <a:gd name="T58" fmla="*/ 2147483647 w 43"/>
              <a:gd name="T59" fmla="*/ 2147483647 h 44"/>
              <a:gd name="T60" fmla="*/ 2147483647 w 43"/>
              <a:gd name="T61" fmla="*/ 2147483647 h 44"/>
              <a:gd name="T62" fmla="*/ 2147483647 w 43"/>
              <a:gd name="T63" fmla="*/ 2147483647 h 44"/>
              <a:gd name="T64" fmla="*/ 2147483647 w 43"/>
              <a:gd name="T65" fmla="*/ 2147483647 h 44"/>
              <a:gd name="T66" fmla="*/ 2147483647 w 43"/>
              <a:gd name="T67" fmla="*/ 2147483647 h 44"/>
              <a:gd name="T68" fmla="*/ 2147483647 w 43"/>
              <a:gd name="T69" fmla="*/ 2147483647 h 44"/>
              <a:gd name="T70" fmla="*/ 2147483647 w 43"/>
              <a:gd name="T71" fmla="*/ 2147483647 h 44"/>
              <a:gd name="T72" fmla="*/ 0 w 43"/>
              <a:gd name="T73" fmla="*/ 2147483647 h 44"/>
              <a:gd name="T74" fmla="*/ 2147483647 w 43"/>
              <a:gd name="T75" fmla="*/ 2147483647 h 44"/>
              <a:gd name="T76" fmla="*/ 2147483647 w 43"/>
              <a:gd name="T77" fmla="*/ 2147483647 h 44"/>
              <a:gd name="T78" fmla="*/ 2147483647 w 43"/>
              <a:gd name="T79" fmla="*/ 2147483647 h 44"/>
              <a:gd name="T80" fmla="*/ 2147483647 w 43"/>
              <a:gd name="T81" fmla="*/ 2147483647 h 44"/>
              <a:gd name="T82" fmla="*/ 2147483647 w 43"/>
              <a:gd name="T83" fmla="*/ 2147483647 h 44"/>
              <a:gd name="T84" fmla="*/ 2147483647 w 43"/>
              <a:gd name="T85" fmla="*/ 2147483647 h 44"/>
              <a:gd name="T86" fmla="*/ 2147483647 w 43"/>
              <a:gd name="T87" fmla="*/ 2147483647 h 44"/>
              <a:gd name="T88" fmla="*/ 2147483647 w 43"/>
              <a:gd name="T89" fmla="*/ 2147483647 h 44"/>
              <a:gd name="T90" fmla="*/ 2147483647 w 43"/>
              <a:gd name="T91" fmla="*/ 2147483647 h 44"/>
              <a:gd name="T92" fmla="*/ 2147483647 w 43"/>
              <a:gd name="T93" fmla="*/ 2147483647 h 44"/>
              <a:gd name="T94" fmla="*/ 2147483647 w 43"/>
              <a:gd name="T95" fmla="*/ 2147483647 h 44"/>
              <a:gd name="T96" fmla="*/ 2147483647 w 43"/>
              <a:gd name="T97" fmla="*/ 2147483647 h 44"/>
              <a:gd name="T98" fmla="*/ 2147483647 w 43"/>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3"/>
              <a:gd name="T151" fmla="*/ 0 h 44"/>
              <a:gd name="T152" fmla="*/ 43 w 43"/>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3" h="44">
                <a:moveTo>
                  <a:pt x="22" y="44"/>
                </a:moveTo>
                <a:lnTo>
                  <a:pt x="26" y="44"/>
                </a:lnTo>
                <a:lnTo>
                  <a:pt x="28" y="44"/>
                </a:lnTo>
                <a:lnTo>
                  <a:pt x="31" y="43"/>
                </a:lnTo>
                <a:lnTo>
                  <a:pt x="32" y="41"/>
                </a:lnTo>
                <a:lnTo>
                  <a:pt x="35" y="39"/>
                </a:lnTo>
                <a:lnTo>
                  <a:pt x="36" y="38"/>
                </a:lnTo>
                <a:lnTo>
                  <a:pt x="38" y="36"/>
                </a:lnTo>
                <a:lnTo>
                  <a:pt x="39" y="33"/>
                </a:lnTo>
                <a:lnTo>
                  <a:pt x="41" y="30"/>
                </a:lnTo>
                <a:lnTo>
                  <a:pt x="42" y="28"/>
                </a:lnTo>
                <a:lnTo>
                  <a:pt x="42" y="25"/>
                </a:lnTo>
                <a:lnTo>
                  <a:pt x="43" y="21"/>
                </a:lnTo>
                <a:lnTo>
                  <a:pt x="42" y="19"/>
                </a:lnTo>
                <a:lnTo>
                  <a:pt x="42" y="16"/>
                </a:lnTo>
                <a:lnTo>
                  <a:pt x="41" y="13"/>
                </a:lnTo>
                <a:lnTo>
                  <a:pt x="39" y="12"/>
                </a:lnTo>
                <a:lnTo>
                  <a:pt x="38" y="9"/>
                </a:lnTo>
                <a:lnTo>
                  <a:pt x="36" y="7"/>
                </a:lnTo>
                <a:lnTo>
                  <a:pt x="35" y="5"/>
                </a:lnTo>
                <a:lnTo>
                  <a:pt x="32" y="3"/>
                </a:lnTo>
                <a:lnTo>
                  <a:pt x="31" y="2"/>
                </a:lnTo>
                <a:lnTo>
                  <a:pt x="28" y="1"/>
                </a:lnTo>
                <a:lnTo>
                  <a:pt x="26" y="1"/>
                </a:lnTo>
                <a:lnTo>
                  <a:pt x="22" y="0"/>
                </a:lnTo>
                <a:lnTo>
                  <a:pt x="19" y="1"/>
                </a:lnTo>
                <a:lnTo>
                  <a:pt x="17" y="1"/>
                </a:lnTo>
                <a:lnTo>
                  <a:pt x="14" y="2"/>
                </a:lnTo>
                <a:lnTo>
                  <a:pt x="12" y="3"/>
                </a:lnTo>
                <a:lnTo>
                  <a:pt x="9" y="5"/>
                </a:lnTo>
                <a:lnTo>
                  <a:pt x="8" y="7"/>
                </a:lnTo>
                <a:lnTo>
                  <a:pt x="6" y="9"/>
                </a:lnTo>
                <a:lnTo>
                  <a:pt x="4" y="12"/>
                </a:lnTo>
                <a:lnTo>
                  <a:pt x="2" y="13"/>
                </a:lnTo>
                <a:lnTo>
                  <a:pt x="1" y="16"/>
                </a:lnTo>
                <a:lnTo>
                  <a:pt x="1" y="19"/>
                </a:lnTo>
                <a:lnTo>
                  <a:pt x="0" y="21"/>
                </a:lnTo>
                <a:lnTo>
                  <a:pt x="1" y="25"/>
                </a:lnTo>
                <a:lnTo>
                  <a:pt x="1" y="28"/>
                </a:lnTo>
                <a:lnTo>
                  <a:pt x="2" y="30"/>
                </a:lnTo>
                <a:lnTo>
                  <a:pt x="4" y="33"/>
                </a:lnTo>
                <a:lnTo>
                  <a:pt x="6" y="36"/>
                </a:lnTo>
                <a:lnTo>
                  <a:pt x="8" y="38"/>
                </a:lnTo>
                <a:lnTo>
                  <a:pt x="9" y="39"/>
                </a:lnTo>
                <a:lnTo>
                  <a:pt x="12" y="41"/>
                </a:lnTo>
                <a:lnTo>
                  <a:pt x="14" y="43"/>
                </a:lnTo>
                <a:lnTo>
                  <a:pt x="17" y="44"/>
                </a:lnTo>
                <a:lnTo>
                  <a:pt x="19"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0" name="Freeform 505"/>
          <xdr:cNvSpPr>
            <a:spLocks/>
          </xdr:cNvSpPr>
        </xdr:nvSpPr>
        <xdr:spPr bwMode="auto">
          <a:xfrm>
            <a:off x="4012" y="4492"/>
            <a:ext cx="74" cy="72"/>
          </a:xfrm>
          <a:custGeom>
            <a:avLst/>
            <a:gdLst>
              <a:gd name="T0" fmla="*/ 2147483647 w 44"/>
              <a:gd name="T1" fmla="*/ 2147483647 h 44"/>
              <a:gd name="T2" fmla="*/ 2147483647 w 44"/>
              <a:gd name="T3" fmla="*/ 2147483647 h 44"/>
              <a:gd name="T4" fmla="*/ 2147483647 w 44"/>
              <a:gd name="T5" fmla="*/ 2147483647 h 44"/>
              <a:gd name="T6" fmla="*/ 2147483647 w 44"/>
              <a:gd name="T7" fmla="*/ 2147483647 h 44"/>
              <a:gd name="T8" fmla="*/ 2147483647 w 44"/>
              <a:gd name="T9" fmla="*/ 2147483647 h 44"/>
              <a:gd name="T10" fmla="*/ 2147483647 w 44"/>
              <a:gd name="T11" fmla="*/ 2147483647 h 44"/>
              <a:gd name="T12" fmla="*/ 2147483647 w 44"/>
              <a:gd name="T13" fmla="*/ 2147483647 h 44"/>
              <a:gd name="T14" fmla="*/ 2147483647 w 44"/>
              <a:gd name="T15" fmla="*/ 2147483647 h 44"/>
              <a:gd name="T16" fmla="*/ 2147483647 w 44"/>
              <a:gd name="T17" fmla="*/ 2147483647 h 44"/>
              <a:gd name="T18" fmla="*/ 2147483647 w 44"/>
              <a:gd name="T19" fmla="*/ 2147483647 h 44"/>
              <a:gd name="T20" fmla="*/ 2147483647 w 44"/>
              <a:gd name="T21" fmla="*/ 2147483647 h 44"/>
              <a:gd name="T22" fmla="*/ 2147483647 w 44"/>
              <a:gd name="T23" fmla="*/ 2147483647 h 44"/>
              <a:gd name="T24" fmla="*/ 2147483647 w 44"/>
              <a:gd name="T25" fmla="*/ 2147483647 h 44"/>
              <a:gd name="T26" fmla="*/ 2147483647 w 44"/>
              <a:gd name="T27" fmla="*/ 2147483647 h 44"/>
              <a:gd name="T28" fmla="*/ 2147483647 w 44"/>
              <a:gd name="T29" fmla="*/ 2147483647 h 44"/>
              <a:gd name="T30" fmla="*/ 2147483647 w 44"/>
              <a:gd name="T31" fmla="*/ 2147483647 h 44"/>
              <a:gd name="T32" fmla="*/ 2147483647 w 44"/>
              <a:gd name="T33" fmla="*/ 2147483647 h 44"/>
              <a:gd name="T34" fmla="*/ 2147483647 w 44"/>
              <a:gd name="T35" fmla="*/ 2147483647 h 44"/>
              <a:gd name="T36" fmla="*/ 2147483647 w 44"/>
              <a:gd name="T37" fmla="*/ 2147483647 h 44"/>
              <a:gd name="T38" fmla="*/ 2147483647 w 44"/>
              <a:gd name="T39" fmla="*/ 2147483647 h 44"/>
              <a:gd name="T40" fmla="*/ 2147483647 w 44"/>
              <a:gd name="T41" fmla="*/ 2147483647 h 44"/>
              <a:gd name="T42" fmla="*/ 2147483647 w 44"/>
              <a:gd name="T43" fmla="*/ 2147483647 h 44"/>
              <a:gd name="T44" fmla="*/ 2147483647 w 44"/>
              <a:gd name="T45" fmla="*/ 2147483647 h 44"/>
              <a:gd name="T46" fmla="*/ 2147483647 w 44"/>
              <a:gd name="T47" fmla="*/ 2147483647 h 44"/>
              <a:gd name="T48" fmla="*/ 2147483647 w 44"/>
              <a:gd name="T49" fmla="*/ 0 h 44"/>
              <a:gd name="T50" fmla="*/ 2147483647 w 44"/>
              <a:gd name="T51" fmla="*/ 2147483647 h 44"/>
              <a:gd name="T52" fmla="*/ 2147483647 w 44"/>
              <a:gd name="T53" fmla="*/ 2147483647 h 44"/>
              <a:gd name="T54" fmla="*/ 2147483647 w 44"/>
              <a:gd name="T55" fmla="*/ 2147483647 h 44"/>
              <a:gd name="T56" fmla="*/ 2147483647 w 44"/>
              <a:gd name="T57" fmla="*/ 2147483647 h 44"/>
              <a:gd name="T58" fmla="*/ 2147483647 w 44"/>
              <a:gd name="T59" fmla="*/ 2147483647 h 44"/>
              <a:gd name="T60" fmla="*/ 2147483647 w 44"/>
              <a:gd name="T61" fmla="*/ 2147483647 h 44"/>
              <a:gd name="T62" fmla="*/ 2147483647 w 44"/>
              <a:gd name="T63" fmla="*/ 2147483647 h 44"/>
              <a:gd name="T64" fmla="*/ 2147483647 w 44"/>
              <a:gd name="T65" fmla="*/ 2147483647 h 44"/>
              <a:gd name="T66" fmla="*/ 2147483647 w 44"/>
              <a:gd name="T67" fmla="*/ 2147483647 h 44"/>
              <a:gd name="T68" fmla="*/ 0 w 44"/>
              <a:gd name="T69" fmla="*/ 2147483647 h 44"/>
              <a:gd name="T70" fmla="*/ 0 w 44"/>
              <a:gd name="T71" fmla="*/ 2147483647 h 44"/>
              <a:gd name="T72" fmla="*/ 0 w 44"/>
              <a:gd name="T73" fmla="*/ 2147483647 h 44"/>
              <a:gd name="T74" fmla="*/ 0 w 44"/>
              <a:gd name="T75" fmla="*/ 2147483647 h 44"/>
              <a:gd name="T76" fmla="*/ 0 w 44"/>
              <a:gd name="T77" fmla="*/ 2147483647 h 44"/>
              <a:gd name="T78" fmla="*/ 2147483647 w 44"/>
              <a:gd name="T79" fmla="*/ 2147483647 h 44"/>
              <a:gd name="T80" fmla="*/ 2147483647 w 44"/>
              <a:gd name="T81" fmla="*/ 2147483647 h 44"/>
              <a:gd name="T82" fmla="*/ 2147483647 w 44"/>
              <a:gd name="T83" fmla="*/ 2147483647 h 44"/>
              <a:gd name="T84" fmla="*/ 2147483647 w 44"/>
              <a:gd name="T85" fmla="*/ 2147483647 h 44"/>
              <a:gd name="T86" fmla="*/ 2147483647 w 44"/>
              <a:gd name="T87" fmla="*/ 2147483647 h 44"/>
              <a:gd name="T88" fmla="*/ 2147483647 w 44"/>
              <a:gd name="T89" fmla="*/ 2147483647 h 44"/>
              <a:gd name="T90" fmla="*/ 2147483647 w 44"/>
              <a:gd name="T91" fmla="*/ 2147483647 h 44"/>
              <a:gd name="T92" fmla="*/ 2147483647 w 44"/>
              <a:gd name="T93" fmla="*/ 2147483647 h 44"/>
              <a:gd name="T94" fmla="*/ 2147483647 w 44"/>
              <a:gd name="T95" fmla="*/ 2147483647 h 44"/>
              <a:gd name="T96" fmla="*/ 2147483647 w 44"/>
              <a:gd name="T97" fmla="*/ 2147483647 h 44"/>
              <a:gd name="T98" fmla="*/ 2147483647 w 44"/>
              <a:gd name="T99" fmla="*/ 2147483647 h 44"/>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4"/>
              <a:gd name="T151" fmla="*/ 0 h 44"/>
              <a:gd name="T152" fmla="*/ 44 w 44"/>
              <a:gd name="T153" fmla="*/ 44 h 44"/>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4" h="44">
                <a:moveTo>
                  <a:pt x="22" y="44"/>
                </a:moveTo>
                <a:lnTo>
                  <a:pt x="24" y="44"/>
                </a:lnTo>
                <a:lnTo>
                  <a:pt x="27" y="44"/>
                </a:lnTo>
                <a:lnTo>
                  <a:pt x="30" y="43"/>
                </a:lnTo>
                <a:lnTo>
                  <a:pt x="33" y="41"/>
                </a:lnTo>
                <a:lnTo>
                  <a:pt x="35" y="40"/>
                </a:lnTo>
                <a:lnTo>
                  <a:pt x="37" y="38"/>
                </a:lnTo>
                <a:lnTo>
                  <a:pt x="39" y="35"/>
                </a:lnTo>
                <a:lnTo>
                  <a:pt x="41" y="34"/>
                </a:lnTo>
                <a:lnTo>
                  <a:pt x="42" y="31"/>
                </a:lnTo>
                <a:lnTo>
                  <a:pt x="43" y="28"/>
                </a:lnTo>
                <a:lnTo>
                  <a:pt x="43" y="26"/>
                </a:lnTo>
                <a:lnTo>
                  <a:pt x="44" y="22"/>
                </a:lnTo>
                <a:lnTo>
                  <a:pt x="43" y="19"/>
                </a:lnTo>
                <a:lnTo>
                  <a:pt x="43" y="17"/>
                </a:lnTo>
                <a:lnTo>
                  <a:pt x="42" y="14"/>
                </a:lnTo>
                <a:lnTo>
                  <a:pt x="41" y="12"/>
                </a:lnTo>
                <a:lnTo>
                  <a:pt x="39" y="9"/>
                </a:lnTo>
                <a:lnTo>
                  <a:pt x="37" y="8"/>
                </a:lnTo>
                <a:lnTo>
                  <a:pt x="35" y="6"/>
                </a:lnTo>
                <a:lnTo>
                  <a:pt x="33" y="4"/>
                </a:lnTo>
                <a:lnTo>
                  <a:pt x="30" y="2"/>
                </a:lnTo>
                <a:lnTo>
                  <a:pt x="27" y="1"/>
                </a:lnTo>
                <a:lnTo>
                  <a:pt x="24" y="1"/>
                </a:lnTo>
                <a:lnTo>
                  <a:pt x="22" y="0"/>
                </a:lnTo>
                <a:lnTo>
                  <a:pt x="18" y="1"/>
                </a:lnTo>
                <a:lnTo>
                  <a:pt x="15" y="1"/>
                </a:lnTo>
                <a:lnTo>
                  <a:pt x="13" y="2"/>
                </a:lnTo>
                <a:lnTo>
                  <a:pt x="10" y="4"/>
                </a:lnTo>
                <a:lnTo>
                  <a:pt x="8" y="6"/>
                </a:lnTo>
                <a:lnTo>
                  <a:pt x="6" y="8"/>
                </a:lnTo>
                <a:lnTo>
                  <a:pt x="5" y="9"/>
                </a:lnTo>
                <a:lnTo>
                  <a:pt x="3" y="12"/>
                </a:lnTo>
                <a:lnTo>
                  <a:pt x="1" y="14"/>
                </a:lnTo>
                <a:lnTo>
                  <a:pt x="0" y="17"/>
                </a:lnTo>
                <a:lnTo>
                  <a:pt x="0" y="19"/>
                </a:lnTo>
                <a:lnTo>
                  <a:pt x="0" y="22"/>
                </a:lnTo>
                <a:lnTo>
                  <a:pt x="0" y="26"/>
                </a:lnTo>
                <a:lnTo>
                  <a:pt x="0" y="28"/>
                </a:lnTo>
                <a:lnTo>
                  <a:pt x="1" y="31"/>
                </a:lnTo>
                <a:lnTo>
                  <a:pt x="3" y="34"/>
                </a:lnTo>
                <a:lnTo>
                  <a:pt x="5" y="35"/>
                </a:lnTo>
                <a:lnTo>
                  <a:pt x="6" y="38"/>
                </a:lnTo>
                <a:lnTo>
                  <a:pt x="8" y="40"/>
                </a:lnTo>
                <a:lnTo>
                  <a:pt x="11" y="41"/>
                </a:lnTo>
                <a:lnTo>
                  <a:pt x="13" y="43"/>
                </a:lnTo>
                <a:lnTo>
                  <a:pt x="15" y="44"/>
                </a:lnTo>
                <a:lnTo>
                  <a:pt x="18" y="44"/>
                </a:lnTo>
                <a:lnTo>
                  <a:pt x="22" y="4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1" name="Freeform 506"/>
          <xdr:cNvSpPr>
            <a:spLocks/>
          </xdr:cNvSpPr>
        </xdr:nvSpPr>
        <xdr:spPr bwMode="auto">
          <a:xfrm>
            <a:off x="4081" y="4453"/>
            <a:ext cx="73" cy="70"/>
          </a:xfrm>
          <a:custGeom>
            <a:avLst/>
            <a:gdLst>
              <a:gd name="T0" fmla="*/ 2147483647 w 43"/>
              <a:gd name="T1" fmla="*/ 2147483647 h 43"/>
              <a:gd name="T2" fmla="*/ 2147483647 w 43"/>
              <a:gd name="T3" fmla="*/ 2147483647 h 43"/>
              <a:gd name="T4" fmla="*/ 2147483647 w 43"/>
              <a:gd name="T5" fmla="*/ 2147483647 h 43"/>
              <a:gd name="T6" fmla="*/ 2147483647 w 43"/>
              <a:gd name="T7" fmla="*/ 2147483647 h 43"/>
              <a:gd name="T8" fmla="*/ 2147483647 w 43"/>
              <a:gd name="T9" fmla="*/ 2147483647 h 43"/>
              <a:gd name="T10" fmla="*/ 2147483647 w 43"/>
              <a:gd name="T11" fmla="*/ 2147483647 h 43"/>
              <a:gd name="T12" fmla="*/ 2147483647 w 43"/>
              <a:gd name="T13" fmla="*/ 2147483647 h 43"/>
              <a:gd name="T14" fmla="*/ 2147483647 w 43"/>
              <a:gd name="T15" fmla="*/ 2147483647 h 43"/>
              <a:gd name="T16" fmla="*/ 2147483647 w 43"/>
              <a:gd name="T17" fmla="*/ 2147483647 h 43"/>
              <a:gd name="T18" fmla="*/ 2147483647 w 43"/>
              <a:gd name="T19" fmla="*/ 2147483647 h 43"/>
              <a:gd name="T20" fmla="*/ 2147483647 w 43"/>
              <a:gd name="T21" fmla="*/ 2147483647 h 43"/>
              <a:gd name="T22" fmla="*/ 2147483647 w 43"/>
              <a:gd name="T23" fmla="*/ 2147483647 h 43"/>
              <a:gd name="T24" fmla="*/ 2147483647 w 43"/>
              <a:gd name="T25" fmla="*/ 2147483647 h 43"/>
              <a:gd name="T26" fmla="*/ 2147483647 w 43"/>
              <a:gd name="T27" fmla="*/ 2147483647 h 43"/>
              <a:gd name="T28" fmla="*/ 2147483647 w 43"/>
              <a:gd name="T29" fmla="*/ 2147483647 h 43"/>
              <a:gd name="T30" fmla="*/ 2147483647 w 43"/>
              <a:gd name="T31" fmla="*/ 2147483647 h 43"/>
              <a:gd name="T32" fmla="*/ 2147483647 w 43"/>
              <a:gd name="T33" fmla="*/ 2147483647 h 43"/>
              <a:gd name="T34" fmla="*/ 2147483647 w 43"/>
              <a:gd name="T35" fmla="*/ 2147483647 h 43"/>
              <a:gd name="T36" fmla="*/ 2147483647 w 43"/>
              <a:gd name="T37" fmla="*/ 2147483647 h 43"/>
              <a:gd name="T38" fmla="*/ 2147483647 w 43"/>
              <a:gd name="T39" fmla="*/ 2147483647 h 43"/>
              <a:gd name="T40" fmla="*/ 2147483647 w 43"/>
              <a:gd name="T41" fmla="*/ 2147483647 h 43"/>
              <a:gd name="T42" fmla="*/ 2147483647 w 43"/>
              <a:gd name="T43" fmla="*/ 2147483647 h 43"/>
              <a:gd name="T44" fmla="*/ 2147483647 w 43"/>
              <a:gd name="T45" fmla="*/ 2147483647 h 43"/>
              <a:gd name="T46" fmla="*/ 2147483647 w 43"/>
              <a:gd name="T47" fmla="*/ 2147483647 h 43"/>
              <a:gd name="T48" fmla="*/ 2147483647 w 43"/>
              <a:gd name="T49" fmla="*/ 0 h 43"/>
              <a:gd name="T50" fmla="*/ 2147483647 w 43"/>
              <a:gd name="T51" fmla="*/ 2147483647 h 43"/>
              <a:gd name="T52" fmla="*/ 2147483647 w 43"/>
              <a:gd name="T53" fmla="*/ 2147483647 h 43"/>
              <a:gd name="T54" fmla="*/ 2147483647 w 43"/>
              <a:gd name="T55" fmla="*/ 2147483647 h 43"/>
              <a:gd name="T56" fmla="*/ 2147483647 w 43"/>
              <a:gd name="T57" fmla="*/ 2147483647 h 43"/>
              <a:gd name="T58" fmla="*/ 2147483647 w 43"/>
              <a:gd name="T59" fmla="*/ 2147483647 h 43"/>
              <a:gd name="T60" fmla="*/ 2147483647 w 43"/>
              <a:gd name="T61" fmla="*/ 2147483647 h 43"/>
              <a:gd name="T62" fmla="*/ 2147483647 w 43"/>
              <a:gd name="T63" fmla="*/ 2147483647 h 43"/>
              <a:gd name="T64" fmla="*/ 2147483647 w 43"/>
              <a:gd name="T65" fmla="*/ 2147483647 h 43"/>
              <a:gd name="T66" fmla="*/ 2147483647 w 43"/>
              <a:gd name="T67" fmla="*/ 2147483647 h 43"/>
              <a:gd name="T68" fmla="*/ 0 w 43"/>
              <a:gd name="T69" fmla="*/ 2147483647 h 43"/>
              <a:gd name="T70" fmla="*/ 0 w 43"/>
              <a:gd name="T71" fmla="*/ 2147483647 h 43"/>
              <a:gd name="T72" fmla="*/ 0 w 43"/>
              <a:gd name="T73" fmla="*/ 2147483647 h 43"/>
              <a:gd name="T74" fmla="*/ 0 w 43"/>
              <a:gd name="T75" fmla="*/ 2147483647 h 43"/>
              <a:gd name="T76" fmla="*/ 0 w 43"/>
              <a:gd name="T77" fmla="*/ 2147483647 h 43"/>
              <a:gd name="T78" fmla="*/ 2147483647 w 43"/>
              <a:gd name="T79" fmla="*/ 2147483647 h 43"/>
              <a:gd name="T80" fmla="*/ 2147483647 w 43"/>
              <a:gd name="T81" fmla="*/ 2147483647 h 43"/>
              <a:gd name="T82" fmla="*/ 2147483647 w 43"/>
              <a:gd name="T83" fmla="*/ 2147483647 h 43"/>
              <a:gd name="T84" fmla="*/ 2147483647 w 43"/>
              <a:gd name="T85" fmla="*/ 2147483647 h 43"/>
              <a:gd name="T86" fmla="*/ 2147483647 w 43"/>
              <a:gd name="T87" fmla="*/ 2147483647 h 43"/>
              <a:gd name="T88" fmla="*/ 2147483647 w 43"/>
              <a:gd name="T89" fmla="*/ 2147483647 h 43"/>
              <a:gd name="T90" fmla="*/ 2147483647 w 43"/>
              <a:gd name="T91" fmla="*/ 2147483647 h 43"/>
              <a:gd name="T92" fmla="*/ 2147483647 w 43"/>
              <a:gd name="T93" fmla="*/ 2147483647 h 43"/>
              <a:gd name="T94" fmla="*/ 2147483647 w 43"/>
              <a:gd name="T95" fmla="*/ 2147483647 h 43"/>
              <a:gd name="T96" fmla="*/ 2147483647 w 43"/>
              <a:gd name="T97" fmla="*/ 2147483647 h 43"/>
              <a:gd name="T98" fmla="*/ 2147483647 w 43"/>
              <a:gd name="T99" fmla="*/ 2147483647 h 43"/>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43"/>
              <a:gd name="T151" fmla="*/ 0 h 43"/>
              <a:gd name="T152" fmla="*/ 43 w 43"/>
              <a:gd name="T153" fmla="*/ 43 h 43"/>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43" h="43">
                <a:moveTo>
                  <a:pt x="21" y="43"/>
                </a:moveTo>
                <a:lnTo>
                  <a:pt x="24" y="43"/>
                </a:lnTo>
                <a:lnTo>
                  <a:pt x="27" y="43"/>
                </a:lnTo>
                <a:lnTo>
                  <a:pt x="29" y="42"/>
                </a:lnTo>
                <a:lnTo>
                  <a:pt x="32" y="41"/>
                </a:lnTo>
                <a:lnTo>
                  <a:pt x="34" y="40"/>
                </a:lnTo>
                <a:lnTo>
                  <a:pt x="37" y="38"/>
                </a:lnTo>
                <a:lnTo>
                  <a:pt x="38" y="35"/>
                </a:lnTo>
                <a:lnTo>
                  <a:pt x="39" y="33"/>
                </a:lnTo>
                <a:lnTo>
                  <a:pt x="41" y="31"/>
                </a:lnTo>
                <a:lnTo>
                  <a:pt x="42" y="28"/>
                </a:lnTo>
                <a:lnTo>
                  <a:pt x="42" y="25"/>
                </a:lnTo>
                <a:lnTo>
                  <a:pt x="43" y="22"/>
                </a:lnTo>
                <a:lnTo>
                  <a:pt x="42" y="19"/>
                </a:lnTo>
                <a:lnTo>
                  <a:pt x="42" y="16"/>
                </a:lnTo>
                <a:lnTo>
                  <a:pt x="41" y="14"/>
                </a:lnTo>
                <a:lnTo>
                  <a:pt x="39" y="12"/>
                </a:lnTo>
                <a:lnTo>
                  <a:pt x="38" y="9"/>
                </a:lnTo>
                <a:lnTo>
                  <a:pt x="37" y="7"/>
                </a:lnTo>
                <a:lnTo>
                  <a:pt x="34" y="5"/>
                </a:lnTo>
                <a:lnTo>
                  <a:pt x="32" y="4"/>
                </a:lnTo>
                <a:lnTo>
                  <a:pt x="29" y="2"/>
                </a:lnTo>
                <a:lnTo>
                  <a:pt x="27" y="1"/>
                </a:lnTo>
                <a:lnTo>
                  <a:pt x="24" y="1"/>
                </a:lnTo>
                <a:lnTo>
                  <a:pt x="21" y="0"/>
                </a:lnTo>
                <a:lnTo>
                  <a:pt x="18" y="1"/>
                </a:lnTo>
                <a:lnTo>
                  <a:pt x="15" y="1"/>
                </a:lnTo>
                <a:lnTo>
                  <a:pt x="12" y="2"/>
                </a:lnTo>
                <a:lnTo>
                  <a:pt x="10" y="4"/>
                </a:lnTo>
                <a:lnTo>
                  <a:pt x="8" y="5"/>
                </a:lnTo>
                <a:lnTo>
                  <a:pt x="6" y="7"/>
                </a:lnTo>
                <a:lnTo>
                  <a:pt x="4" y="9"/>
                </a:lnTo>
                <a:lnTo>
                  <a:pt x="2" y="12"/>
                </a:lnTo>
                <a:lnTo>
                  <a:pt x="1" y="14"/>
                </a:lnTo>
                <a:lnTo>
                  <a:pt x="0" y="16"/>
                </a:lnTo>
                <a:lnTo>
                  <a:pt x="0" y="19"/>
                </a:lnTo>
                <a:lnTo>
                  <a:pt x="0" y="22"/>
                </a:lnTo>
                <a:lnTo>
                  <a:pt x="0" y="25"/>
                </a:lnTo>
                <a:lnTo>
                  <a:pt x="0" y="28"/>
                </a:lnTo>
                <a:lnTo>
                  <a:pt x="1" y="31"/>
                </a:lnTo>
                <a:lnTo>
                  <a:pt x="2" y="33"/>
                </a:lnTo>
                <a:lnTo>
                  <a:pt x="4" y="35"/>
                </a:lnTo>
                <a:lnTo>
                  <a:pt x="6" y="38"/>
                </a:lnTo>
                <a:lnTo>
                  <a:pt x="8" y="40"/>
                </a:lnTo>
                <a:lnTo>
                  <a:pt x="10" y="41"/>
                </a:lnTo>
                <a:lnTo>
                  <a:pt x="12" y="42"/>
                </a:lnTo>
                <a:lnTo>
                  <a:pt x="15" y="43"/>
                </a:lnTo>
                <a:lnTo>
                  <a:pt x="18" y="43"/>
                </a:lnTo>
                <a:lnTo>
                  <a:pt x="21" y="43"/>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2" name="Freeform 507"/>
          <xdr:cNvSpPr>
            <a:spLocks/>
          </xdr:cNvSpPr>
        </xdr:nvSpPr>
        <xdr:spPr bwMode="auto">
          <a:xfrm>
            <a:off x="3985" y="4293"/>
            <a:ext cx="44" cy="41"/>
          </a:xfrm>
          <a:custGeom>
            <a:avLst/>
            <a:gdLst>
              <a:gd name="T0" fmla="*/ 2147483647 w 26"/>
              <a:gd name="T1" fmla="*/ 2147483647 h 25"/>
              <a:gd name="T2" fmla="*/ 2147483647 w 26"/>
              <a:gd name="T3" fmla="*/ 2147483647 h 25"/>
              <a:gd name="T4" fmla="*/ 2147483647 w 26"/>
              <a:gd name="T5" fmla="*/ 2147483647 h 25"/>
              <a:gd name="T6" fmla="*/ 2147483647 w 26"/>
              <a:gd name="T7" fmla="*/ 2147483647 h 25"/>
              <a:gd name="T8" fmla="*/ 2147483647 w 26"/>
              <a:gd name="T9" fmla="*/ 2147483647 h 25"/>
              <a:gd name="T10" fmla="*/ 2147483647 w 26"/>
              <a:gd name="T11" fmla="*/ 2147483647 h 25"/>
              <a:gd name="T12" fmla="*/ 2147483647 w 26"/>
              <a:gd name="T13" fmla="*/ 2147483647 h 25"/>
              <a:gd name="T14" fmla="*/ 2147483647 w 26"/>
              <a:gd name="T15" fmla="*/ 2147483647 h 25"/>
              <a:gd name="T16" fmla="*/ 2147483647 w 26"/>
              <a:gd name="T17" fmla="*/ 2147483647 h 25"/>
              <a:gd name="T18" fmla="*/ 2147483647 w 26"/>
              <a:gd name="T19" fmla="*/ 2147483647 h 25"/>
              <a:gd name="T20" fmla="*/ 2147483647 w 26"/>
              <a:gd name="T21" fmla="*/ 2147483647 h 25"/>
              <a:gd name="T22" fmla="*/ 2147483647 w 26"/>
              <a:gd name="T23" fmla="*/ 2147483647 h 25"/>
              <a:gd name="T24" fmla="*/ 2147483647 w 26"/>
              <a:gd name="T25" fmla="*/ 2147483647 h 25"/>
              <a:gd name="T26" fmla="*/ 2147483647 w 26"/>
              <a:gd name="T27" fmla="*/ 2147483647 h 25"/>
              <a:gd name="T28" fmla="*/ 2147483647 w 26"/>
              <a:gd name="T29" fmla="*/ 2147483647 h 25"/>
              <a:gd name="T30" fmla="*/ 2147483647 w 26"/>
              <a:gd name="T31" fmla="*/ 2147483647 h 25"/>
              <a:gd name="T32" fmla="*/ 2147483647 w 26"/>
              <a:gd name="T33" fmla="*/ 2147483647 h 25"/>
              <a:gd name="T34" fmla="*/ 2147483647 w 26"/>
              <a:gd name="T35" fmla="*/ 2147483647 h 25"/>
              <a:gd name="T36" fmla="*/ 2147483647 w 26"/>
              <a:gd name="T37" fmla="*/ 2147483647 h 25"/>
              <a:gd name="T38" fmla="*/ 2147483647 w 26"/>
              <a:gd name="T39" fmla="*/ 2147483647 h 25"/>
              <a:gd name="T40" fmla="*/ 2147483647 w 26"/>
              <a:gd name="T41" fmla="*/ 2147483647 h 25"/>
              <a:gd name="T42" fmla="*/ 2147483647 w 26"/>
              <a:gd name="T43" fmla="*/ 2147483647 h 25"/>
              <a:gd name="T44" fmla="*/ 2147483647 w 26"/>
              <a:gd name="T45" fmla="*/ 2147483647 h 25"/>
              <a:gd name="T46" fmla="*/ 2147483647 w 26"/>
              <a:gd name="T47" fmla="*/ 2147483647 h 25"/>
              <a:gd name="T48" fmla="*/ 2147483647 w 26"/>
              <a:gd name="T49" fmla="*/ 0 h 25"/>
              <a:gd name="T50" fmla="*/ 2147483647 w 26"/>
              <a:gd name="T51" fmla="*/ 2147483647 h 25"/>
              <a:gd name="T52" fmla="*/ 2147483647 w 26"/>
              <a:gd name="T53" fmla="*/ 2147483647 h 25"/>
              <a:gd name="T54" fmla="*/ 2147483647 w 26"/>
              <a:gd name="T55" fmla="*/ 2147483647 h 25"/>
              <a:gd name="T56" fmla="*/ 2147483647 w 26"/>
              <a:gd name="T57" fmla="*/ 2147483647 h 25"/>
              <a:gd name="T58" fmla="*/ 2147483647 w 26"/>
              <a:gd name="T59" fmla="*/ 2147483647 h 25"/>
              <a:gd name="T60" fmla="*/ 2147483647 w 26"/>
              <a:gd name="T61" fmla="*/ 2147483647 h 25"/>
              <a:gd name="T62" fmla="*/ 2147483647 w 26"/>
              <a:gd name="T63" fmla="*/ 2147483647 h 25"/>
              <a:gd name="T64" fmla="*/ 2147483647 w 26"/>
              <a:gd name="T65" fmla="*/ 2147483647 h 25"/>
              <a:gd name="T66" fmla="*/ 2147483647 w 26"/>
              <a:gd name="T67" fmla="*/ 2147483647 h 25"/>
              <a:gd name="T68" fmla="*/ 0 w 26"/>
              <a:gd name="T69" fmla="*/ 2147483647 h 25"/>
              <a:gd name="T70" fmla="*/ 0 w 26"/>
              <a:gd name="T71" fmla="*/ 2147483647 h 25"/>
              <a:gd name="T72" fmla="*/ 0 w 26"/>
              <a:gd name="T73" fmla="*/ 2147483647 h 25"/>
              <a:gd name="T74" fmla="*/ 0 w 26"/>
              <a:gd name="T75" fmla="*/ 2147483647 h 25"/>
              <a:gd name="T76" fmla="*/ 0 w 26"/>
              <a:gd name="T77" fmla="*/ 2147483647 h 25"/>
              <a:gd name="T78" fmla="*/ 2147483647 w 26"/>
              <a:gd name="T79" fmla="*/ 2147483647 h 25"/>
              <a:gd name="T80" fmla="*/ 2147483647 w 26"/>
              <a:gd name="T81" fmla="*/ 2147483647 h 25"/>
              <a:gd name="T82" fmla="*/ 2147483647 w 26"/>
              <a:gd name="T83" fmla="*/ 2147483647 h 25"/>
              <a:gd name="T84" fmla="*/ 2147483647 w 26"/>
              <a:gd name="T85" fmla="*/ 2147483647 h 25"/>
              <a:gd name="T86" fmla="*/ 2147483647 w 26"/>
              <a:gd name="T87" fmla="*/ 2147483647 h 25"/>
              <a:gd name="T88" fmla="*/ 2147483647 w 26"/>
              <a:gd name="T89" fmla="*/ 2147483647 h 25"/>
              <a:gd name="T90" fmla="*/ 2147483647 w 26"/>
              <a:gd name="T91" fmla="*/ 2147483647 h 25"/>
              <a:gd name="T92" fmla="*/ 2147483647 w 26"/>
              <a:gd name="T93" fmla="*/ 2147483647 h 25"/>
              <a:gd name="T94" fmla="*/ 2147483647 w 26"/>
              <a:gd name="T95" fmla="*/ 2147483647 h 25"/>
              <a:gd name="T96" fmla="*/ 2147483647 w 26"/>
              <a:gd name="T97" fmla="*/ 2147483647 h 25"/>
              <a:gd name="T98" fmla="*/ 2147483647 w 26"/>
              <a:gd name="T99" fmla="*/ 2147483647 h 25"/>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6"/>
              <a:gd name="T151" fmla="*/ 0 h 25"/>
              <a:gd name="T152" fmla="*/ 26 w 26"/>
              <a:gd name="T153" fmla="*/ 25 h 25"/>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6" h="25">
                <a:moveTo>
                  <a:pt x="13" y="25"/>
                </a:moveTo>
                <a:lnTo>
                  <a:pt x="14" y="25"/>
                </a:lnTo>
                <a:lnTo>
                  <a:pt x="16" y="25"/>
                </a:lnTo>
                <a:lnTo>
                  <a:pt x="18" y="24"/>
                </a:lnTo>
                <a:lnTo>
                  <a:pt x="19" y="24"/>
                </a:lnTo>
                <a:lnTo>
                  <a:pt x="21" y="23"/>
                </a:lnTo>
                <a:lnTo>
                  <a:pt x="22" y="21"/>
                </a:lnTo>
                <a:lnTo>
                  <a:pt x="23" y="20"/>
                </a:lnTo>
                <a:lnTo>
                  <a:pt x="24" y="18"/>
                </a:lnTo>
                <a:lnTo>
                  <a:pt x="25" y="16"/>
                </a:lnTo>
                <a:lnTo>
                  <a:pt x="25" y="14"/>
                </a:lnTo>
                <a:lnTo>
                  <a:pt x="26" y="12"/>
                </a:lnTo>
                <a:lnTo>
                  <a:pt x="25" y="12"/>
                </a:lnTo>
                <a:lnTo>
                  <a:pt x="25" y="10"/>
                </a:lnTo>
                <a:lnTo>
                  <a:pt x="24" y="8"/>
                </a:lnTo>
                <a:lnTo>
                  <a:pt x="23" y="6"/>
                </a:lnTo>
                <a:lnTo>
                  <a:pt x="22" y="5"/>
                </a:lnTo>
                <a:lnTo>
                  <a:pt x="22" y="3"/>
                </a:lnTo>
                <a:lnTo>
                  <a:pt x="21" y="3"/>
                </a:lnTo>
                <a:lnTo>
                  <a:pt x="19" y="2"/>
                </a:lnTo>
                <a:lnTo>
                  <a:pt x="18" y="2"/>
                </a:lnTo>
                <a:lnTo>
                  <a:pt x="16" y="1"/>
                </a:lnTo>
                <a:lnTo>
                  <a:pt x="14" y="1"/>
                </a:lnTo>
                <a:lnTo>
                  <a:pt x="13" y="0"/>
                </a:lnTo>
                <a:lnTo>
                  <a:pt x="12" y="1"/>
                </a:lnTo>
                <a:lnTo>
                  <a:pt x="10" y="1"/>
                </a:lnTo>
                <a:lnTo>
                  <a:pt x="8" y="2"/>
                </a:lnTo>
                <a:lnTo>
                  <a:pt x="6" y="2"/>
                </a:lnTo>
                <a:lnTo>
                  <a:pt x="4" y="3"/>
                </a:lnTo>
                <a:lnTo>
                  <a:pt x="3" y="5"/>
                </a:lnTo>
                <a:lnTo>
                  <a:pt x="2" y="6"/>
                </a:lnTo>
                <a:lnTo>
                  <a:pt x="1" y="8"/>
                </a:lnTo>
                <a:lnTo>
                  <a:pt x="0" y="10"/>
                </a:lnTo>
                <a:lnTo>
                  <a:pt x="0" y="12"/>
                </a:lnTo>
                <a:lnTo>
                  <a:pt x="0" y="14"/>
                </a:lnTo>
                <a:lnTo>
                  <a:pt x="0" y="16"/>
                </a:lnTo>
                <a:lnTo>
                  <a:pt x="1" y="18"/>
                </a:lnTo>
                <a:lnTo>
                  <a:pt x="2" y="20"/>
                </a:lnTo>
                <a:lnTo>
                  <a:pt x="3" y="21"/>
                </a:lnTo>
                <a:lnTo>
                  <a:pt x="4" y="21"/>
                </a:lnTo>
                <a:lnTo>
                  <a:pt x="4" y="23"/>
                </a:lnTo>
                <a:lnTo>
                  <a:pt x="6" y="24"/>
                </a:lnTo>
                <a:lnTo>
                  <a:pt x="8" y="24"/>
                </a:lnTo>
                <a:lnTo>
                  <a:pt x="10" y="25"/>
                </a:lnTo>
                <a:lnTo>
                  <a:pt x="12" y="25"/>
                </a:lnTo>
                <a:lnTo>
                  <a:pt x="13" y="25"/>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3" name="Freeform 508"/>
          <xdr:cNvSpPr>
            <a:spLocks/>
          </xdr:cNvSpPr>
        </xdr:nvSpPr>
        <xdr:spPr bwMode="auto">
          <a:xfrm>
            <a:off x="3937" y="4300"/>
            <a:ext cx="43" cy="42"/>
          </a:xfrm>
          <a:custGeom>
            <a:avLst/>
            <a:gdLst>
              <a:gd name="T0" fmla="*/ 2147483647 w 26"/>
              <a:gd name="T1" fmla="*/ 2147483647 h 26"/>
              <a:gd name="T2" fmla="*/ 2147483647 w 26"/>
              <a:gd name="T3" fmla="*/ 2147483647 h 26"/>
              <a:gd name="T4" fmla="*/ 2147483647 w 26"/>
              <a:gd name="T5" fmla="*/ 2147483647 h 26"/>
              <a:gd name="T6" fmla="*/ 2147483647 w 26"/>
              <a:gd name="T7" fmla="*/ 2147483647 h 26"/>
              <a:gd name="T8" fmla="*/ 2147483647 w 26"/>
              <a:gd name="T9" fmla="*/ 2147483647 h 26"/>
              <a:gd name="T10" fmla="*/ 2147483647 w 26"/>
              <a:gd name="T11" fmla="*/ 2147483647 h 26"/>
              <a:gd name="T12" fmla="*/ 2147483647 w 26"/>
              <a:gd name="T13" fmla="*/ 2147483647 h 26"/>
              <a:gd name="T14" fmla="*/ 2147483647 w 26"/>
              <a:gd name="T15" fmla="*/ 2147483647 h 26"/>
              <a:gd name="T16" fmla="*/ 2147483647 w 26"/>
              <a:gd name="T17" fmla="*/ 2147483647 h 26"/>
              <a:gd name="T18" fmla="*/ 2147483647 w 26"/>
              <a:gd name="T19" fmla="*/ 2147483647 h 26"/>
              <a:gd name="T20" fmla="*/ 2147483647 w 26"/>
              <a:gd name="T21" fmla="*/ 2147483647 h 26"/>
              <a:gd name="T22" fmla="*/ 2147483647 w 26"/>
              <a:gd name="T23" fmla="*/ 2147483647 h 26"/>
              <a:gd name="T24" fmla="*/ 2147483647 w 26"/>
              <a:gd name="T25" fmla="*/ 2147483647 h 26"/>
              <a:gd name="T26" fmla="*/ 2147483647 w 26"/>
              <a:gd name="T27" fmla="*/ 2147483647 h 26"/>
              <a:gd name="T28" fmla="*/ 2147483647 w 26"/>
              <a:gd name="T29" fmla="*/ 2147483647 h 26"/>
              <a:gd name="T30" fmla="*/ 2147483647 w 26"/>
              <a:gd name="T31" fmla="*/ 2147483647 h 26"/>
              <a:gd name="T32" fmla="*/ 2147483647 w 26"/>
              <a:gd name="T33" fmla="*/ 2147483647 h 26"/>
              <a:gd name="T34" fmla="*/ 2147483647 w 26"/>
              <a:gd name="T35" fmla="*/ 2147483647 h 26"/>
              <a:gd name="T36" fmla="*/ 2147483647 w 26"/>
              <a:gd name="T37" fmla="*/ 2147483647 h 26"/>
              <a:gd name="T38" fmla="*/ 2147483647 w 26"/>
              <a:gd name="T39" fmla="*/ 2147483647 h 26"/>
              <a:gd name="T40" fmla="*/ 2147483647 w 26"/>
              <a:gd name="T41" fmla="*/ 2147483647 h 26"/>
              <a:gd name="T42" fmla="*/ 2147483647 w 26"/>
              <a:gd name="T43" fmla="*/ 2147483647 h 26"/>
              <a:gd name="T44" fmla="*/ 2147483647 w 26"/>
              <a:gd name="T45" fmla="*/ 2147483647 h 26"/>
              <a:gd name="T46" fmla="*/ 2147483647 w 26"/>
              <a:gd name="T47" fmla="*/ 2147483647 h 26"/>
              <a:gd name="T48" fmla="*/ 2147483647 w 26"/>
              <a:gd name="T49" fmla="*/ 0 h 26"/>
              <a:gd name="T50" fmla="*/ 2147483647 w 26"/>
              <a:gd name="T51" fmla="*/ 2147483647 h 26"/>
              <a:gd name="T52" fmla="*/ 2147483647 w 26"/>
              <a:gd name="T53" fmla="*/ 2147483647 h 26"/>
              <a:gd name="T54" fmla="*/ 2147483647 w 26"/>
              <a:gd name="T55" fmla="*/ 2147483647 h 26"/>
              <a:gd name="T56" fmla="*/ 2147483647 w 26"/>
              <a:gd name="T57" fmla="*/ 2147483647 h 26"/>
              <a:gd name="T58" fmla="*/ 2147483647 w 26"/>
              <a:gd name="T59" fmla="*/ 2147483647 h 26"/>
              <a:gd name="T60" fmla="*/ 2147483647 w 26"/>
              <a:gd name="T61" fmla="*/ 2147483647 h 26"/>
              <a:gd name="T62" fmla="*/ 2147483647 w 26"/>
              <a:gd name="T63" fmla="*/ 2147483647 h 26"/>
              <a:gd name="T64" fmla="*/ 2147483647 w 26"/>
              <a:gd name="T65" fmla="*/ 2147483647 h 26"/>
              <a:gd name="T66" fmla="*/ 2147483647 w 26"/>
              <a:gd name="T67" fmla="*/ 2147483647 h 26"/>
              <a:gd name="T68" fmla="*/ 2147483647 w 26"/>
              <a:gd name="T69" fmla="*/ 2147483647 h 26"/>
              <a:gd name="T70" fmla="*/ 2147483647 w 26"/>
              <a:gd name="T71" fmla="*/ 2147483647 h 26"/>
              <a:gd name="T72" fmla="*/ 0 w 26"/>
              <a:gd name="T73" fmla="*/ 2147483647 h 26"/>
              <a:gd name="T74" fmla="*/ 2147483647 w 26"/>
              <a:gd name="T75" fmla="*/ 2147483647 h 26"/>
              <a:gd name="T76" fmla="*/ 2147483647 w 26"/>
              <a:gd name="T77" fmla="*/ 2147483647 h 26"/>
              <a:gd name="T78" fmla="*/ 2147483647 w 26"/>
              <a:gd name="T79" fmla="*/ 2147483647 h 26"/>
              <a:gd name="T80" fmla="*/ 2147483647 w 26"/>
              <a:gd name="T81" fmla="*/ 2147483647 h 26"/>
              <a:gd name="T82" fmla="*/ 2147483647 w 26"/>
              <a:gd name="T83" fmla="*/ 2147483647 h 26"/>
              <a:gd name="T84" fmla="*/ 2147483647 w 26"/>
              <a:gd name="T85" fmla="*/ 2147483647 h 26"/>
              <a:gd name="T86" fmla="*/ 2147483647 w 26"/>
              <a:gd name="T87" fmla="*/ 2147483647 h 26"/>
              <a:gd name="T88" fmla="*/ 2147483647 w 26"/>
              <a:gd name="T89" fmla="*/ 2147483647 h 26"/>
              <a:gd name="T90" fmla="*/ 2147483647 w 26"/>
              <a:gd name="T91" fmla="*/ 2147483647 h 26"/>
              <a:gd name="T92" fmla="*/ 2147483647 w 26"/>
              <a:gd name="T93" fmla="*/ 2147483647 h 26"/>
              <a:gd name="T94" fmla="*/ 2147483647 w 26"/>
              <a:gd name="T95" fmla="*/ 2147483647 h 26"/>
              <a:gd name="T96" fmla="*/ 2147483647 w 26"/>
              <a:gd name="T97" fmla="*/ 2147483647 h 26"/>
              <a:gd name="T98" fmla="*/ 2147483647 w 26"/>
              <a:gd name="T99" fmla="*/ 2147483647 h 2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6"/>
              <a:gd name="T151" fmla="*/ 0 h 26"/>
              <a:gd name="T152" fmla="*/ 26 w 26"/>
              <a:gd name="T153" fmla="*/ 26 h 2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6" h="26">
                <a:moveTo>
                  <a:pt x="13" y="26"/>
                </a:moveTo>
                <a:lnTo>
                  <a:pt x="15" y="26"/>
                </a:lnTo>
                <a:lnTo>
                  <a:pt x="16" y="26"/>
                </a:lnTo>
                <a:lnTo>
                  <a:pt x="18" y="26"/>
                </a:lnTo>
                <a:lnTo>
                  <a:pt x="20" y="26"/>
                </a:lnTo>
                <a:lnTo>
                  <a:pt x="22" y="25"/>
                </a:lnTo>
                <a:lnTo>
                  <a:pt x="23" y="23"/>
                </a:lnTo>
                <a:lnTo>
                  <a:pt x="24" y="22"/>
                </a:lnTo>
                <a:lnTo>
                  <a:pt x="24" y="21"/>
                </a:lnTo>
                <a:lnTo>
                  <a:pt x="25" y="19"/>
                </a:lnTo>
                <a:lnTo>
                  <a:pt x="26" y="17"/>
                </a:lnTo>
                <a:lnTo>
                  <a:pt x="26" y="16"/>
                </a:lnTo>
                <a:lnTo>
                  <a:pt x="26" y="14"/>
                </a:lnTo>
                <a:lnTo>
                  <a:pt x="26" y="13"/>
                </a:lnTo>
                <a:lnTo>
                  <a:pt x="26" y="11"/>
                </a:lnTo>
                <a:lnTo>
                  <a:pt x="25" y="9"/>
                </a:lnTo>
                <a:lnTo>
                  <a:pt x="24" y="8"/>
                </a:lnTo>
                <a:lnTo>
                  <a:pt x="24" y="6"/>
                </a:lnTo>
                <a:lnTo>
                  <a:pt x="23" y="5"/>
                </a:lnTo>
                <a:lnTo>
                  <a:pt x="22" y="4"/>
                </a:lnTo>
                <a:lnTo>
                  <a:pt x="20" y="3"/>
                </a:lnTo>
                <a:lnTo>
                  <a:pt x="18" y="2"/>
                </a:lnTo>
                <a:lnTo>
                  <a:pt x="16" y="1"/>
                </a:lnTo>
                <a:lnTo>
                  <a:pt x="15" y="1"/>
                </a:lnTo>
                <a:lnTo>
                  <a:pt x="13" y="0"/>
                </a:lnTo>
                <a:lnTo>
                  <a:pt x="12" y="1"/>
                </a:lnTo>
                <a:lnTo>
                  <a:pt x="10" y="1"/>
                </a:lnTo>
                <a:lnTo>
                  <a:pt x="8" y="2"/>
                </a:lnTo>
                <a:lnTo>
                  <a:pt x="7" y="3"/>
                </a:lnTo>
                <a:lnTo>
                  <a:pt x="6" y="4"/>
                </a:lnTo>
                <a:lnTo>
                  <a:pt x="5" y="5"/>
                </a:lnTo>
                <a:lnTo>
                  <a:pt x="4" y="6"/>
                </a:lnTo>
                <a:lnTo>
                  <a:pt x="3" y="8"/>
                </a:lnTo>
                <a:lnTo>
                  <a:pt x="2" y="9"/>
                </a:lnTo>
                <a:lnTo>
                  <a:pt x="1" y="11"/>
                </a:lnTo>
                <a:lnTo>
                  <a:pt x="1" y="13"/>
                </a:lnTo>
                <a:lnTo>
                  <a:pt x="0" y="14"/>
                </a:lnTo>
                <a:lnTo>
                  <a:pt x="1" y="16"/>
                </a:lnTo>
                <a:lnTo>
                  <a:pt x="1" y="17"/>
                </a:lnTo>
                <a:lnTo>
                  <a:pt x="2" y="19"/>
                </a:lnTo>
                <a:lnTo>
                  <a:pt x="3" y="21"/>
                </a:lnTo>
                <a:lnTo>
                  <a:pt x="4" y="22"/>
                </a:lnTo>
                <a:lnTo>
                  <a:pt x="5" y="23"/>
                </a:lnTo>
                <a:lnTo>
                  <a:pt x="6" y="25"/>
                </a:lnTo>
                <a:lnTo>
                  <a:pt x="7" y="26"/>
                </a:lnTo>
                <a:lnTo>
                  <a:pt x="8" y="26"/>
                </a:lnTo>
                <a:lnTo>
                  <a:pt x="10" y="26"/>
                </a:lnTo>
                <a:lnTo>
                  <a:pt x="12" y="26"/>
                </a:lnTo>
                <a:lnTo>
                  <a:pt x="13" y="2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4" name="Freeform 509"/>
          <xdr:cNvSpPr>
            <a:spLocks/>
          </xdr:cNvSpPr>
        </xdr:nvSpPr>
        <xdr:spPr bwMode="auto">
          <a:xfrm>
            <a:off x="3921" y="4348"/>
            <a:ext cx="42" cy="43"/>
          </a:xfrm>
          <a:custGeom>
            <a:avLst/>
            <a:gdLst>
              <a:gd name="T0" fmla="*/ 2147483647 w 25"/>
              <a:gd name="T1" fmla="*/ 2147483647 h 26"/>
              <a:gd name="T2" fmla="*/ 2147483647 w 25"/>
              <a:gd name="T3" fmla="*/ 2147483647 h 26"/>
              <a:gd name="T4" fmla="*/ 2147483647 w 25"/>
              <a:gd name="T5" fmla="*/ 2147483647 h 26"/>
              <a:gd name="T6" fmla="*/ 2147483647 w 25"/>
              <a:gd name="T7" fmla="*/ 2147483647 h 26"/>
              <a:gd name="T8" fmla="*/ 2147483647 w 25"/>
              <a:gd name="T9" fmla="*/ 2147483647 h 26"/>
              <a:gd name="T10" fmla="*/ 2147483647 w 25"/>
              <a:gd name="T11" fmla="*/ 2147483647 h 26"/>
              <a:gd name="T12" fmla="*/ 2147483647 w 25"/>
              <a:gd name="T13" fmla="*/ 2147483647 h 26"/>
              <a:gd name="T14" fmla="*/ 2147483647 w 25"/>
              <a:gd name="T15" fmla="*/ 2147483647 h 26"/>
              <a:gd name="T16" fmla="*/ 2147483647 w 25"/>
              <a:gd name="T17" fmla="*/ 2147483647 h 26"/>
              <a:gd name="T18" fmla="*/ 2147483647 w 25"/>
              <a:gd name="T19" fmla="*/ 2147483647 h 26"/>
              <a:gd name="T20" fmla="*/ 2147483647 w 25"/>
              <a:gd name="T21" fmla="*/ 2147483647 h 26"/>
              <a:gd name="T22" fmla="*/ 2147483647 w 25"/>
              <a:gd name="T23" fmla="*/ 2147483647 h 26"/>
              <a:gd name="T24" fmla="*/ 2147483647 w 25"/>
              <a:gd name="T25" fmla="*/ 2147483647 h 26"/>
              <a:gd name="T26" fmla="*/ 2147483647 w 25"/>
              <a:gd name="T27" fmla="*/ 2147483647 h 26"/>
              <a:gd name="T28" fmla="*/ 2147483647 w 25"/>
              <a:gd name="T29" fmla="*/ 2147483647 h 26"/>
              <a:gd name="T30" fmla="*/ 2147483647 w 25"/>
              <a:gd name="T31" fmla="*/ 2147483647 h 26"/>
              <a:gd name="T32" fmla="*/ 2147483647 w 25"/>
              <a:gd name="T33" fmla="*/ 2147483647 h 26"/>
              <a:gd name="T34" fmla="*/ 2147483647 w 25"/>
              <a:gd name="T35" fmla="*/ 2147483647 h 26"/>
              <a:gd name="T36" fmla="*/ 2147483647 w 25"/>
              <a:gd name="T37" fmla="*/ 2147483647 h 26"/>
              <a:gd name="T38" fmla="*/ 2147483647 w 25"/>
              <a:gd name="T39" fmla="*/ 2147483647 h 26"/>
              <a:gd name="T40" fmla="*/ 2147483647 w 25"/>
              <a:gd name="T41" fmla="*/ 2147483647 h 26"/>
              <a:gd name="T42" fmla="*/ 2147483647 w 25"/>
              <a:gd name="T43" fmla="*/ 2147483647 h 26"/>
              <a:gd name="T44" fmla="*/ 2147483647 w 25"/>
              <a:gd name="T45" fmla="*/ 2147483647 h 26"/>
              <a:gd name="T46" fmla="*/ 2147483647 w 25"/>
              <a:gd name="T47" fmla="*/ 2147483647 h 26"/>
              <a:gd name="T48" fmla="*/ 2147483647 w 25"/>
              <a:gd name="T49" fmla="*/ 0 h 26"/>
              <a:gd name="T50" fmla="*/ 2147483647 w 25"/>
              <a:gd name="T51" fmla="*/ 2147483647 h 26"/>
              <a:gd name="T52" fmla="*/ 2147483647 w 25"/>
              <a:gd name="T53" fmla="*/ 2147483647 h 26"/>
              <a:gd name="T54" fmla="*/ 2147483647 w 25"/>
              <a:gd name="T55" fmla="*/ 2147483647 h 26"/>
              <a:gd name="T56" fmla="*/ 2147483647 w 25"/>
              <a:gd name="T57" fmla="*/ 2147483647 h 26"/>
              <a:gd name="T58" fmla="*/ 2147483647 w 25"/>
              <a:gd name="T59" fmla="*/ 2147483647 h 26"/>
              <a:gd name="T60" fmla="*/ 2147483647 w 25"/>
              <a:gd name="T61" fmla="*/ 2147483647 h 26"/>
              <a:gd name="T62" fmla="*/ 2147483647 w 25"/>
              <a:gd name="T63" fmla="*/ 2147483647 h 26"/>
              <a:gd name="T64" fmla="*/ 2147483647 w 25"/>
              <a:gd name="T65" fmla="*/ 2147483647 h 26"/>
              <a:gd name="T66" fmla="*/ 2147483647 w 25"/>
              <a:gd name="T67" fmla="*/ 2147483647 h 26"/>
              <a:gd name="T68" fmla="*/ 2147483647 w 25"/>
              <a:gd name="T69" fmla="*/ 2147483647 h 26"/>
              <a:gd name="T70" fmla="*/ 2147483647 w 25"/>
              <a:gd name="T71" fmla="*/ 2147483647 h 26"/>
              <a:gd name="T72" fmla="*/ 0 w 25"/>
              <a:gd name="T73" fmla="*/ 2147483647 h 26"/>
              <a:gd name="T74" fmla="*/ 2147483647 w 25"/>
              <a:gd name="T75" fmla="*/ 2147483647 h 26"/>
              <a:gd name="T76" fmla="*/ 2147483647 w 25"/>
              <a:gd name="T77" fmla="*/ 2147483647 h 26"/>
              <a:gd name="T78" fmla="*/ 2147483647 w 25"/>
              <a:gd name="T79" fmla="*/ 2147483647 h 26"/>
              <a:gd name="T80" fmla="*/ 2147483647 w 25"/>
              <a:gd name="T81" fmla="*/ 2147483647 h 26"/>
              <a:gd name="T82" fmla="*/ 2147483647 w 25"/>
              <a:gd name="T83" fmla="*/ 2147483647 h 26"/>
              <a:gd name="T84" fmla="*/ 2147483647 w 25"/>
              <a:gd name="T85" fmla="*/ 2147483647 h 26"/>
              <a:gd name="T86" fmla="*/ 2147483647 w 25"/>
              <a:gd name="T87" fmla="*/ 2147483647 h 26"/>
              <a:gd name="T88" fmla="*/ 2147483647 w 25"/>
              <a:gd name="T89" fmla="*/ 2147483647 h 26"/>
              <a:gd name="T90" fmla="*/ 2147483647 w 25"/>
              <a:gd name="T91" fmla="*/ 2147483647 h 26"/>
              <a:gd name="T92" fmla="*/ 2147483647 w 25"/>
              <a:gd name="T93" fmla="*/ 2147483647 h 26"/>
              <a:gd name="T94" fmla="*/ 2147483647 w 25"/>
              <a:gd name="T95" fmla="*/ 2147483647 h 26"/>
              <a:gd name="T96" fmla="*/ 2147483647 w 25"/>
              <a:gd name="T97" fmla="*/ 2147483647 h 26"/>
              <a:gd name="T98" fmla="*/ 2147483647 w 25"/>
              <a:gd name="T99" fmla="*/ 2147483647 h 2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5"/>
              <a:gd name="T151" fmla="*/ 0 h 26"/>
              <a:gd name="T152" fmla="*/ 25 w 25"/>
              <a:gd name="T153" fmla="*/ 26 h 2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5" h="26">
                <a:moveTo>
                  <a:pt x="13" y="26"/>
                </a:moveTo>
                <a:lnTo>
                  <a:pt x="15" y="26"/>
                </a:lnTo>
                <a:lnTo>
                  <a:pt x="16" y="26"/>
                </a:lnTo>
                <a:lnTo>
                  <a:pt x="18" y="25"/>
                </a:lnTo>
                <a:lnTo>
                  <a:pt x="20" y="25"/>
                </a:lnTo>
                <a:lnTo>
                  <a:pt x="21" y="24"/>
                </a:lnTo>
                <a:lnTo>
                  <a:pt x="22" y="23"/>
                </a:lnTo>
                <a:lnTo>
                  <a:pt x="24" y="22"/>
                </a:lnTo>
                <a:lnTo>
                  <a:pt x="24" y="21"/>
                </a:lnTo>
                <a:lnTo>
                  <a:pt x="24" y="19"/>
                </a:lnTo>
                <a:lnTo>
                  <a:pt x="25" y="17"/>
                </a:lnTo>
                <a:lnTo>
                  <a:pt x="25" y="15"/>
                </a:lnTo>
                <a:lnTo>
                  <a:pt x="25" y="14"/>
                </a:lnTo>
                <a:lnTo>
                  <a:pt x="25" y="13"/>
                </a:lnTo>
                <a:lnTo>
                  <a:pt x="25" y="11"/>
                </a:lnTo>
                <a:lnTo>
                  <a:pt x="24" y="9"/>
                </a:lnTo>
                <a:lnTo>
                  <a:pt x="24" y="7"/>
                </a:lnTo>
                <a:lnTo>
                  <a:pt x="24" y="5"/>
                </a:lnTo>
                <a:lnTo>
                  <a:pt x="22" y="5"/>
                </a:lnTo>
                <a:lnTo>
                  <a:pt x="21" y="4"/>
                </a:lnTo>
                <a:lnTo>
                  <a:pt x="20" y="3"/>
                </a:lnTo>
                <a:lnTo>
                  <a:pt x="18" y="2"/>
                </a:lnTo>
                <a:lnTo>
                  <a:pt x="16" y="1"/>
                </a:lnTo>
                <a:lnTo>
                  <a:pt x="15" y="1"/>
                </a:lnTo>
                <a:lnTo>
                  <a:pt x="13" y="0"/>
                </a:lnTo>
                <a:lnTo>
                  <a:pt x="12" y="1"/>
                </a:lnTo>
                <a:lnTo>
                  <a:pt x="10" y="1"/>
                </a:lnTo>
                <a:lnTo>
                  <a:pt x="8" y="2"/>
                </a:lnTo>
                <a:lnTo>
                  <a:pt x="6" y="3"/>
                </a:lnTo>
                <a:lnTo>
                  <a:pt x="6" y="4"/>
                </a:lnTo>
                <a:lnTo>
                  <a:pt x="4" y="5"/>
                </a:lnTo>
                <a:lnTo>
                  <a:pt x="3" y="5"/>
                </a:lnTo>
                <a:lnTo>
                  <a:pt x="2" y="7"/>
                </a:lnTo>
                <a:lnTo>
                  <a:pt x="2" y="9"/>
                </a:lnTo>
                <a:lnTo>
                  <a:pt x="1" y="11"/>
                </a:lnTo>
                <a:lnTo>
                  <a:pt x="1" y="13"/>
                </a:lnTo>
                <a:lnTo>
                  <a:pt x="0" y="14"/>
                </a:lnTo>
                <a:lnTo>
                  <a:pt x="1" y="15"/>
                </a:lnTo>
                <a:lnTo>
                  <a:pt x="1" y="17"/>
                </a:lnTo>
                <a:lnTo>
                  <a:pt x="2" y="19"/>
                </a:lnTo>
                <a:lnTo>
                  <a:pt x="2" y="21"/>
                </a:lnTo>
                <a:lnTo>
                  <a:pt x="3" y="22"/>
                </a:lnTo>
                <a:lnTo>
                  <a:pt x="4" y="23"/>
                </a:lnTo>
                <a:lnTo>
                  <a:pt x="6" y="24"/>
                </a:lnTo>
                <a:lnTo>
                  <a:pt x="6" y="25"/>
                </a:lnTo>
                <a:lnTo>
                  <a:pt x="8" y="25"/>
                </a:lnTo>
                <a:lnTo>
                  <a:pt x="10" y="26"/>
                </a:lnTo>
                <a:lnTo>
                  <a:pt x="12" y="26"/>
                </a:lnTo>
                <a:lnTo>
                  <a:pt x="13" y="2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5" name="Freeform 510"/>
          <xdr:cNvSpPr>
            <a:spLocks/>
          </xdr:cNvSpPr>
        </xdr:nvSpPr>
        <xdr:spPr bwMode="auto">
          <a:xfrm>
            <a:off x="3957" y="4386"/>
            <a:ext cx="42" cy="43"/>
          </a:xfrm>
          <a:custGeom>
            <a:avLst/>
            <a:gdLst>
              <a:gd name="T0" fmla="*/ 2147483647 w 25"/>
              <a:gd name="T1" fmla="*/ 2147483647 h 26"/>
              <a:gd name="T2" fmla="*/ 2147483647 w 25"/>
              <a:gd name="T3" fmla="*/ 2147483647 h 26"/>
              <a:gd name="T4" fmla="*/ 2147483647 w 25"/>
              <a:gd name="T5" fmla="*/ 2147483647 h 26"/>
              <a:gd name="T6" fmla="*/ 2147483647 w 25"/>
              <a:gd name="T7" fmla="*/ 2147483647 h 26"/>
              <a:gd name="T8" fmla="*/ 2147483647 w 25"/>
              <a:gd name="T9" fmla="*/ 2147483647 h 26"/>
              <a:gd name="T10" fmla="*/ 2147483647 w 25"/>
              <a:gd name="T11" fmla="*/ 2147483647 h 26"/>
              <a:gd name="T12" fmla="*/ 2147483647 w 25"/>
              <a:gd name="T13" fmla="*/ 2147483647 h 26"/>
              <a:gd name="T14" fmla="*/ 2147483647 w 25"/>
              <a:gd name="T15" fmla="*/ 2147483647 h 26"/>
              <a:gd name="T16" fmla="*/ 2147483647 w 25"/>
              <a:gd name="T17" fmla="*/ 2147483647 h 26"/>
              <a:gd name="T18" fmla="*/ 2147483647 w 25"/>
              <a:gd name="T19" fmla="*/ 2147483647 h 26"/>
              <a:gd name="T20" fmla="*/ 2147483647 w 25"/>
              <a:gd name="T21" fmla="*/ 2147483647 h 26"/>
              <a:gd name="T22" fmla="*/ 2147483647 w 25"/>
              <a:gd name="T23" fmla="*/ 2147483647 h 26"/>
              <a:gd name="T24" fmla="*/ 2147483647 w 25"/>
              <a:gd name="T25" fmla="*/ 2147483647 h 26"/>
              <a:gd name="T26" fmla="*/ 2147483647 w 25"/>
              <a:gd name="T27" fmla="*/ 2147483647 h 26"/>
              <a:gd name="T28" fmla="*/ 2147483647 w 25"/>
              <a:gd name="T29" fmla="*/ 2147483647 h 26"/>
              <a:gd name="T30" fmla="*/ 2147483647 w 25"/>
              <a:gd name="T31" fmla="*/ 2147483647 h 26"/>
              <a:gd name="T32" fmla="*/ 2147483647 w 25"/>
              <a:gd name="T33" fmla="*/ 2147483647 h 26"/>
              <a:gd name="T34" fmla="*/ 2147483647 w 25"/>
              <a:gd name="T35" fmla="*/ 2147483647 h 26"/>
              <a:gd name="T36" fmla="*/ 2147483647 w 25"/>
              <a:gd name="T37" fmla="*/ 2147483647 h 26"/>
              <a:gd name="T38" fmla="*/ 2147483647 w 25"/>
              <a:gd name="T39" fmla="*/ 2147483647 h 26"/>
              <a:gd name="T40" fmla="*/ 2147483647 w 25"/>
              <a:gd name="T41" fmla="*/ 2147483647 h 26"/>
              <a:gd name="T42" fmla="*/ 2147483647 w 25"/>
              <a:gd name="T43" fmla="*/ 2147483647 h 26"/>
              <a:gd name="T44" fmla="*/ 2147483647 w 25"/>
              <a:gd name="T45" fmla="*/ 0 h 26"/>
              <a:gd name="T46" fmla="*/ 2147483647 w 25"/>
              <a:gd name="T47" fmla="*/ 0 h 26"/>
              <a:gd name="T48" fmla="*/ 2147483647 w 25"/>
              <a:gd name="T49" fmla="*/ 0 h 26"/>
              <a:gd name="T50" fmla="*/ 2147483647 w 25"/>
              <a:gd name="T51" fmla="*/ 0 h 26"/>
              <a:gd name="T52" fmla="*/ 2147483647 w 25"/>
              <a:gd name="T53" fmla="*/ 0 h 26"/>
              <a:gd name="T54" fmla="*/ 2147483647 w 25"/>
              <a:gd name="T55" fmla="*/ 2147483647 h 26"/>
              <a:gd name="T56" fmla="*/ 2147483647 w 25"/>
              <a:gd name="T57" fmla="*/ 2147483647 h 26"/>
              <a:gd name="T58" fmla="*/ 2147483647 w 25"/>
              <a:gd name="T59" fmla="*/ 2147483647 h 26"/>
              <a:gd name="T60" fmla="*/ 2147483647 w 25"/>
              <a:gd name="T61" fmla="*/ 2147483647 h 26"/>
              <a:gd name="T62" fmla="*/ 2147483647 w 25"/>
              <a:gd name="T63" fmla="*/ 2147483647 h 26"/>
              <a:gd name="T64" fmla="*/ 2147483647 w 25"/>
              <a:gd name="T65" fmla="*/ 2147483647 h 26"/>
              <a:gd name="T66" fmla="*/ 2147483647 w 25"/>
              <a:gd name="T67" fmla="*/ 2147483647 h 26"/>
              <a:gd name="T68" fmla="*/ 2147483647 w 25"/>
              <a:gd name="T69" fmla="*/ 2147483647 h 26"/>
              <a:gd name="T70" fmla="*/ 2147483647 w 25"/>
              <a:gd name="T71" fmla="*/ 2147483647 h 26"/>
              <a:gd name="T72" fmla="*/ 0 w 25"/>
              <a:gd name="T73" fmla="*/ 2147483647 h 26"/>
              <a:gd name="T74" fmla="*/ 2147483647 w 25"/>
              <a:gd name="T75" fmla="*/ 2147483647 h 26"/>
              <a:gd name="T76" fmla="*/ 2147483647 w 25"/>
              <a:gd name="T77" fmla="*/ 2147483647 h 26"/>
              <a:gd name="T78" fmla="*/ 2147483647 w 25"/>
              <a:gd name="T79" fmla="*/ 2147483647 h 26"/>
              <a:gd name="T80" fmla="*/ 2147483647 w 25"/>
              <a:gd name="T81" fmla="*/ 2147483647 h 26"/>
              <a:gd name="T82" fmla="*/ 2147483647 w 25"/>
              <a:gd name="T83" fmla="*/ 2147483647 h 26"/>
              <a:gd name="T84" fmla="*/ 2147483647 w 25"/>
              <a:gd name="T85" fmla="*/ 2147483647 h 26"/>
              <a:gd name="T86" fmla="*/ 2147483647 w 25"/>
              <a:gd name="T87" fmla="*/ 2147483647 h 26"/>
              <a:gd name="T88" fmla="*/ 2147483647 w 25"/>
              <a:gd name="T89" fmla="*/ 2147483647 h 26"/>
              <a:gd name="T90" fmla="*/ 2147483647 w 25"/>
              <a:gd name="T91" fmla="*/ 2147483647 h 26"/>
              <a:gd name="T92" fmla="*/ 2147483647 w 25"/>
              <a:gd name="T93" fmla="*/ 2147483647 h 26"/>
              <a:gd name="T94" fmla="*/ 2147483647 w 25"/>
              <a:gd name="T95" fmla="*/ 2147483647 h 26"/>
              <a:gd name="T96" fmla="*/ 2147483647 w 25"/>
              <a:gd name="T97" fmla="*/ 2147483647 h 26"/>
              <a:gd name="T98" fmla="*/ 2147483647 w 25"/>
              <a:gd name="T99" fmla="*/ 2147483647 h 2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5"/>
              <a:gd name="T151" fmla="*/ 0 h 26"/>
              <a:gd name="T152" fmla="*/ 25 w 25"/>
              <a:gd name="T153" fmla="*/ 26 h 26"/>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5" h="26">
                <a:moveTo>
                  <a:pt x="12" y="26"/>
                </a:moveTo>
                <a:lnTo>
                  <a:pt x="14" y="26"/>
                </a:lnTo>
                <a:lnTo>
                  <a:pt x="16" y="26"/>
                </a:lnTo>
                <a:lnTo>
                  <a:pt x="17" y="25"/>
                </a:lnTo>
                <a:lnTo>
                  <a:pt x="18" y="24"/>
                </a:lnTo>
                <a:lnTo>
                  <a:pt x="20" y="23"/>
                </a:lnTo>
                <a:lnTo>
                  <a:pt x="21" y="22"/>
                </a:lnTo>
                <a:lnTo>
                  <a:pt x="21" y="21"/>
                </a:lnTo>
                <a:lnTo>
                  <a:pt x="22" y="19"/>
                </a:lnTo>
                <a:lnTo>
                  <a:pt x="23" y="18"/>
                </a:lnTo>
                <a:lnTo>
                  <a:pt x="24" y="16"/>
                </a:lnTo>
                <a:lnTo>
                  <a:pt x="24" y="14"/>
                </a:lnTo>
                <a:lnTo>
                  <a:pt x="25" y="12"/>
                </a:lnTo>
                <a:lnTo>
                  <a:pt x="24" y="11"/>
                </a:lnTo>
                <a:lnTo>
                  <a:pt x="24" y="10"/>
                </a:lnTo>
                <a:lnTo>
                  <a:pt x="23" y="8"/>
                </a:lnTo>
                <a:lnTo>
                  <a:pt x="22" y="7"/>
                </a:lnTo>
                <a:lnTo>
                  <a:pt x="21" y="5"/>
                </a:lnTo>
                <a:lnTo>
                  <a:pt x="21" y="4"/>
                </a:lnTo>
                <a:lnTo>
                  <a:pt x="20" y="3"/>
                </a:lnTo>
                <a:lnTo>
                  <a:pt x="18" y="2"/>
                </a:lnTo>
                <a:lnTo>
                  <a:pt x="17" y="1"/>
                </a:lnTo>
                <a:lnTo>
                  <a:pt x="16" y="0"/>
                </a:lnTo>
                <a:lnTo>
                  <a:pt x="14" y="0"/>
                </a:lnTo>
                <a:lnTo>
                  <a:pt x="12" y="0"/>
                </a:lnTo>
                <a:lnTo>
                  <a:pt x="10" y="0"/>
                </a:lnTo>
                <a:lnTo>
                  <a:pt x="8" y="1"/>
                </a:lnTo>
                <a:lnTo>
                  <a:pt x="6" y="2"/>
                </a:lnTo>
                <a:lnTo>
                  <a:pt x="5" y="3"/>
                </a:lnTo>
                <a:lnTo>
                  <a:pt x="3" y="4"/>
                </a:lnTo>
                <a:lnTo>
                  <a:pt x="3" y="5"/>
                </a:lnTo>
                <a:lnTo>
                  <a:pt x="2" y="7"/>
                </a:lnTo>
                <a:lnTo>
                  <a:pt x="2" y="8"/>
                </a:lnTo>
                <a:lnTo>
                  <a:pt x="1" y="10"/>
                </a:lnTo>
                <a:lnTo>
                  <a:pt x="1" y="11"/>
                </a:lnTo>
                <a:lnTo>
                  <a:pt x="0" y="12"/>
                </a:lnTo>
                <a:lnTo>
                  <a:pt x="1" y="14"/>
                </a:lnTo>
                <a:lnTo>
                  <a:pt x="1" y="16"/>
                </a:lnTo>
                <a:lnTo>
                  <a:pt x="2" y="18"/>
                </a:lnTo>
                <a:lnTo>
                  <a:pt x="2" y="19"/>
                </a:lnTo>
                <a:lnTo>
                  <a:pt x="3" y="21"/>
                </a:lnTo>
                <a:lnTo>
                  <a:pt x="3" y="22"/>
                </a:lnTo>
                <a:lnTo>
                  <a:pt x="5" y="23"/>
                </a:lnTo>
                <a:lnTo>
                  <a:pt x="6" y="24"/>
                </a:lnTo>
                <a:lnTo>
                  <a:pt x="8" y="25"/>
                </a:lnTo>
                <a:lnTo>
                  <a:pt x="10" y="26"/>
                </a:lnTo>
                <a:lnTo>
                  <a:pt x="12" y="2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6" name="Freeform 511"/>
          <xdr:cNvSpPr>
            <a:spLocks/>
          </xdr:cNvSpPr>
        </xdr:nvSpPr>
        <xdr:spPr bwMode="auto">
          <a:xfrm>
            <a:off x="4004" y="4376"/>
            <a:ext cx="42" cy="41"/>
          </a:xfrm>
          <a:custGeom>
            <a:avLst/>
            <a:gdLst>
              <a:gd name="T0" fmla="*/ 2147483647 w 25"/>
              <a:gd name="T1" fmla="*/ 2147483647 h 25"/>
              <a:gd name="T2" fmla="*/ 2147483647 w 25"/>
              <a:gd name="T3" fmla="*/ 2147483647 h 25"/>
              <a:gd name="T4" fmla="*/ 2147483647 w 25"/>
              <a:gd name="T5" fmla="*/ 2147483647 h 25"/>
              <a:gd name="T6" fmla="*/ 2147483647 w 25"/>
              <a:gd name="T7" fmla="*/ 2147483647 h 25"/>
              <a:gd name="T8" fmla="*/ 2147483647 w 25"/>
              <a:gd name="T9" fmla="*/ 2147483647 h 25"/>
              <a:gd name="T10" fmla="*/ 2147483647 w 25"/>
              <a:gd name="T11" fmla="*/ 2147483647 h 25"/>
              <a:gd name="T12" fmla="*/ 2147483647 w 25"/>
              <a:gd name="T13" fmla="*/ 2147483647 h 25"/>
              <a:gd name="T14" fmla="*/ 2147483647 w 25"/>
              <a:gd name="T15" fmla="*/ 2147483647 h 25"/>
              <a:gd name="T16" fmla="*/ 2147483647 w 25"/>
              <a:gd name="T17" fmla="*/ 2147483647 h 25"/>
              <a:gd name="T18" fmla="*/ 2147483647 w 25"/>
              <a:gd name="T19" fmla="*/ 2147483647 h 25"/>
              <a:gd name="T20" fmla="*/ 2147483647 w 25"/>
              <a:gd name="T21" fmla="*/ 2147483647 h 25"/>
              <a:gd name="T22" fmla="*/ 2147483647 w 25"/>
              <a:gd name="T23" fmla="*/ 2147483647 h 25"/>
              <a:gd name="T24" fmla="*/ 2147483647 w 25"/>
              <a:gd name="T25" fmla="*/ 2147483647 h 25"/>
              <a:gd name="T26" fmla="*/ 2147483647 w 25"/>
              <a:gd name="T27" fmla="*/ 2147483647 h 25"/>
              <a:gd name="T28" fmla="*/ 2147483647 w 25"/>
              <a:gd name="T29" fmla="*/ 2147483647 h 25"/>
              <a:gd name="T30" fmla="*/ 2147483647 w 25"/>
              <a:gd name="T31" fmla="*/ 2147483647 h 25"/>
              <a:gd name="T32" fmla="*/ 2147483647 w 25"/>
              <a:gd name="T33" fmla="*/ 2147483647 h 25"/>
              <a:gd name="T34" fmla="*/ 2147483647 w 25"/>
              <a:gd name="T35" fmla="*/ 2147483647 h 25"/>
              <a:gd name="T36" fmla="*/ 2147483647 w 25"/>
              <a:gd name="T37" fmla="*/ 2147483647 h 25"/>
              <a:gd name="T38" fmla="*/ 2147483647 w 25"/>
              <a:gd name="T39" fmla="*/ 2147483647 h 25"/>
              <a:gd name="T40" fmla="*/ 2147483647 w 25"/>
              <a:gd name="T41" fmla="*/ 2147483647 h 25"/>
              <a:gd name="T42" fmla="*/ 2147483647 w 25"/>
              <a:gd name="T43" fmla="*/ 2147483647 h 25"/>
              <a:gd name="T44" fmla="*/ 2147483647 w 25"/>
              <a:gd name="T45" fmla="*/ 2147483647 h 25"/>
              <a:gd name="T46" fmla="*/ 2147483647 w 25"/>
              <a:gd name="T47" fmla="*/ 2147483647 h 25"/>
              <a:gd name="T48" fmla="*/ 2147483647 w 25"/>
              <a:gd name="T49" fmla="*/ 0 h 25"/>
              <a:gd name="T50" fmla="*/ 2147483647 w 25"/>
              <a:gd name="T51" fmla="*/ 2147483647 h 25"/>
              <a:gd name="T52" fmla="*/ 2147483647 w 25"/>
              <a:gd name="T53" fmla="*/ 2147483647 h 25"/>
              <a:gd name="T54" fmla="*/ 2147483647 w 25"/>
              <a:gd name="T55" fmla="*/ 2147483647 h 25"/>
              <a:gd name="T56" fmla="*/ 2147483647 w 25"/>
              <a:gd name="T57" fmla="*/ 2147483647 h 25"/>
              <a:gd name="T58" fmla="*/ 2147483647 w 25"/>
              <a:gd name="T59" fmla="*/ 2147483647 h 25"/>
              <a:gd name="T60" fmla="*/ 2147483647 w 25"/>
              <a:gd name="T61" fmla="*/ 2147483647 h 25"/>
              <a:gd name="T62" fmla="*/ 2147483647 w 25"/>
              <a:gd name="T63" fmla="*/ 2147483647 h 25"/>
              <a:gd name="T64" fmla="*/ 2147483647 w 25"/>
              <a:gd name="T65" fmla="*/ 2147483647 h 25"/>
              <a:gd name="T66" fmla="*/ 2147483647 w 25"/>
              <a:gd name="T67" fmla="*/ 2147483647 h 25"/>
              <a:gd name="T68" fmla="*/ 0 w 25"/>
              <a:gd name="T69" fmla="*/ 2147483647 h 25"/>
              <a:gd name="T70" fmla="*/ 0 w 25"/>
              <a:gd name="T71" fmla="*/ 2147483647 h 25"/>
              <a:gd name="T72" fmla="*/ 0 w 25"/>
              <a:gd name="T73" fmla="*/ 2147483647 h 25"/>
              <a:gd name="T74" fmla="*/ 0 w 25"/>
              <a:gd name="T75" fmla="*/ 2147483647 h 25"/>
              <a:gd name="T76" fmla="*/ 0 w 25"/>
              <a:gd name="T77" fmla="*/ 2147483647 h 25"/>
              <a:gd name="T78" fmla="*/ 2147483647 w 25"/>
              <a:gd name="T79" fmla="*/ 2147483647 h 25"/>
              <a:gd name="T80" fmla="*/ 2147483647 w 25"/>
              <a:gd name="T81" fmla="*/ 2147483647 h 25"/>
              <a:gd name="T82" fmla="*/ 2147483647 w 25"/>
              <a:gd name="T83" fmla="*/ 2147483647 h 25"/>
              <a:gd name="T84" fmla="*/ 2147483647 w 25"/>
              <a:gd name="T85" fmla="*/ 2147483647 h 25"/>
              <a:gd name="T86" fmla="*/ 2147483647 w 25"/>
              <a:gd name="T87" fmla="*/ 2147483647 h 25"/>
              <a:gd name="T88" fmla="*/ 2147483647 w 25"/>
              <a:gd name="T89" fmla="*/ 2147483647 h 25"/>
              <a:gd name="T90" fmla="*/ 2147483647 w 25"/>
              <a:gd name="T91" fmla="*/ 2147483647 h 25"/>
              <a:gd name="T92" fmla="*/ 2147483647 w 25"/>
              <a:gd name="T93" fmla="*/ 2147483647 h 25"/>
              <a:gd name="T94" fmla="*/ 2147483647 w 25"/>
              <a:gd name="T95" fmla="*/ 2147483647 h 25"/>
              <a:gd name="T96" fmla="*/ 2147483647 w 25"/>
              <a:gd name="T97" fmla="*/ 2147483647 h 25"/>
              <a:gd name="T98" fmla="*/ 2147483647 w 25"/>
              <a:gd name="T99" fmla="*/ 2147483647 h 25"/>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5"/>
              <a:gd name="T151" fmla="*/ 0 h 25"/>
              <a:gd name="T152" fmla="*/ 25 w 25"/>
              <a:gd name="T153" fmla="*/ 25 h 25"/>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5" h="25">
                <a:moveTo>
                  <a:pt x="12" y="25"/>
                </a:moveTo>
                <a:lnTo>
                  <a:pt x="13" y="25"/>
                </a:lnTo>
                <a:lnTo>
                  <a:pt x="15" y="25"/>
                </a:lnTo>
                <a:lnTo>
                  <a:pt x="17" y="25"/>
                </a:lnTo>
                <a:lnTo>
                  <a:pt x="19" y="25"/>
                </a:lnTo>
                <a:lnTo>
                  <a:pt x="20" y="24"/>
                </a:lnTo>
                <a:lnTo>
                  <a:pt x="21" y="22"/>
                </a:lnTo>
                <a:lnTo>
                  <a:pt x="22" y="21"/>
                </a:lnTo>
                <a:lnTo>
                  <a:pt x="23" y="20"/>
                </a:lnTo>
                <a:lnTo>
                  <a:pt x="23" y="18"/>
                </a:lnTo>
                <a:lnTo>
                  <a:pt x="24" y="16"/>
                </a:lnTo>
                <a:lnTo>
                  <a:pt x="24" y="15"/>
                </a:lnTo>
                <a:lnTo>
                  <a:pt x="25" y="13"/>
                </a:lnTo>
                <a:lnTo>
                  <a:pt x="24" y="12"/>
                </a:lnTo>
                <a:lnTo>
                  <a:pt x="24" y="10"/>
                </a:lnTo>
                <a:lnTo>
                  <a:pt x="23" y="8"/>
                </a:lnTo>
                <a:lnTo>
                  <a:pt x="23" y="6"/>
                </a:lnTo>
                <a:lnTo>
                  <a:pt x="22" y="6"/>
                </a:lnTo>
                <a:lnTo>
                  <a:pt x="21" y="4"/>
                </a:lnTo>
                <a:lnTo>
                  <a:pt x="20" y="3"/>
                </a:lnTo>
                <a:lnTo>
                  <a:pt x="19" y="2"/>
                </a:lnTo>
                <a:lnTo>
                  <a:pt x="17" y="2"/>
                </a:lnTo>
                <a:lnTo>
                  <a:pt x="15" y="1"/>
                </a:lnTo>
                <a:lnTo>
                  <a:pt x="13" y="1"/>
                </a:lnTo>
                <a:lnTo>
                  <a:pt x="12" y="0"/>
                </a:lnTo>
                <a:lnTo>
                  <a:pt x="11" y="1"/>
                </a:lnTo>
                <a:lnTo>
                  <a:pt x="9" y="1"/>
                </a:lnTo>
                <a:lnTo>
                  <a:pt x="7" y="2"/>
                </a:lnTo>
                <a:lnTo>
                  <a:pt x="5" y="2"/>
                </a:lnTo>
                <a:lnTo>
                  <a:pt x="4" y="3"/>
                </a:lnTo>
                <a:lnTo>
                  <a:pt x="3" y="4"/>
                </a:lnTo>
                <a:lnTo>
                  <a:pt x="2" y="6"/>
                </a:lnTo>
                <a:lnTo>
                  <a:pt x="1" y="6"/>
                </a:lnTo>
                <a:lnTo>
                  <a:pt x="1" y="8"/>
                </a:lnTo>
                <a:lnTo>
                  <a:pt x="0" y="10"/>
                </a:lnTo>
                <a:lnTo>
                  <a:pt x="0" y="12"/>
                </a:lnTo>
                <a:lnTo>
                  <a:pt x="0" y="13"/>
                </a:lnTo>
                <a:lnTo>
                  <a:pt x="0" y="15"/>
                </a:lnTo>
                <a:lnTo>
                  <a:pt x="0" y="16"/>
                </a:lnTo>
                <a:lnTo>
                  <a:pt x="1" y="18"/>
                </a:lnTo>
                <a:lnTo>
                  <a:pt x="1" y="20"/>
                </a:lnTo>
                <a:lnTo>
                  <a:pt x="2" y="21"/>
                </a:lnTo>
                <a:lnTo>
                  <a:pt x="3" y="22"/>
                </a:lnTo>
                <a:lnTo>
                  <a:pt x="4" y="24"/>
                </a:lnTo>
                <a:lnTo>
                  <a:pt x="5" y="25"/>
                </a:lnTo>
                <a:lnTo>
                  <a:pt x="7" y="25"/>
                </a:lnTo>
                <a:lnTo>
                  <a:pt x="9" y="25"/>
                </a:lnTo>
                <a:lnTo>
                  <a:pt x="11" y="25"/>
                </a:lnTo>
                <a:lnTo>
                  <a:pt x="12" y="25"/>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7" name="Freeform 512"/>
          <xdr:cNvSpPr>
            <a:spLocks/>
          </xdr:cNvSpPr>
        </xdr:nvSpPr>
        <xdr:spPr bwMode="auto">
          <a:xfrm>
            <a:off x="3973" y="4225"/>
            <a:ext cx="49" cy="51"/>
          </a:xfrm>
          <a:custGeom>
            <a:avLst/>
            <a:gdLst>
              <a:gd name="T0" fmla="*/ 2147483647 w 29"/>
              <a:gd name="T1" fmla="*/ 2147483647 h 32"/>
              <a:gd name="T2" fmla="*/ 2147483647 w 29"/>
              <a:gd name="T3" fmla="*/ 2147483647 h 32"/>
              <a:gd name="T4" fmla="*/ 2147483647 w 29"/>
              <a:gd name="T5" fmla="*/ 2147483647 h 32"/>
              <a:gd name="T6" fmla="*/ 2147483647 w 29"/>
              <a:gd name="T7" fmla="*/ 2147483647 h 32"/>
              <a:gd name="T8" fmla="*/ 2147483647 w 29"/>
              <a:gd name="T9" fmla="*/ 2147483647 h 32"/>
              <a:gd name="T10" fmla="*/ 2147483647 w 29"/>
              <a:gd name="T11" fmla="*/ 2147483647 h 32"/>
              <a:gd name="T12" fmla="*/ 2147483647 w 29"/>
              <a:gd name="T13" fmla="*/ 2147483647 h 32"/>
              <a:gd name="T14" fmla="*/ 2147483647 w 29"/>
              <a:gd name="T15" fmla="*/ 2147483647 h 32"/>
              <a:gd name="T16" fmla="*/ 2147483647 w 29"/>
              <a:gd name="T17" fmla="*/ 2147483647 h 32"/>
              <a:gd name="T18" fmla="*/ 2147483647 w 29"/>
              <a:gd name="T19" fmla="*/ 2147483647 h 32"/>
              <a:gd name="T20" fmla="*/ 2147483647 w 29"/>
              <a:gd name="T21" fmla="*/ 2147483647 h 32"/>
              <a:gd name="T22" fmla="*/ 2147483647 w 29"/>
              <a:gd name="T23" fmla="*/ 2147483647 h 32"/>
              <a:gd name="T24" fmla="*/ 2147483647 w 29"/>
              <a:gd name="T25" fmla="*/ 2147483647 h 32"/>
              <a:gd name="T26" fmla="*/ 2147483647 w 29"/>
              <a:gd name="T27" fmla="*/ 2147483647 h 32"/>
              <a:gd name="T28" fmla="*/ 2147483647 w 29"/>
              <a:gd name="T29" fmla="*/ 2147483647 h 32"/>
              <a:gd name="T30" fmla="*/ 2147483647 w 29"/>
              <a:gd name="T31" fmla="*/ 2147483647 h 32"/>
              <a:gd name="T32" fmla="*/ 2147483647 w 29"/>
              <a:gd name="T33" fmla="*/ 2147483647 h 32"/>
              <a:gd name="T34" fmla="*/ 2147483647 w 29"/>
              <a:gd name="T35" fmla="*/ 2147483647 h 32"/>
              <a:gd name="T36" fmla="*/ 2147483647 w 29"/>
              <a:gd name="T37" fmla="*/ 2147483647 h 32"/>
              <a:gd name="T38" fmla="*/ 2147483647 w 29"/>
              <a:gd name="T39" fmla="*/ 2147483647 h 32"/>
              <a:gd name="T40" fmla="*/ 2147483647 w 29"/>
              <a:gd name="T41" fmla="*/ 2147483647 h 32"/>
              <a:gd name="T42" fmla="*/ 2147483647 w 29"/>
              <a:gd name="T43" fmla="*/ 2147483647 h 32"/>
              <a:gd name="T44" fmla="*/ 2147483647 w 29"/>
              <a:gd name="T45" fmla="*/ 2147483647 h 32"/>
              <a:gd name="T46" fmla="*/ 2147483647 w 29"/>
              <a:gd name="T47" fmla="*/ 2147483647 h 32"/>
              <a:gd name="T48" fmla="*/ 2147483647 w 29"/>
              <a:gd name="T49" fmla="*/ 0 h 32"/>
              <a:gd name="T50" fmla="*/ 2147483647 w 29"/>
              <a:gd name="T51" fmla="*/ 2147483647 h 32"/>
              <a:gd name="T52" fmla="*/ 2147483647 w 29"/>
              <a:gd name="T53" fmla="*/ 2147483647 h 32"/>
              <a:gd name="T54" fmla="*/ 2147483647 w 29"/>
              <a:gd name="T55" fmla="*/ 2147483647 h 32"/>
              <a:gd name="T56" fmla="*/ 2147483647 w 29"/>
              <a:gd name="T57" fmla="*/ 2147483647 h 32"/>
              <a:gd name="T58" fmla="*/ 2147483647 w 29"/>
              <a:gd name="T59" fmla="*/ 2147483647 h 32"/>
              <a:gd name="T60" fmla="*/ 2147483647 w 29"/>
              <a:gd name="T61" fmla="*/ 2147483647 h 32"/>
              <a:gd name="T62" fmla="*/ 2147483647 w 29"/>
              <a:gd name="T63" fmla="*/ 2147483647 h 32"/>
              <a:gd name="T64" fmla="*/ 2147483647 w 29"/>
              <a:gd name="T65" fmla="*/ 2147483647 h 32"/>
              <a:gd name="T66" fmla="*/ 2147483647 w 29"/>
              <a:gd name="T67" fmla="*/ 2147483647 h 32"/>
              <a:gd name="T68" fmla="*/ 2147483647 w 29"/>
              <a:gd name="T69" fmla="*/ 2147483647 h 32"/>
              <a:gd name="T70" fmla="*/ 2147483647 w 29"/>
              <a:gd name="T71" fmla="*/ 2147483647 h 32"/>
              <a:gd name="T72" fmla="*/ 0 w 29"/>
              <a:gd name="T73" fmla="*/ 2147483647 h 32"/>
              <a:gd name="T74" fmla="*/ 2147483647 w 29"/>
              <a:gd name="T75" fmla="*/ 2147483647 h 32"/>
              <a:gd name="T76" fmla="*/ 2147483647 w 29"/>
              <a:gd name="T77" fmla="*/ 2147483647 h 32"/>
              <a:gd name="T78" fmla="*/ 2147483647 w 29"/>
              <a:gd name="T79" fmla="*/ 2147483647 h 32"/>
              <a:gd name="T80" fmla="*/ 2147483647 w 29"/>
              <a:gd name="T81" fmla="*/ 2147483647 h 32"/>
              <a:gd name="T82" fmla="*/ 2147483647 w 29"/>
              <a:gd name="T83" fmla="*/ 2147483647 h 32"/>
              <a:gd name="T84" fmla="*/ 2147483647 w 29"/>
              <a:gd name="T85" fmla="*/ 2147483647 h 32"/>
              <a:gd name="T86" fmla="*/ 2147483647 w 29"/>
              <a:gd name="T87" fmla="*/ 2147483647 h 32"/>
              <a:gd name="T88" fmla="*/ 2147483647 w 29"/>
              <a:gd name="T89" fmla="*/ 2147483647 h 32"/>
              <a:gd name="T90" fmla="*/ 2147483647 w 29"/>
              <a:gd name="T91" fmla="*/ 2147483647 h 32"/>
              <a:gd name="T92" fmla="*/ 2147483647 w 29"/>
              <a:gd name="T93" fmla="*/ 2147483647 h 32"/>
              <a:gd name="T94" fmla="*/ 2147483647 w 29"/>
              <a:gd name="T95" fmla="*/ 2147483647 h 32"/>
              <a:gd name="T96" fmla="*/ 2147483647 w 29"/>
              <a:gd name="T97" fmla="*/ 2147483647 h 32"/>
              <a:gd name="T98" fmla="*/ 2147483647 w 29"/>
              <a:gd name="T99" fmla="*/ 2147483647 h 32"/>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9"/>
              <a:gd name="T151" fmla="*/ 0 h 32"/>
              <a:gd name="T152" fmla="*/ 29 w 29"/>
              <a:gd name="T153" fmla="*/ 32 h 32"/>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9" h="32">
                <a:moveTo>
                  <a:pt x="14" y="32"/>
                </a:moveTo>
                <a:lnTo>
                  <a:pt x="16" y="32"/>
                </a:lnTo>
                <a:lnTo>
                  <a:pt x="18" y="32"/>
                </a:lnTo>
                <a:lnTo>
                  <a:pt x="20" y="31"/>
                </a:lnTo>
                <a:lnTo>
                  <a:pt x="21" y="30"/>
                </a:lnTo>
                <a:lnTo>
                  <a:pt x="23" y="29"/>
                </a:lnTo>
                <a:lnTo>
                  <a:pt x="24" y="27"/>
                </a:lnTo>
                <a:lnTo>
                  <a:pt x="26" y="27"/>
                </a:lnTo>
                <a:lnTo>
                  <a:pt x="27" y="25"/>
                </a:lnTo>
                <a:lnTo>
                  <a:pt x="28" y="23"/>
                </a:lnTo>
                <a:lnTo>
                  <a:pt x="29" y="20"/>
                </a:lnTo>
                <a:lnTo>
                  <a:pt x="29" y="18"/>
                </a:lnTo>
                <a:lnTo>
                  <a:pt x="29" y="16"/>
                </a:lnTo>
                <a:lnTo>
                  <a:pt x="29" y="14"/>
                </a:lnTo>
                <a:lnTo>
                  <a:pt x="29" y="12"/>
                </a:lnTo>
                <a:lnTo>
                  <a:pt x="28" y="10"/>
                </a:lnTo>
                <a:lnTo>
                  <a:pt x="27" y="9"/>
                </a:lnTo>
                <a:lnTo>
                  <a:pt x="26" y="7"/>
                </a:lnTo>
                <a:lnTo>
                  <a:pt x="24" y="6"/>
                </a:lnTo>
                <a:lnTo>
                  <a:pt x="23" y="4"/>
                </a:lnTo>
                <a:lnTo>
                  <a:pt x="21" y="3"/>
                </a:lnTo>
                <a:lnTo>
                  <a:pt x="20" y="2"/>
                </a:lnTo>
                <a:lnTo>
                  <a:pt x="18" y="1"/>
                </a:lnTo>
                <a:lnTo>
                  <a:pt x="16" y="1"/>
                </a:lnTo>
                <a:lnTo>
                  <a:pt x="14" y="0"/>
                </a:lnTo>
                <a:lnTo>
                  <a:pt x="11" y="1"/>
                </a:lnTo>
                <a:lnTo>
                  <a:pt x="10" y="1"/>
                </a:lnTo>
                <a:lnTo>
                  <a:pt x="8" y="2"/>
                </a:lnTo>
                <a:lnTo>
                  <a:pt x="6" y="3"/>
                </a:lnTo>
                <a:lnTo>
                  <a:pt x="6" y="4"/>
                </a:lnTo>
                <a:lnTo>
                  <a:pt x="4" y="6"/>
                </a:lnTo>
                <a:lnTo>
                  <a:pt x="3" y="7"/>
                </a:lnTo>
                <a:lnTo>
                  <a:pt x="2" y="9"/>
                </a:lnTo>
                <a:lnTo>
                  <a:pt x="2" y="10"/>
                </a:lnTo>
                <a:lnTo>
                  <a:pt x="1" y="12"/>
                </a:lnTo>
                <a:lnTo>
                  <a:pt x="1" y="14"/>
                </a:lnTo>
                <a:lnTo>
                  <a:pt x="0" y="16"/>
                </a:lnTo>
                <a:lnTo>
                  <a:pt x="1" y="18"/>
                </a:lnTo>
                <a:lnTo>
                  <a:pt x="1" y="20"/>
                </a:lnTo>
                <a:lnTo>
                  <a:pt x="2" y="23"/>
                </a:lnTo>
                <a:lnTo>
                  <a:pt x="2" y="25"/>
                </a:lnTo>
                <a:lnTo>
                  <a:pt x="3" y="27"/>
                </a:lnTo>
                <a:lnTo>
                  <a:pt x="4" y="27"/>
                </a:lnTo>
                <a:lnTo>
                  <a:pt x="6" y="29"/>
                </a:lnTo>
                <a:lnTo>
                  <a:pt x="6" y="30"/>
                </a:lnTo>
                <a:lnTo>
                  <a:pt x="8" y="31"/>
                </a:lnTo>
                <a:lnTo>
                  <a:pt x="10" y="32"/>
                </a:lnTo>
                <a:lnTo>
                  <a:pt x="11" y="32"/>
                </a:lnTo>
                <a:lnTo>
                  <a:pt x="14" y="32"/>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8" name="Freeform 513"/>
          <xdr:cNvSpPr>
            <a:spLocks/>
          </xdr:cNvSpPr>
        </xdr:nvSpPr>
        <xdr:spPr bwMode="auto">
          <a:xfrm>
            <a:off x="4031" y="4245"/>
            <a:ext cx="52" cy="52"/>
          </a:xfrm>
          <a:custGeom>
            <a:avLst/>
            <a:gdLst>
              <a:gd name="T0" fmla="*/ 2147483647 w 31"/>
              <a:gd name="T1" fmla="*/ 2147483647 h 31"/>
              <a:gd name="T2" fmla="*/ 2147483647 w 31"/>
              <a:gd name="T3" fmla="*/ 2147483647 h 31"/>
              <a:gd name="T4" fmla="*/ 2147483647 w 31"/>
              <a:gd name="T5" fmla="*/ 2147483647 h 31"/>
              <a:gd name="T6" fmla="*/ 2147483647 w 31"/>
              <a:gd name="T7" fmla="*/ 2147483647 h 31"/>
              <a:gd name="T8" fmla="*/ 2147483647 w 31"/>
              <a:gd name="T9" fmla="*/ 2147483647 h 31"/>
              <a:gd name="T10" fmla="*/ 2147483647 w 31"/>
              <a:gd name="T11" fmla="*/ 2147483647 h 31"/>
              <a:gd name="T12" fmla="*/ 2147483647 w 31"/>
              <a:gd name="T13" fmla="*/ 2147483647 h 31"/>
              <a:gd name="T14" fmla="*/ 2147483647 w 31"/>
              <a:gd name="T15" fmla="*/ 2147483647 h 31"/>
              <a:gd name="T16" fmla="*/ 2147483647 w 31"/>
              <a:gd name="T17" fmla="*/ 2147483647 h 31"/>
              <a:gd name="T18" fmla="*/ 2147483647 w 31"/>
              <a:gd name="T19" fmla="*/ 2147483647 h 31"/>
              <a:gd name="T20" fmla="*/ 2147483647 w 31"/>
              <a:gd name="T21" fmla="*/ 2147483647 h 31"/>
              <a:gd name="T22" fmla="*/ 2147483647 w 31"/>
              <a:gd name="T23" fmla="*/ 2147483647 h 31"/>
              <a:gd name="T24" fmla="*/ 2147483647 w 31"/>
              <a:gd name="T25" fmla="*/ 2147483647 h 31"/>
              <a:gd name="T26" fmla="*/ 2147483647 w 31"/>
              <a:gd name="T27" fmla="*/ 2147483647 h 31"/>
              <a:gd name="T28" fmla="*/ 2147483647 w 31"/>
              <a:gd name="T29" fmla="*/ 2147483647 h 31"/>
              <a:gd name="T30" fmla="*/ 2147483647 w 31"/>
              <a:gd name="T31" fmla="*/ 2147483647 h 31"/>
              <a:gd name="T32" fmla="*/ 2147483647 w 31"/>
              <a:gd name="T33" fmla="*/ 2147483647 h 31"/>
              <a:gd name="T34" fmla="*/ 2147483647 w 31"/>
              <a:gd name="T35" fmla="*/ 2147483647 h 31"/>
              <a:gd name="T36" fmla="*/ 2147483647 w 31"/>
              <a:gd name="T37" fmla="*/ 2147483647 h 31"/>
              <a:gd name="T38" fmla="*/ 2147483647 w 31"/>
              <a:gd name="T39" fmla="*/ 2147483647 h 31"/>
              <a:gd name="T40" fmla="*/ 2147483647 w 31"/>
              <a:gd name="T41" fmla="*/ 2147483647 h 31"/>
              <a:gd name="T42" fmla="*/ 2147483647 w 31"/>
              <a:gd name="T43" fmla="*/ 2147483647 h 31"/>
              <a:gd name="T44" fmla="*/ 2147483647 w 31"/>
              <a:gd name="T45" fmla="*/ 2147483647 h 31"/>
              <a:gd name="T46" fmla="*/ 2147483647 w 31"/>
              <a:gd name="T47" fmla="*/ 2147483647 h 31"/>
              <a:gd name="T48" fmla="*/ 2147483647 w 31"/>
              <a:gd name="T49" fmla="*/ 0 h 31"/>
              <a:gd name="T50" fmla="*/ 2147483647 w 31"/>
              <a:gd name="T51" fmla="*/ 2147483647 h 31"/>
              <a:gd name="T52" fmla="*/ 2147483647 w 31"/>
              <a:gd name="T53" fmla="*/ 2147483647 h 31"/>
              <a:gd name="T54" fmla="*/ 2147483647 w 31"/>
              <a:gd name="T55" fmla="*/ 2147483647 h 31"/>
              <a:gd name="T56" fmla="*/ 2147483647 w 31"/>
              <a:gd name="T57" fmla="*/ 2147483647 h 31"/>
              <a:gd name="T58" fmla="*/ 2147483647 w 31"/>
              <a:gd name="T59" fmla="*/ 2147483647 h 31"/>
              <a:gd name="T60" fmla="*/ 2147483647 w 31"/>
              <a:gd name="T61" fmla="*/ 2147483647 h 31"/>
              <a:gd name="T62" fmla="*/ 2147483647 w 31"/>
              <a:gd name="T63" fmla="*/ 2147483647 h 31"/>
              <a:gd name="T64" fmla="*/ 2147483647 w 31"/>
              <a:gd name="T65" fmla="*/ 2147483647 h 31"/>
              <a:gd name="T66" fmla="*/ 2147483647 w 31"/>
              <a:gd name="T67" fmla="*/ 2147483647 h 31"/>
              <a:gd name="T68" fmla="*/ 0 w 31"/>
              <a:gd name="T69" fmla="*/ 2147483647 h 31"/>
              <a:gd name="T70" fmla="*/ 0 w 31"/>
              <a:gd name="T71" fmla="*/ 2147483647 h 31"/>
              <a:gd name="T72" fmla="*/ 0 w 31"/>
              <a:gd name="T73" fmla="*/ 2147483647 h 31"/>
              <a:gd name="T74" fmla="*/ 0 w 31"/>
              <a:gd name="T75" fmla="*/ 2147483647 h 31"/>
              <a:gd name="T76" fmla="*/ 0 w 31"/>
              <a:gd name="T77" fmla="*/ 2147483647 h 31"/>
              <a:gd name="T78" fmla="*/ 2147483647 w 31"/>
              <a:gd name="T79" fmla="*/ 2147483647 h 31"/>
              <a:gd name="T80" fmla="*/ 2147483647 w 31"/>
              <a:gd name="T81" fmla="*/ 2147483647 h 31"/>
              <a:gd name="T82" fmla="*/ 2147483647 w 31"/>
              <a:gd name="T83" fmla="*/ 2147483647 h 31"/>
              <a:gd name="T84" fmla="*/ 2147483647 w 31"/>
              <a:gd name="T85" fmla="*/ 2147483647 h 31"/>
              <a:gd name="T86" fmla="*/ 2147483647 w 31"/>
              <a:gd name="T87" fmla="*/ 2147483647 h 31"/>
              <a:gd name="T88" fmla="*/ 2147483647 w 31"/>
              <a:gd name="T89" fmla="*/ 2147483647 h 31"/>
              <a:gd name="T90" fmla="*/ 2147483647 w 31"/>
              <a:gd name="T91" fmla="*/ 2147483647 h 31"/>
              <a:gd name="T92" fmla="*/ 2147483647 w 31"/>
              <a:gd name="T93" fmla="*/ 2147483647 h 31"/>
              <a:gd name="T94" fmla="*/ 2147483647 w 31"/>
              <a:gd name="T95" fmla="*/ 2147483647 h 31"/>
              <a:gd name="T96" fmla="*/ 2147483647 w 31"/>
              <a:gd name="T97" fmla="*/ 2147483647 h 31"/>
              <a:gd name="T98" fmla="*/ 2147483647 w 31"/>
              <a:gd name="T99" fmla="*/ 2147483647 h 31"/>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1"/>
              <a:gd name="T151" fmla="*/ 0 h 31"/>
              <a:gd name="T152" fmla="*/ 31 w 31"/>
              <a:gd name="T153" fmla="*/ 31 h 31"/>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1" h="31">
                <a:moveTo>
                  <a:pt x="15" y="31"/>
                </a:moveTo>
                <a:lnTo>
                  <a:pt x="17" y="31"/>
                </a:lnTo>
                <a:lnTo>
                  <a:pt x="19" y="31"/>
                </a:lnTo>
                <a:lnTo>
                  <a:pt x="21" y="30"/>
                </a:lnTo>
                <a:lnTo>
                  <a:pt x="22" y="29"/>
                </a:lnTo>
                <a:lnTo>
                  <a:pt x="24" y="28"/>
                </a:lnTo>
                <a:lnTo>
                  <a:pt x="26" y="27"/>
                </a:lnTo>
                <a:lnTo>
                  <a:pt x="27" y="25"/>
                </a:lnTo>
                <a:lnTo>
                  <a:pt x="28" y="24"/>
                </a:lnTo>
                <a:lnTo>
                  <a:pt x="29" y="23"/>
                </a:lnTo>
                <a:lnTo>
                  <a:pt x="30" y="21"/>
                </a:lnTo>
                <a:lnTo>
                  <a:pt x="30" y="19"/>
                </a:lnTo>
                <a:lnTo>
                  <a:pt x="31" y="16"/>
                </a:lnTo>
                <a:lnTo>
                  <a:pt x="30" y="14"/>
                </a:lnTo>
                <a:lnTo>
                  <a:pt x="30" y="13"/>
                </a:lnTo>
                <a:lnTo>
                  <a:pt x="29" y="10"/>
                </a:lnTo>
                <a:lnTo>
                  <a:pt x="28" y="8"/>
                </a:lnTo>
                <a:lnTo>
                  <a:pt x="27" y="6"/>
                </a:lnTo>
                <a:lnTo>
                  <a:pt x="26" y="5"/>
                </a:lnTo>
                <a:lnTo>
                  <a:pt x="24" y="4"/>
                </a:lnTo>
                <a:lnTo>
                  <a:pt x="22" y="3"/>
                </a:lnTo>
                <a:lnTo>
                  <a:pt x="21" y="2"/>
                </a:lnTo>
                <a:lnTo>
                  <a:pt x="19" y="1"/>
                </a:lnTo>
                <a:lnTo>
                  <a:pt x="17" y="1"/>
                </a:lnTo>
                <a:lnTo>
                  <a:pt x="15" y="0"/>
                </a:lnTo>
                <a:lnTo>
                  <a:pt x="13" y="1"/>
                </a:lnTo>
                <a:lnTo>
                  <a:pt x="11" y="1"/>
                </a:lnTo>
                <a:lnTo>
                  <a:pt x="9" y="2"/>
                </a:lnTo>
                <a:lnTo>
                  <a:pt x="7" y="3"/>
                </a:lnTo>
                <a:lnTo>
                  <a:pt x="5" y="4"/>
                </a:lnTo>
                <a:lnTo>
                  <a:pt x="4" y="5"/>
                </a:lnTo>
                <a:lnTo>
                  <a:pt x="3" y="6"/>
                </a:lnTo>
                <a:lnTo>
                  <a:pt x="2" y="8"/>
                </a:lnTo>
                <a:lnTo>
                  <a:pt x="1" y="10"/>
                </a:lnTo>
                <a:lnTo>
                  <a:pt x="0" y="13"/>
                </a:lnTo>
                <a:lnTo>
                  <a:pt x="0" y="14"/>
                </a:lnTo>
                <a:lnTo>
                  <a:pt x="0" y="16"/>
                </a:lnTo>
                <a:lnTo>
                  <a:pt x="0" y="19"/>
                </a:lnTo>
                <a:lnTo>
                  <a:pt x="0" y="21"/>
                </a:lnTo>
                <a:lnTo>
                  <a:pt x="1" y="23"/>
                </a:lnTo>
                <a:lnTo>
                  <a:pt x="2" y="24"/>
                </a:lnTo>
                <a:lnTo>
                  <a:pt x="3" y="25"/>
                </a:lnTo>
                <a:lnTo>
                  <a:pt x="4" y="27"/>
                </a:lnTo>
                <a:lnTo>
                  <a:pt x="5" y="28"/>
                </a:lnTo>
                <a:lnTo>
                  <a:pt x="7" y="29"/>
                </a:lnTo>
                <a:lnTo>
                  <a:pt x="9" y="30"/>
                </a:lnTo>
                <a:lnTo>
                  <a:pt x="11" y="31"/>
                </a:lnTo>
                <a:lnTo>
                  <a:pt x="13" y="31"/>
                </a:lnTo>
                <a:lnTo>
                  <a:pt x="15" y="31"/>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39" name="Freeform 514"/>
          <xdr:cNvSpPr>
            <a:spLocks/>
          </xdr:cNvSpPr>
        </xdr:nvSpPr>
        <xdr:spPr bwMode="auto">
          <a:xfrm>
            <a:off x="3913" y="4239"/>
            <a:ext cx="50" cy="49"/>
          </a:xfrm>
          <a:custGeom>
            <a:avLst/>
            <a:gdLst>
              <a:gd name="T0" fmla="*/ 2147483647 w 30"/>
              <a:gd name="T1" fmla="*/ 2147483647 h 30"/>
              <a:gd name="T2" fmla="*/ 2147483647 w 30"/>
              <a:gd name="T3" fmla="*/ 2147483647 h 30"/>
              <a:gd name="T4" fmla="*/ 2147483647 w 30"/>
              <a:gd name="T5" fmla="*/ 2147483647 h 30"/>
              <a:gd name="T6" fmla="*/ 2147483647 w 30"/>
              <a:gd name="T7" fmla="*/ 2147483647 h 30"/>
              <a:gd name="T8" fmla="*/ 2147483647 w 30"/>
              <a:gd name="T9" fmla="*/ 2147483647 h 30"/>
              <a:gd name="T10" fmla="*/ 2147483647 w 30"/>
              <a:gd name="T11" fmla="*/ 2147483647 h 30"/>
              <a:gd name="T12" fmla="*/ 2147483647 w 30"/>
              <a:gd name="T13" fmla="*/ 2147483647 h 30"/>
              <a:gd name="T14" fmla="*/ 2147483647 w 30"/>
              <a:gd name="T15" fmla="*/ 2147483647 h 30"/>
              <a:gd name="T16" fmla="*/ 2147483647 w 30"/>
              <a:gd name="T17" fmla="*/ 2147483647 h 30"/>
              <a:gd name="T18" fmla="*/ 2147483647 w 30"/>
              <a:gd name="T19" fmla="*/ 2147483647 h 30"/>
              <a:gd name="T20" fmla="*/ 2147483647 w 30"/>
              <a:gd name="T21" fmla="*/ 2147483647 h 30"/>
              <a:gd name="T22" fmla="*/ 2147483647 w 30"/>
              <a:gd name="T23" fmla="*/ 2147483647 h 30"/>
              <a:gd name="T24" fmla="*/ 2147483647 w 30"/>
              <a:gd name="T25" fmla="*/ 2147483647 h 30"/>
              <a:gd name="T26" fmla="*/ 2147483647 w 30"/>
              <a:gd name="T27" fmla="*/ 2147483647 h 30"/>
              <a:gd name="T28" fmla="*/ 2147483647 w 30"/>
              <a:gd name="T29" fmla="*/ 2147483647 h 30"/>
              <a:gd name="T30" fmla="*/ 2147483647 w 30"/>
              <a:gd name="T31" fmla="*/ 2147483647 h 30"/>
              <a:gd name="T32" fmla="*/ 2147483647 w 30"/>
              <a:gd name="T33" fmla="*/ 2147483647 h 30"/>
              <a:gd name="T34" fmla="*/ 2147483647 w 30"/>
              <a:gd name="T35" fmla="*/ 2147483647 h 30"/>
              <a:gd name="T36" fmla="*/ 2147483647 w 30"/>
              <a:gd name="T37" fmla="*/ 2147483647 h 30"/>
              <a:gd name="T38" fmla="*/ 2147483647 w 30"/>
              <a:gd name="T39" fmla="*/ 2147483647 h 30"/>
              <a:gd name="T40" fmla="*/ 2147483647 w 30"/>
              <a:gd name="T41" fmla="*/ 2147483647 h 30"/>
              <a:gd name="T42" fmla="*/ 2147483647 w 30"/>
              <a:gd name="T43" fmla="*/ 2147483647 h 30"/>
              <a:gd name="T44" fmla="*/ 2147483647 w 30"/>
              <a:gd name="T45" fmla="*/ 0 h 30"/>
              <a:gd name="T46" fmla="*/ 2147483647 w 30"/>
              <a:gd name="T47" fmla="*/ 0 h 30"/>
              <a:gd name="T48" fmla="*/ 2147483647 w 30"/>
              <a:gd name="T49" fmla="*/ 0 h 30"/>
              <a:gd name="T50" fmla="*/ 2147483647 w 30"/>
              <a:gd name="T51" fmla="*/ 0 h 30"/>
              <a:gd name="T52" fmla="*/ 2147483647 w 30"/>
              <a:gd name="T53" fmla="*/ 0 h 30"/>
              <a:gd name="T54" fmla="*/ 2147483647 w 30"/>
              <a:gd name="T55" fmla="*/ 2147483647 h 30"/>
              <a:gd name="T56" fmla="*/ 2147483647 w 30"/>
              <a:gd name="T57" fmla="*/ 2147483647 h 30"/>
              <a:gd name="T58" fmla="*/ 2147483647 w 30"/>
              <a:gd name="T59" fmla="*/ 2147483647 h 30"/>
              <a:gd name="T60" fmla="*/ 2147483647 w 30"/>
              <a:gd name="T61" fmla="*/ 2147483647 h 30"/>
              <a:gd name="T62" fmla="*/ 2147483647 w 30"/>
              <a:gd name="T63" fmla="*/ 2147483647 h 30"/>
              <a:gd name="T64" fmla="*/ 2147483647 w 30"/>
              <a:gd name="T65" fmla="*/ 2147483647 h 30"/>
              <a:gd name="T66" fmla="*/ 2147483647 w 30"/>
              <a:gd name="T67" fmla="*/ 2147483647 h 30"/>
              <a:gd name="T68" fmla="*/ 2147483647 w 30"/>
              <a:gd name="T69" fmla="*/ 2147483647 h 30"/>
              <a:gd name="T70" fmla="*/ 2147483647 w 30"/>
              <a:gd name="T71" fmla="*/ 2147483647 h 30"/>
              <a:gd name="T72" fmla="*/ 0 w 30"/>
              <a:gd name="T73" fmla="*/ 2147483647 h 30"/>
              <a:gd name="T74" fmla="*/ 2147483647 w 30"/>
              <a:gd name="T75" fmla="*/ 2147483647 h 30"/>
              <a:gd name="T76" fmla="*/ 2147483647 w 30"/>
              <a:gd name="T77" fmla="*/ 2147483647 h 30"/>
              <a:gd name="T78" fmla="*/ 2147483647 w 30"/>
              <a:gd name="T79" fmla="*/ 2147483647 h 30"/>
              <a:gd name="T80" fmla="*/ 2147483647 w 30"/>
              <a:gd name="T81" fmla="*/ 2147483647 h 30"/>
              <a:gd name="T82" fmla="*/ 2147483647 w 30"/>
              <a:gd name="T83" fmla="*/ 2147483647 h 30"/>
              <a:gd name="T84" fmla="*/ 2147483647 w 30"/>
              <a:gd name="T85" fmla="*/ 2147483647 h 30"/>
              <a:gd name="T86" fmla="*/ 2147483647 w 30"/>
              <a:gd name="T87" fmla="*/ 2147483647 h 30"/>
              <a:gd name="T88" fmla="*/ 2147483647 w 30"/>
              <a:gd name="T89" fmla="*/ 2147483647 h 30"/>
              <a:gd name="T90" fmla="*/ 2147483647 w 30"/>
              <a:gd name="T91" fmla="*/ 2147483647 h 30"/>
              <a:gd name="T92" fmla="*/ 2147483647 w 30"/>
              <a:gd name="T93" fmla="*/ 2147483647 h 30"/>
              <a:gd name="T94" fmla="*/ 2147483647 w 30"/>
              <a:gd name="T95" fmla="*/ 2147483647 h 30"/>
              <a:gd name="T96" fmla="*/ 2147483647 w 30"/>
              <a:gd name="T97" fmla="*/ 2147483647 h 30"/>
              <a:gd name="T98" fmla="*/ 2147483647 w 30"/>
              <a:gd name="T99" fmla="*/ 2147483647 h 3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0"/>
              <a:gd name="T151" fmla="*/ 0 h 30"/>
              <a:gd name="T152" fmla="*/ 30 w 30"/>
              <a:gd name="T153" fmla="*/ 30 h 3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0" h="30">
                <a:moveTo>
                  <a:pt x="15" y="30"/>
                </a:moveTo>
                <a:lnTo>
                  <a:pt x="18" y="30"/>
                </a:lnTo>
                <a:lnTo>
                  <a:pt x="20" y="30"/>
                </a:lnTo>
                <a:lnTo>
                  <a:pt x="21" y="29"/>
                </a:lnTo>
                <a:lnTo>
                  <a:pt x="23" y="28"/>
                </a:lnTo>
                <a:lnTo>
                  <a:pt x="25" y="27"/>
                </a:lnTo>
                <a:lnTo>
                  <a:pt x="26" y="27"/>
                </a:lnTo>
                <a:lnTo>
                  <a:pt x="28" y="25"/>
                </a:lnTo>
                <a:lnTo>
                  <a:pt x="29" y="23"/>
                </a:lnTo>
                <a:lnTo>
                  <a:pt x="29" y="21"/>
                </a:lnTo>
                <a:lnTo>
                  <a:pt x="30" y="19"/>
                </a:lnTo>
                <a:lnTo>
                  <a:pt x="30" y="18"/>
                </a:lnTo>
                <a:lnTo>
                  <a:pt x="30" y="15"/>
                </a:lnTo>
                <a:lnTo>
                  <a:pt x="30" y="13"/>
                </a:lnTo>
                <a:lnTo>
                  <a:pt x="30" y="11"/>
                </a:lnTo>
                <a:lnTo>
                  <a:pt x="29" y="9"/>
                </a:lnTo>
                <a:lnTo>
                  <a:pt x="29" y="8"/>
                </a:lnTo>
                <a:lnTo>
                  <a:pt x="28" y="6"/>
                </a:lnTo>
                <a:lnTo>
                  <a:pt x="26" y="5"/>
                </a:lnTo>
                <a:lnTo>
                  <a:pt x="25" y="3"/>
                </a:lnTo>
                <a:lnTo>
                  <a:pt x="23" y="2"/>
                </a:lnTo>
                <a:lnTo>
                  <a:pt x="21" y="1"/>
                </a:lnTo>
                <a:lnTo>
                  <a:pt x="20" y="0"/>
                </a:lnTo>
                <a:lnTo>
                  <a:pt x="18" y="0"/>
                </a:lnTo>
                <a:lnTo>
                  <a:pt x="15" y="0"/>
                </a:lnTo>
                <a:lnTo>
                  <a:pt x="13" y="0"/>
                </a:lnTo>
                <a:lnTo>
                  <a:pt x="11" y="0"/>
                </a:lnTo>
                <a:lnTo>
                  <a:pt x="10" y="1"/>
                </a:lnTo>
                <a:lnTo>
                  <a:pt x="8" y="2"/>
                </a:lnTo>
                <a:lnTo>
                  <a:pt x="6" y="3"/>
                </a:lnTo>
                <a:lnTo>
                  <a:pt x="5" y="5"/>
                </a:lnTo>
                <a:lnTo>
                  <a:pt x="3" y="6"/>
                </a:lnTo>
                <a:lnTo>
                  <a:pt x="2" y="8"/>
                </a:lnTo>
                <a:lnTo>
                  <a:pt x="2" y="9"/>
                </a:lnTo>
                <a:lnTo>
                  <a:pt x="1" y="11"/>
                </a:lnTo>
                <a:lnTo>
                  <a:pt x="1" y="13"/>
                </a:lnTo>
                <a:lnTo>
                  <a:pt x="0" y="15"/>
                </a:lnTo>
                <a:lnTo>
                  <a:pt x="1" y="18"/>
                </a:lnTo>
                <a:lnTo>
                  <a:pt x="1" y="19"/>
                </a:lnTo>
                <a:lnTo>
                  <a:pt x="2" y="21"/>
                </a:lnTo>
                <a:lnTo>
                  <a:pt x="2" y="23"/>
                </a:lnTo>
                <a:lnTo>
                  <a:pt x="3" y="25"/>
                </a:lnTo>
                <a:lnTo>
                  <a:pt x="5" y="27"/>
                </a:lnTo>
                <a:lnTo>
                  <a:pt x="6" y="27"/>
                </a:lnTo>
                <a:lnTo>
                  <a:pt x="8" y="28"/>
                </a:lnTo>
                <a:lnTo>
                  <a:pt x="10" y="29"/>
                </a:lnTo>
                <a:lnTo>
                  <a:pt x="11" y="30"/>
                </a:lnTo>
                <a:lnTo>
                  <a:pt x="13" y="30"/>
                </a:lnTo>
                <a:lnTo>
                  <a:pt x="15" y="3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0" name="Freeform 515"/>
          <xdr:cNvSpPr>
            <a:spLocks/>
          </xdr:cNvSpPr>
        </xdr:nvSpPr>
        <xdr:spPr bwMode="auto">
          <a:xfrm>
            <a:off x="3871" y="4282"/>
            <a:ext cx="50" cy="49"/>
          </a:xfrm>
          <a:custGeom>
            <a:avLst/>
            <a:gdLst>
              <a:gd name="T0" fmla="*/ 2147483647 w 30"/>
              <a:gd name="T1" fmla="*/ 2147483647 h 30"/>
              <a:gd name="T2" fmla="*/ 2147483647 w 30"/>
              <a:gd name="T3" fmla="*/ 2147483647 h 30"/>
              <a:gd name="T4" fmla="*/ 2147483647 w 30"/>
              <a:gd name="T5" fmla="*/ 2147483647 h 30"/>
              <a:gd name="T6" fmla="*/ 2147483647 w 30"/>
              <a:gd name="T7" fmla="*/ 2147483647 h 30"/>
              <a:gd name="T8" fmla="*/ 2147483647 w 30"/>
              <a:gd name="T9" fmla="*/ 2147483647 h 30"/>
              <a:gd name="T10" fmla="*/ 2147483647 w 30"/>
              <a:gd name="T11" fmla="*/ 2147483647 h 30"/>
              <a:gd name="T12" fmla="*/ 2147483647 w 30"/>
              <a:gd name="T13" fmla="*/ 2147483647 h 30"/>
              <a:gd name="T14" fmla="*/ 2147483647 w 30"/>
              <a:gd name="T15" fmla="*/ 2147483647 h 30"/>
              <a:gd name="T16" fmla="*/ 2147483647 w 30"/>
              <a:gd name="T17" fmla="*/ 2147483647 h 30"/>
              <a:gd name="T18" fmla="*/ 2147483647 w 30"/>
              <a:gd name="T19" fmla="*/ 2147483647 h 30"/>
              <a:gd name="T20" fmla="*/ 2147483647 w 30"/>
              <a:gd name="T21" fmla="*/ 2147483647 h 30"/>
              <a:gd name="T22" fmla="*/ 2147483647 w 30"/>
              <a:gd name="T23" fmla="*/ 2147483647 h 30"/>
              <a:gd name="T24" fmla="*/ 2147483647 w 30"/>
              <a:gd name="T25" fmla="*/ 2147483647 h 30"/>
              <a:gd name="T26" fmla="*/ 2147483647 w 30"/>
              <a:gd name="T27" fmla="*/ 2147483647 h 30"/>
              <a:gd name="T28" fmla="*/ 2147483647 w 30"/>
              <a:gd name="T29" fmla="*/ 2147483647 h 30"/>
              <a:gd name="T30" fmla="*/ 2147483647 w 30"/>
              <a:gd name="T31" fmla="*/ 2147483647 h 30"/>
              <a:gd name="T32" fmla="*/ 2147483647 w 30"/>
              <a:gd name="T33" fmla="*/ 2147483647 h 30"/>
              <a:gd name="T34" fmla="*/ 2147483647 w 30"/>
              <a:gd name="T35" fmla="*/ 2147483647 h 30"/>
              <a:gd name="T36" fmla="*/ 2147483647 w 30"/>
              <a:gd name="T37" fmla="*/ 2147483647 h 30"/>
              <a:gd name="T38" fmla="*/ 2147483647 w 30"/>
              <a:gd name="T39" fmla="*/ 2147483647 h 30"/>
              <a:gd name="T40" fmla="*/ 2147483647 w 30"/>
              <a:gd name="T41" fmla="*/ 2147483647 h 30"/>
              <a:gd name="T42" fmla="*/ 2147483647 w 30"/>
              <a:gd name="T43" fmla="*/ 2147483647 h 30"/>
              <a:gd name="T44" fmla="*/ 2147483647 w 30"/>
              <a:gd name="T45" fmla="*/ 2147483647 h 30"/>
              <a:gd name="T46" fmla="*/ 2147483647 w 30"/>
              <a:gd name="T47" fmla="*/ 2147483647 h 30"/>
              <a:gd name="T48" fmla="*/ 2147483647 w 30"/>
              <a:gd name="T49" fmla="*/ 0 h 30"/>
              <a:gd name="T50" fmla="*/ 2147483647 w 30"/>
              <a:gd name="T51" fmla="*/ 2147483647 h 30"/>
              <a:gd name="T52" fmla="*/ 2147483647 w 30"/>
              <a:gd name="T53" fmla="*/ 2147483647 h 30"/>
              <a:gd name="T54" fmla="*/ 2147483647 w 30"/>
              <a:gd name="T55" fmla="*/ 2147483647 h 30"/>
              <a:gd name="T56" fmla="*/ 2147483647 w 30"/>
              <a:gd name="T57" fmla="*/ 2147483647 h 30"/>
              <a:gd name="T58" fmla="*/ 2147483647 w 30"/>
              <a:gd name="T59" fmla="*/ 2147483647 h 30"/>
              <a:gd name="T60" fmla="*/ 2147483647 w 30"/>
              <a:gd name="T61" fmla="*/ 2147483647 h 30"/>
              <a:gd name="T62" fmla="*/ 2147483647 w 30"/>
              <a:gd name="T63" fmla="*/ 2147483647 h 30"/>
              <a:gd name="T64" fmla="*/ 2147483647 w 30"/>
              <a:gd name="T65" fmla="*/ 2147483647 h 30"/>
              <a:gd name="T66" fmla="*/ 2147483647 w 30"/>
              <a:gd name="T67" fmla="*/ 2147483647 h 30"/>
              <a:gd name="T68" fmla="*/ 0 w 30"/>
              <a:gd name="T69" fmla="*/ 2147483647 h 30"/>
              <a:gd name="T70" fmla="*/ 0 w 30"/>
              <a:gd name="T71" fmla="*/ 2147483647 h 30"/>
              <a:gd name="T72" fmla="*/ 0 w 30"/>
              <a:gd name="T73" fmla="*/ 2147483647 h 30"/>
              <a:gd name="T74" fmla="*/ 0 w 30"/>
              <a:gd name="T75" fmla="*/ 2147483647 h 30"/>
              <a:gd name="T76" fmla="*/ 0 w 30"/>
              <a:gd name="T77" fmla="*/ 2147483647 h 30"/>
              <a:gd name="T78" fmla="*/ 2147483647 w 30"/>
              <a:gd name="T79" fmla="*/ 2147483647 h 30"/>
              <a:gd name="T80" fmla="*/ 2147483647 w 30"/>
              <a:gd name="T81" fmla="*/ 2147483647 h 30"/>
              <a:gd name="T82" fmla="*/ 2147483647 w 30"/>
              <a:gd name="T83" fmla="*/ 2147483647 h 30"/>
              <a:gd name="T84" fmla="*/ 2147483647 w 30"/>
              <a:gd name="T85" fmla="*/ 2147483647 h 30"/>
              <a:gd name="T86" fmla="*/ 2147483647 w 30"/>
              <a:gd name="T87" fmla="*/ 2147483647 h 30"/>
              <a:gd name="T88" fmla="*/ 2147483647 w 30"/>
              <a:gd name="T89" fmla="*/ 2147483647 h 30"/>
              <a:gd name="T90" fmla="*/ 2147483647 w 30"/>
              <a:gd name="T91" fmla="*/ 2147483647 h 30"/>
              <a:gd name="T92" fmla="*/ 2147483647 w 30"/>
              <a:gd name="T93" fmla="*/ 2147483647 h 30"/>
              <a:gd name="T94" fmla="*/ 2147483647 w 30"/>
              <a:gd name="T95" fmla="*/ 2147483647 h 30"/>
              <a:gd name="T96" fmla="*/ 2147483647 w 30"/>
              <a:gd name="T97" fmla="*/ 2147483647 h 30"/>
              <a:gd name="T98" fmla="*/ 2147483647 w 30"/>
              <a:gd name="T99" fmla="*/ 2147483647 h 3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0"/>
              <a:gd name="T151" fmla="*/ 0 h 30"/>
              <a:gd name="T152" fmla="*/ 30 w 30"/>
              <a:gd name="T153" fmla="*/ 30 h 3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0" h="30">
                <a:moveTo>
                  <a:pt x="15" y="30"/>
                </a:moveTo>
                <a:lnTo>
                  <a:pt x="18" y="30"/>
                </a:lnTo>
                <a:lnTo>
                  <a:pt x="19" y="30"/>
                </a:lnTo>
                <a:lnTo>
                  <a:pt x="21" y="29"/>
                </a:lnTo>
                <a:lnTo>
                  <a:pt x="23" y="28"/>
                </a:lnTo>
                <a:lnTo>
                  <a:pt x="25" y="28"/>
                </a:lnTo>
                <a:lnTo>
                  <a:pt x="26" y="26"/>
                </a:lnTo>
                <a:lnTo>
                  <a:pt x="27" y="25"/>
                </a:lnTo>
                <a:lnTo>
                  <a:pt x="28" y="23"/>
                </a:lnTo>
                <a:lnTo>
                  <a:pt x="29" y="21"/>
                </a:lnTo>
                <a:lnTo>
                  <a:pt x="30" y="19"/>
                </a:lnTo>
                <a:lnTo>
                  <a:pt x="30" y="18"/>
                </a:lnTo>
                <a:lnTo>
                  <a:pt x="30" y="15"/>
                </a:lnTo>
                <a:lnTo>
                  <a:pt x="30" y="13"/>
                </a:lnTo>
                <a:lnTo>
                  <a:pt x="30" y="11"/>
                </a:lnTo>
                <a:lnTo>
                  <a:pt x="29" y="10"/>
                </a:lnTo>
                <a:lnTo>
                  <a:pt x="28" y="8"/>
                </a:lnTo>
                <a:lnTo>
                  <a:pt x="27" y="6"/>
                </a:lnTo>
                <a:lnTo>
                  <a:pt x="26" y="4"/>
                </a:lnTo>
                <a:lnTo>
                  <a:pt x="25" y="3"/>
                </a:lnTo>
                <a:lnTo>
                  <a:pt x="23" y="2"/>
                </a:lnTo>
                <a:lnTo>
                  <a:pt x="21" y="1"/>
                </a:lnTo>
                <a:lnTo>
                  <a:pt x="19" y="1"/>
                </a:lnTo>
                <a:lnTo>
                  <a:pt x="18" y="1"/>
                </a:lnTo>
                <a:lnTo>
                  <a:pt x="15" y="0"/>
                </a:lnTo>
                <a:lnTo>
                  <a:pt x="13" y="1"/>
                </a:lnTo>
                <a:lnTo>
                  <a:pt x="11" y="1"/>
                </a:lnTo>
                <a:lnTo>
                  <a:pt x="9" y="1"/>
                </a:lnTo>
                <a:lnTo>
                  <a:pt x="8" y="2"/>
                </a:lnTo>
                <a:lnTo>
                  <a:pt x="6" y="3"/>
                </a:lnTo>
                <a:lnTo>
                  <a:pt x="4" y="4"/>
                </a:lnTo>
                <a:lnTo>
                  <a:pt x="3" y="6"/>
                </a:lnTo>
                <a:lnTo>
                  <a:pt x="2" y="8"/>
                </a:lnTo>
                <a:lnTo>
                  <a:pt x="1" y="10"/>
                </a:lnTo>
                <a:lnTo>
                  <a:pt x="0" y="11"/>
                </a:lnTo>
                <a:lnTo>
                  <a:pt x="0" y="13"/>
                </a:lnTo>
                <a:lnTo>
                  <a:pt x="0" y="15"/>
                </a:lnTo>
                <a:lnTo>
                  <a:pt x="0" y="18"/>
                </a:lnTo>
                <a:lnTo>
                  <a:pt x="0" y="19"/>
                </a:lnTo>
                <a:lnTo>
                  <a:pt x="1" y="21"/>
                </a:lnTo>
                <a:lnTo>
                  <a:pt x="2" y="23"/>
                </a:lnTo>
                <a:lnTo>
                  <a:pt x="3" y="25"/>
                </a:lnTo>
                <a:lnTo>
                  <a:pt x="4" y="26"/>
                </a:lnTo>
                <a:lnTo>
                  <a:pt x="6" y="28"/>
                </a:lnTo>
                <a:lnTo>
                  <a:pt x="8" y="28"/>
                </a:lnTo>
                <a:lnTo>
                  <a:pt x="9" y="29"/>
                </a:lnTo>
                <a:lnTo>
                  <a:pt x="11" y="30"/>
                </a:lnTo>
                <a:lnTo>
                  <a:pt x="13" y="30"/>
                </a:lnTo>
                <a:lnTo>
                  <a:pt x="15" y="3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1" name="Freeform 516"/>
          <xdr:cNvSpPr>
            <a:spLocks/>
          </xdr:cNvSpPr>
        </xdr:nvSpPr>
        <xdr:spPr bwMode="auto">
          <a:xfrm>
            <a:off x="3856" y="4342"/>
            <a:ext cx="50" cy="52"/>
          </a:xfrm>
          <a:custGeom>
            <a:avLst/>
            <a:gdLst>
              <a:gd name="T0" fmla="*/ 2147483647 w 30"/>
              <a:gd name="T1" fmla="*/ 2147483647 h 32"/>
              <a:gd name="T2" fmla="*/ 2147483647 w 30"/>
              <a:gd name="T3" fmla="*/ 2147483647 h 32"/>
              <a:gd name="T4" fmla="*/ 2147483647 w 30"/>
              <a:gd name="T5" fmla="*/ 2147483647 h 32"/>
              <a:gd name="T6" fmla="*/ 2147483647 w 30"/>
              <a:gd name="T7" fmla="*/ 2147483647 h 32"/>
              <a:gd name="T8" fmla="*/ 2147483647 w 30"/>
              <a:gd name="T9" fmla="*/ 2147483647 h 32"/>
              <a:gd name="T10" fmla="*/ 2147483647 w 30"/>
              <a:gd name="T11" fmla="*/ 2147483647 h 32"/>
              <a:gd name="T12" fmla="*/ 2147483647 w 30"/>
              <a:gd name="T13" fmla="*/ 2147483647 h 32"/>
              <a:gd name="T14" fmla="*/ 2147483647 w 30"/>
              <a:gd name="T15" fmla="*/ 2147483647 h 32"/>
              <a:gd name="T16" fmla="*/ 2147483647 w 30"/>
              <a:gd name="T17" fmla="*/ 2147483647 h 32"/>
              <a:gd name="T18" fmla="*/ 2147483647 w 30"/>
              <a:gd name="T19" fmla="*/ 2147483647 h 32"/>
              <a:gd name="T20" fmla="*/ 2147483647 w 30"/>
              <a:gd name="T21" fmla="*/ 2147483647 h 32"/>
              <a:gd name="T22" fmla="*/ 2147483647 w 30"/>
              <a:gd name="T23" fmla="*/ 2147483647 h 32"/>
              <a:gd name="T24" fmla="*/ 2147483647 w 30"/>
              <a:gd name="T25" fmla="*/ 2147483647 h 32"/>
              <a:gd name="T26" fmla="*/ 2147483647 w 30"/>
              <a:gd name="T27" fmla="*/ 2147483647 h 32"/>
              <a:gd name="T28" fmla="*/ 2147483647 w 30"/>
              <a:gd name="T29" fmla="*/ 2147483647 h 32"/>
              <a:gd name="T30" fmla="*/ 2147483647 w 30"/>
              <a:gd name="T31" fmla="*/ 2147483647 h 32"/>
              <a:gd name="T32" fmla="*/ 2147483647 w 30"/>
              <a:gd name="T33" fmla="*/ 2147483647 h 32"/>
              <a:gd name="T34" fmla="*/ 2147483647 w 30"/>
              <a:gd name="T35" fmla="*/ 2147483647 h 32"/>
              <a:gd name="T36" fmla="*/ 2147483647 w 30"/>
              <a:gd name="T37" fmla="*/ 2147483647 h 32"/>
              <a:gd name="T38" fmla="*/ 2147483647 w 30"/>
              <a:gd name="T39" fmla="*/ 2147483647 h 32"/>
              <a:gd name="T40" fmla="*/ 2147483647 w 30"/>
              <a:gd name="T41" fmla="*/ 2147483647 h 32"/>
              <a:gd name="T42" fmla="*/ 2147483647 w 30"/>
              <a:gd name="T43" fmla="*/ 2147483647 h 32"/>
              <a:gd name="T44" fmla="*/ 2147483647 w 30"/>
              <a:gd name="T45" fmla="*/ 2147483647 h 32"/>
              <a:gd name="T46" fmla="*/ 2147483647 w 30"/>
              <a:gd name="T47" fmla="*/ 2147483647 h 32"/>
              <a:gd name="T48" fmla="*/ 2147483647 w 30"/>
              <a:gd name="T49" fmla="*/ 0 h 32"/>
              <a:gd name="T50" fmla="*/ 2147483647 w 30"/>
              <a:gd name="T51" fmla="*/ 2147483647 h 32"/>
              <a:gd name="T52" fmla="*/ 2147483647 w 30"/>
              <a:gd name="T53" fmla="*/ 2147483647 h 32"/>
              <a:gd name="T54" fmla="*/ 2147483647 w 30"/>
              <a:gd name="T55" fmla="*/ 2147483647 h 32"/>
              <a:gd name="T56" fmla="*/ 2147483647 w 30"/>
              <a:gd name="T57" fmla="*/ 2147483647 h 32"/>
              <a:gd name="T58" fmla="*/ 2147483647 w 30"/>
              <a:gd name="T59" fmla="*/ 2147483647 h 32"/>
              <a:gd name="T60" fmla="*/ 2147483647 w 30"/>
              <a:gd name="T61" fmla="*/ 2147483647 h 32"/>
              <a:gd name="T62" fmla="*/ 2147483647 w 30"/>
              <a:gd name="T63" fmla="*/ 2147483647 h 32"/>
              <a:gd name="T64" fmla="*/ 2147483647 w 30"/>
              <a:gd name="T65" fmla="*/ 2147483647 h 32"/>
              <a:gd name="T66" fmla="*/ 2147483647 w 30"/>
              <a:gd name="T67" fmla="*/ 2147483647 h 32"/>
              <a:gd name="T68" fmla="*/ 0 w 30"/>
              <a:gd name="T69" fmla="*/ 2147483647 h 32"/>
              <a:gd name="T70" fmla="*/ 0 w 30"/>
              <a:gd name="T71" fmla="*/ 2147483647 h 32"/>
              <a:gd name="T72" fmla="*/ 0 w 30"/>
              <a:gd name="T73" fmla="*/ 2147483647 h 32"/>
              <a:gd name="T74" fmla="*/ 0 w 30"/>
              <a:gd name="T75" fmla="*/ 2147483647 h 32"/>
              <a:gd name="T76" fmla="*/ 0 w 30"/>
              <a:gd name="T77" fmla="*/ 2147483647 h 32"/>
              <a:gd name="T78" fmla="*/ 2147483647 w 30"/>
              <a:gd name="T79" fmla="*/ 2147483647 h 32"/>
              <a:gd name="T80" fmla="*/ 2147483647 w 30"/>
              <a:gd name="T81" fmla="*/ 2147483647 h 32"/>
              <a:gd name="T82" fmla="*/ 2147483647 w 30"/>
              <a:gd name="T83" fmla="*/ 2147483647 h 32"/>
              <a:gd name="T84" fmla="*/ 2147483647 w 30"/>
              <a:gd name="T85" fmla="*/ 2147483647 h 32"/>
              <a:gd name="T86" fmla="*/ 2147483647 w 30"/>
              <a:gd name="T87" fmla="*/ 2147483647 h 32"/>
              <a:gd name="T88" fmla="*/ 2147483647 w 30"/>
              <a:gd name="T89" fmla="*/ 2147483647 h 32"/>
              <a:gd name="T90" fmla="*/ 2147483647 w 30"/>
              <a:gd name="T91" fmla="*/ 2147483647 h 32"/>
              <a:gd name="T92" fmla="*/ 2147483647 w 30"/>
              <a:gd name="T93" fmla="*/ 2147483647 h 32"/>
              <a:gd name="T94" fmla="*/ 2147483647 w 30"/>
              <a:gd name="T95" fmla="*/ 2147483647 h 32"/>
              <a:gd name="T96" fmla="*/ 2147483647 w 30"/>
              <a:gd name="T97" fmla="*/ 2147483647 h 32"/>
              <a:gd name="T98" fmla="*/ 2147483647 w 30"/>
              <a:gd name="T99" fmla="*/ 2147483647 h 32"/>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0"/>
              <a:gd name="T151" fmla="*/ 0 h 32"/>
              <a:gd name="T152" fmla="*/ 30 w 30"/>
              <a:gd name="T153" fmla="*/ 32 h 32"/>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0" h="32">
                <a:moveTo>
                  <a:pt x="15" y="32"/>
                </a:moveTo>
                <a:lnTo>
                  <a:pt x="18" y="32"/>
                </a:lnTo>
                <a:lnTo>
                  <a:pt x="19" y="32"/>
                </a:lnTo>
                <a:lnTo>
                  <a:pt x="21" y="31"/>
                </a:lnTo>
                <a:lnTo>
                  <a:pt x="23" y="30"/>
                </a:lnTo>
                <a:lnTo>
                  <a:pt x="25" y="29"/>
                </a:lnTo>
                <a:lnTo>
                  <a:pt x="27" y="27"/>
                </a:lnTo>
                <a:lnTo>
                  <a:pt x="28" y="25"/>
                </a:lnTo>
                <a:lnTo>
                  <a:pt x="29" y="23"/>
                </a:lnTo>
                <a:lnTo>
                  <a:pt x="30" y="20"/>
                </a:lnTo>
                <a:lnTo>
                  <a:pt x="30" y="18"/>
                </a:lnTo>
                <a:lnTo>
                  <a:pt x="30" y="16"/>
                </a:lnTo>
                <a:lnTo>
                  <a:pt x="30" y="14"/>
                </a:lnTo>
                <a:lnTo>
                  <a:pt x="30" y="12"/>
                </a:lnTo>
                <a:lnTo>
                  <a:pt x="29" y="10"/>
                </a:lnTo>
                <a:lnTo>
                  <a:pt x="28" y="9"/>
                </a:lnTo>
                <a:lnTo>
                  <a:pt x="27" y="7"/>
                </a:lnTo>
                <a:lnTo>
                  <a:pt x="27" y="6"/>
                </a:lnTo>
                <a:lnTo>
                  <a:pt x="25" y="4"/>
                </a:lnTo>
                <a:lnTo>
                  <a:pt x="23" y="3"/>
                </a:lnTo>
                <a:lnTo>
                  <a:pt x="21" y="2"/>
                </a:lnTo>
                <a:lnTo>
                  <a:pt x="19" y="1"/>
                </a:lnTo>
                <a:lnTo>
                  <a:pt x="18" y="1"/>
                </a:lnTo>
                <a:lnTo>
                  <a:pt x="15" y="0"/>
                </a:lnTo>
                <a:lnTo>
                  <a:pt x="13" y="1"/>
                </a:lnTo>
                <a:lnTo>
                  <a:pt x="11" y="1"/>
                </a:lnTo>
                <a:lnTo>
                  <a:pt x="9" y="2"/>
                </a:lnTo>
                <a:lnTo>
                  <a:pt x="8" y="3"/>
                </a:lnTo>
                <a:lnTo>
                  <a:pt x="6" y="4"/>
                </a:lnTo>
                <a:lnTo>
                  <a:pt x="5" y="6"/>
                </a:lnTo>
                <a:lnTo>
                  <a:pt x="3" y="7"/>
                </a:lnTo>
                <a:lnTo>
                  <a:pt x="2" y="9"/>
                </a:lnTo>
                <a:lnTo>
                  <a:pt x="1" y="10"/>
                </a:lnTo>
                <a:lnTo>
                  <a:pt x="0" y="12"/>
                </a:lnTo>
                <a:lnTo>
                  <a:pt x="0" y="14"/>
                </a:lnTo>
                <a:lnTo>
                  <a:pt x="0" y="16"/>
                </a:lnTo>
                <a:lnTo>
                  <a:pt x="0" y="18"/>
                </a:lnTo>
                <a:lnTo>
                  <a:pt x="0" y="20"/>
                </a:lnTo>
                <a:lnTo>
                  <a:pt x="1" y="23"/>
                </a:lnTo>
                <a:lnTo>
                  <a:pt x="2" y="25"/>
                </a:lnTo>
                <a:lnTo>
                  <a:pt x="3" y="27"/>
                </a:lnTo>
                <a:lnTo>
                  <a:pt x="5" y="27"/>
                </a:lnTo>
                <a:lnTo>
                  <a:pt x="6" y="29"/>
                </a:lnTo>
                <a:lnTo>
                  <a:pt x="8" y="30"/>
                </a:lnTo>
                <a:lnTo>
                  <a:pt x="9" y="31"/>
                </a:lnTo>
                <a:lnTo>
                  <a:pt x="11" y="32"/>
                </a:lnTo>
                <a:lnTo>
                  <a:pt x="13" y="32"/>
                </a:lnTo>
                <a:lnTo>
                  <a:pt x="15" y="32"/>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2" name="Freeform 517"/>
          <xdr:cNvSpPr>
            <a:spLocks/>
          </xdr:cNvSpPr>
        </xdr:nvSpPr>
        <xdr:spPr bwMode="auto">
          <a:xfrm>
            <a:off x="3881" y="4402"/>
            <a:ext cx="50" cy="49"/>
          </a:xfrm>
          <a:custGeom>
            <a:avLst/>
            <a:gdLst>
              <a:gd name="T0" fmla="*/ 2147483647 w 30"/>
              <a:gd name="T1" fmla="*/ 2147483647 h 30"/>
              <a:gd name="T2" fmla="*/ 2147483647 w 30"/>
              <a:gd name="T3" fmla="*/ 2147483647 h 30"/>
              <a:gd name="T4" fmla="*/ 2147483647 w 30"/>
              <a:gd name="T5" fmla="*/ 2147483647 h 30"/>
              <a:gd name="T6" fmla="*/ 2147483647 w 30"/>
              <a:gd name="T7" fmla="*/ 2147483647 h 30"/>
              <a:gd name="T8" fmla="*/ 2147483647 w 30"/>
              <a:gd name="T9" fmla="*/ 2147483647 h 30"/>
              <a:gd name="T10" fmla="*/ 2147483647 w 30"/>
              <a:gd name="T11" fmla="*/ 2147483647 h 30"/>
              <a:gd name="T12" fmla="*/ 2147483647 w 30"/>
              <a:gd name="T13" fmla="*/ 2147483647 h 30"/>
              <a:gd name="T14" fmla="*/ 2147483647 w 30"/>
              <a:gd name="T15" fmla="*/ 2147483647 h 30"/>
              <a:gd name="T16" fmla="*/ 2147483647 w 30"/>
              <a:gd name="T17" fmla="*/ 2147483647 h 30"/>
              <a:gd name="T18" fmla="*/ 2147483647 w 30"/>
              <a:gd name="T19" fmla="*/ 2147483647 h 30"/>
              <a:gd name="T20" fmla="*/ 2147483647 w 30"/>
              <a:gd name="T21" fmla="*/ 2147483647 h 30"/>
              <a:gd name="T22" fmla="*/ 2147483647 w 30"/>
              <a:gd name="T23" fmla="*/ 2147483647 h 30"/>
              <a:gd name="T24" fmla="*/ 2147483647 w 30"/>
              <a:gd name="T25" fmla="*/ 2147483647 h 30"/>
              <a:gd name="T26" fmla="*/ 2147483647 w 30"/>
              <a:gd name="T27" fmla="*/ 2147483647 h 30"/>
              <a:gd name="T28" fmla="*/ 2147483647 w 30"/>
              <a:gd name="T29" fmla="*/ 2147483647 h 30"/>
              <a:gd name="T30" fmla="*/ 2147483647 w 30"/>
              <a:gd name="T31" fmla="*/ 2147483647 h 30"/>
              <a:gd name="T32" fmla="*/ 2147483647 w 30"/>
              <a:gd name="T33" fmla="*/ 2147483647 h 30"/>
              <a:gd name="T34" fmla="*/ 2147483647 w 30"/>
              <a:gd name="T35" fmla="*/ 2147483647 h 30"/>
              <a:gd name="T36" fmla="*/ 2147483647 w 30"/>
              <a:gd name="T37" fmla="*/ 2147483647 h 30"/>
              <a:gd name="T38" fmla="*/ 2147483647 w 30"/>
              <a:gd name="T39" fmla="*/ 2147483647 h 30"/>
              <a:gd name="T40" fmla="*/ 2147483647 w 30"/>
              <a:gd name="T41" fmla="*/ 2147483647 h 30"/>
              <a:gd name="T42" fmla="*/ 2147483647 w 30"/>
              <a:gd name="T43" fmla="*/ 2147483647 h 30"/>
              <a:gd name="T44" fmla="*/ 2147483647 w 30"/>
              <a:gd name="T45" fmla="*/ 0 h 30"/>
              <a:gd name="T46" fmla="*/ 2147483647 w 30"/>
              <a:gd name="T47" fmla="*/ 0 h 30"/>
              <a:gd name="T48" fmla="*/ 2147483647 w 30"/>
              <a:gd name="T49" fmla="*/ 0 h 30"/>
              <a:gd name="T50" fmla="*/ 2147483647 w 30"/>
              <a:gd name="T51" fmla="*/ 0 h 30"/>
              <a:gd name="T52" fmla="*/ 2147483647 w 30"/>
              <a:gd name="T53" fmla="*/ 0 h 30"/>
              <a:gd name="T54" fmla="*/ 2147483647 w 30"/>
              <a:gd name="T55" fmla="*/ 2147483647 h 30"/>
              <a:gd name="T56" fmla="*/ 2147483647 w 30"/>
              <a:gd name="T57" fmla="*/ 2147483647 h 30"/>
              <a:gd name="T58" fmla="*/ 2147483647 w 30"/>
              <a:gd name="T59" fmla="*/ 2147483647 h 30"/>
              <a:gd name="T60" fmla="*/ 2147483647 w 30"/>
              <a:gd name="T61" fmla="*/ 2147483647 h 30"/>
              <a:gd name="T62" fmla="*/ 2147483647 w 30"/>
              <a:gd name="T63" fmla="*/ 2147483647 h 30"/>
              <a:gd name="T64" fmla="*/ 2147483647 w 30"/>
              <a:gd name="T65" fmla="*/ 2147483647 h 30"/>
              <a:gd name="T66" fmla="*/ 2147483647 w 30"/>
              <a:gd name="T67" fmla="*/ 2147483647 h 30"/>
              <a:gd name="T68" fmla="*/ 2147483647 w 30"/>
              <a:gd name="T69" fmla="*/ 2147483647 h 30"/>
              <a:gd name="T70" fmla="*/ 2147483647 w 30"/>
              <a:gd name="T71" fmla="*/ 2147483647 h 30"/>
              <a:gd name="T72" fmla="*/ 0 w 30"/>
              <a:gd name="T73" fmla="*/ 2147483647 h 30"/>
              <a:gd name="T74" fmla="*/ 2147483647 w 30"/>
              <a:gd name="T75" fmla="*/ 2147483647 h 30"/>
              <a:gd name="T76" fmla="*/ 2147483647 w 30"/>
              <a:gd name="T77" fmla="*/ 2147483647 h 30"/>
              <a:gd name="T78" fmla="*/ 2147483647 w 30"/>
              <a:gd name="T79" fmla="*/ 2147483647 h 30"/>
              <a:gd name="T80" fmla="*/ 2147483647 w 30"/>
              <a:gd name="T81" fmla="*/ 2147483647 h 30"/>
              <a:gd name="T82" fmla="*/ 2147483647 w 30"/>
              <a:gd name="T83" fmla="*/ 2147483647 h 30"/>
              <a:gd name="T84" fmla="*/ 2147483647 w 30"/>
              <a:gd name="T85" fmla="*/ 2147483647 h 30"/>
              <a:gd name="T86" fmla="*/ 2147483647 w 30"/>
              <a:gd name="T87" fmla="*/ 2147483647 h 30"/>
              <a:gd name="T88" fmla="*/ 2147483647 w 30"/>
              <a:gd name="T89" fmla="*/ 2147483647 h 30"/>
              <a:gd name="T90" fmla="*/ 2147483647 w 30"/>
              <a:gd name="T91" fmla="*/ 2147483647 h 30"/>
              <a:gd name="T92" fmla="*/ 2147483647 w 30"/>
              <a:gd name="T93" fmla="*/ 2147483647 h 30"/>
              <a:gd name="T94" fmla="*/ 2147483647 w 30"/>
              <a:gd name="T95" fmla="*/ 2147483647 h 30"/>
              <a:gd name="T96" fmla="*/ 2147483647 w 30"/>
              <a:gd name="T97" fmla="*/ 2147483647 h 30"/>
              <a:gd name="T98" fmla="*/ 2147483647 w 30"/>
              <a:gd name="T99" fmla="*/ 2147483647 h 3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0"/>
              <a:gd name="T151" fmla="*/ 0 h 30"/>
              <a:gd name="T152" fmla="*/ 30 w 30"/>
              <a:gd name="T153" fmla="*/ 30 h 3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0" h="30">
                <a:moveTo>
                  <a:pt x="15" y="30"/>
                </a:moveTo>
                <a:lnTo>
                  <a:pt x="18" y="30"/>
                </a:lnTo>
                <a:lnTo>
                  <a:pt x="20" y="30"/>
                </a:lnTo>
                <a:lnTo>
                  <a:pt x="21" y="29"/>
                </a:lnTo>
                <a:lnTo>
                  <a:pt x="23" y="28"/>
                </a:lnTo>
                <a:lnTo>
                  <a:pt x="25" y="27"/>
                </a:lnTo>
                <a:lnTo>
                  <a:pt x="26" y="26"/>
                </a:lnTo>
                <a:lnTo>
                  <a:pt x="28" y="25"/>
                </a:lnTo>
                <a:lnTo>
                  <a:pt x="29" y="23"/>
                </a:lnTo>
                <a:lnTo>
                  <a:pt x="30" y="21"/>
                </a:lnTo>
                <a:lnTo>
                  <a:pt x="30" y="19"/>
                </a:lnTo>
                <a:lnTo>
                  <a:pt x="30" y="18"/>
                </a:lnTo>
                <a:lnTo>
                  <a:pt x="30" y="15"/>
                </a:lnTo>
                <a:lnTo>
                  <a:pt x="30" y="13"/>
                </a:lnTo>
                <a:lnTo>
                  <a:pt x="30" y="11"/>
                </a:lnTo>
                <a:lnTo>
                  <a:pt x="30" y="9"/>
                </a:lnTo>
                <a:lnTo>
                  <a:pt x="29" y="8"/>
                </a:lnTo>
                <a:lnTo>
                  <a:pt x="28" y="6"/>
                </a:lnTo>
                <a:lnTo>
                  <a:pt x="26" y="5"/>
                </a:lnTo>
                <a:lnTo>
                  <a:pt x="25" y="3"/>
                </a:lnTo>
                <a:lnTo>
                  <a:pt x="23" y="2"/>
                </a:lnTo>
                <a:lnTo>
                  <a:pt x="21" y="1"/>
                </a:lnTo>
                <a:lnTo>
                  <a:pt x="20" y="0"/>
                </a:lnTo>
                <a:lnTo>
                  <a:pt x="18" y="0"/>
                </a:lnTo>
                <a:lnTo>
                  <a:pt x="15" y="0"/>
                </a:lnTo>
                <a:lnTo>
                  <a:pt x="13" y="0"/>
                </a:lnTo>
                <a:lnTo>
                  <a:pt x="12" y="0"/>
                </a:lnTo>
                <a:lnTo>
                  <a:pt x="10" y="1"/>
                </a:lnTo>
                <a:lnTo>
                  <a:pt x="8" y="2"/>
                </a:lnTo>
                <a:lnTo>
                  <a:pt x="6" y="3"/>
                </a:lnTo>
                <a:lnTo>
                  <a:pt x="5" y="5"/>
                </a:lnTo>
                <a:lnTo>
                  <a:pt x="3" y="6"/>
                </a:lnTo>
                <a:lnTo>
                  <a:pt x="3" y="8"/>
                </a:lnTo>
                <a:lnTo>
                  <a:pt x="2" y="9"/>
                </a:lnTo>
                <a:lnTo>
                  <a:pt x="1" y="11"/>
                </a:lnTo>
                <a:lnTo>
                  <a:pt x="1" y="13"/>
                </a:lnTo>
                <a:lnTo>
                  <a:pt x="0" y="15"/>
                </a:lnTo>
                <a:lnTo>
                  <a:pt x="1" y="18"/>
                </a:lnTo>
                <a:lnTo>
                  <a:pt x="1" y="19"/>
                </a:lnTo>
                <a:lnTo>
                  <a:pt x="2" y="21"/>
                </a:lnTo>
                <a:lnTo>
                  <a:pt x="3" y="23"/>
                </a:lnTo>
                <a:lnTo>
                  <a:pt x="3" y="25"/>
                </a:lnTo>
                <a:lnTo>
                  <a:pt x="5" y="26"/>
                </a:lnTo>
                <a:lnTo>
                  <a:pt x="6" y="27"/>
                </a:lnTo>
                <a:lnTo>
                  <a:pt x="8" y="28"/>
                </a:lnTo>
                <a:lnTo>
                  <a:pt x="10" y="29"/>
                </a:lnTo>
                <a:lnTo>
                  <a:pt x="12" y="30"/>
                </a:lnTo>
                <a:lnTo>
                  <a:pt x="13" y="30"/>
                </a:lnTo>
                <a:lnTo>
                  <a:pt x="15" y="3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3" name="Freeform 518"/>
          <xdr:cNvSpPr>
            <a:spLocks/>
          </xdr:cNvSpPr>
        </xdr:nvSpPr>
        <xdr:spPr bwMode="auto">
          <a:xfrm>
            <a:off x="3931" y="4437"/>
            <a:ext cx="53" cy="50"/>
          </a:xfrm>
          <a:custGeom>
            <a:avLst/>
            <a:gdLst>
              <a:gd name="T0" fmla="*/ 2147483647 w 31"/>
              <a:gd name="T1" fmla="*/ 2147483647 h 31"/>
              <a:gd name="T2" fmla="*/ 2147483647 w 31"/>
              <a:gd name="T3" fmla="*/ 2147483647 h 31"/>
              <a:gd name="T4" fmla="*/ 2147483647 w 31"/>
              <a:gd name="T5" fmla="*/ 2147483647 h 31"/>
              <a:gd name="T6" fmla="*/ 2147483647 w 31"/>
              <a:gd name="T7" fmla="*/ 2147483647 h 31"/>
              <a:gd name="T8" fmla="*/ 2147483647 w 31"/>
              <a:gd name="T9" fmla="*/ 2147483647 h 31"/>
              <a:gd name="T10" fmla="*/ 2147483647 w 31"/>
              <a:gd name="T11" fmla="*/ 2147483647 h 31"/>
              <a:gd name="T12" fmla="*/ 2147483647 w 31"/>
              <a:gd name="T13" fmla="*/ 2147483647 h 31"/>
              <a:gd name="T14" fmla="*/ 2147483647 w 31"/>
              <a:gd name="T15" fmla="*/ 2147483647 h 31"/>
              <a:gd name="T16" fmla="*/ 2147483647 w 31"/>
              <a:gd name="T17" fmla="*/ 2147483647 h 31"/>
              <a:gd name="T18" fmla="*/ 2147483647 w 31"/>
              <a:gd name="T19" fmla="*/ 2147483647 h 31"/>
              <a:gd name="T20" fmla="*/ 2147483647 w 31"/>
              <a:gd name="T21" fmla="*/ 2147483647 h 31"/>
              <a:gd name="T22" fmla="*/ 2147483647 w 31"/>
              <a:gd name="T23" fmla="*/ 2147483647 h 31"/>
              <a:gd name="T24" fmla="*/ 2147483647 w 31"/>
              <a:gd name="T25" fmla="*/ 2147483647 h 31"/>
              <a:gd name="T26" fmla="*/ 2147483647 w 31"/>
              <a:gd name="T27" fmla="*/ 2147483647 h 31"/>
              <a:gd name="T28" fmla="*/ 2147483647 w 31"/>
              <a:gd name="T29" fmla="*/ 2147483647 h 31"/>
              <a:gd name="T30" fmla="*/ 2147483647 w 31"/>
              <a:gd name="T31" fmla="*/ 2147483647 h 31"/>
              <a:gd name="T32" fmla="*/ 2147483647 w 31"/>
              <a:gd name="T33" fmla="*/ 2147483647 h 31"/>
              <a:gd name="T34" fmla="*/ 2147483647 w 31"/>
              <a:gd name="T35" fmla="*/ 2147483647 h 31"/>
              <a:gd name="T36" fmla="*/ 2147483647 w 31"/>
              <a:gd name="T37" fmla="*/ 2147483647 h 31"/>
              <a:gd name="T38" fmla="*/ 2147483647 w 31"/>
              <a:gd name="T39" fmla="*/ 2147483647 h 31"/>
              <a:gd name="T40" fmla="*/ 2147483647 w 31"/>
              <a:gd name="T41" fmla="*/ 2147483647 h 31"/>
              <a:gd name="T42" fmla="*/ 2147483647 w 31"/>
              <a:gd name="T43" fmla="*/ 2147483647 h 31"/>
              <a:gd name="T44" fmla="*/ 2147483647 w 31"/>
              <a:gd name="T45" fmla="*/ 2147483647 h 31"/>
              <a:gd name="T46" fmla="*/ 2147483647 w 31"/>
              <a:gd name="T47" fmla="*/ 2147483647 h 31"/>
              <a:gd name="T48" fmla="*/ 2147483647 w 31"/>
              <a:gd name="T49" fmla="*/ 0 h 31"/>
              <a:gd name="T50" fmla="*/ 2147483647 w 31"/>
              <a:gd name="T51" fmla="*/ 2147483647 h 31"/>
              <a:gd name="T52" fmla="*/ 2147483647 w 31"/>
              <a:gd name="T53" fmla="*/ 2147483647 h 31"/>
              <a:gd name="T54" fmla="*/ 2147483647 w 31"/>
              <a:gd name="T55" fmla="*/ 2147483647 h 31"/>
              <a:gd name="T56" fmla="*/ 2147483647 w 31"/>
              <a:gd name="T57" fmla="*/ 2147483647 h 31"/>
              <a:gd name="T58" fmla="*/ 2147483647 w 31"/>
              <a:gd name="T59" fmla="*/ 2147483647 h 31"/>
              <a:gd name="T60" fmla="*/ 2147483647 w 31"/>
              <a:gd name="T61" fmla="*/ 2147483647 h 31"/>
              <a:gd name="T62" fmla="*/ 2147483647 w 31"/>
              <a:gd name="T63" fmla="*/ 2147483647 h 31"/>
              <a:gd name="T64" fmla="*/ 2147483647 w 31"/>
              <a:gd name="T65" fmla="*/ 2147483647 h 31"/>
              <a:gd name="T66" fmla="*/ 2147483647 w 31"/>
              <a:gd name="T67" fmla="*/ 2147483647 h 31"/>
              <a:gd name="T68" fmla="*/ 2147483647 w 31"/>
              <a:gd name="T69" fmla="*/ 2147483647 h 31"/>
              <a:gd name="T70" fmla="*/ 2147483647 w 31"/>
              <a:gd name="T71" fmla="*/ 2147483647 h 31"/>
              <a:gd name="T72" fmla="*/ 0 w 31"/>
              <a:gd name="T73" fmla="*/ 2147483647 h 31"/>
              <a:gd name="T74" fmla="*/ 2147483647 w 31"/>
              <a:gd name="T75" fmla="*/ 2147483647 h 31"/>
              <a:gd name="T76" fmla="*/ 2147483647 w 31"/>
              <a:gd name="T77" fmla="*/ 2147483647 h 31"/>
              <a:gd name="T78" fmla="*/ 2147483647 w 31"/>
              <a:gd name="T79" fmla="*/ 2147483647 h 31"/>
              <a:gd name="T80" fmla="*/ 2147483647 w 31"/>
              <a:gd name="T81" fmla="*/ 2147483647 h 31"/>
              <a:gd name="T82" fmla="*/ 2147483647 w 31"/>
              <a:gd name="T83" fmla="*/ 2147483647 h 31"/>
              <a:gd name="T84" fmla="*/ 2147483647 w 31"/>
              <a:gd name="T85" fmla="*/ 2147483647 h 31"/>
              <a:gd name="T86" fmla="*/ 2147483647 w 31"/>
              <a:gd name="T87" fmla="*/ 2147483647 h 31"/>
              <a:gd name="T88" fmla="*/ 2147483647 w 31"/>
              <a:gd name="T89" fmla="*/ 2147483647 h 31"/>
              <a:gd name="T90" fmla="*/ 2147483647 w 31"/>
              <a:gd name="T91" fmla="*/ 2147483647 h 31"/>
              <a:gd name="T92" fmla="*/ 2147483647 w 31"/>
              <a:gd name="T93" fmla="*/ 2147483647 h 31"/>
              <a:gd name="T94" fmla="*/ 2147483647 w 31"/>
              <a:gd name="T95" fmla="*/ 2147483647 h 31"/>
              <a:gd name="T96" fmla="*/ 2147483647 w 31"/>
              <a:gd name="T97" fmla="*/ 2147483647 h 31"/>
              <a:gd name="T98" fmla="*/ 2147483647 w 31"/>
              <a:gd name="T99" fmla="*/ 2147483647 h 31"/>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1"/>
              <a:gd name="T151" fmla="*/ 0 h 31"/>
              <a:gd name="T152" fmla="*/ 31 w 31"/>
              <a:gd name="T153" fmla="*/ 31 h 31"/>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1" h="31">
                <a:moveTo>
                  <a:pt x="16" y="31"/>
                </a:moveTo>
                <a:lnTo>
                  <a:pt x="18" y="31"/>
                </a:lnTo>
                <a:lnTo>
                  <a:pt x="20" y="31"/>
                </a:lnTo>
                <a:lnTo>
                  <a:pt x="22" y="30"/>
                </a:lnTo>
                <a:lnTo>
                  <a:pt x="24" y="29"/>
                </a:lnTo>
                <a:lnTo>
                  <a:pt x="26" y="28"/>
                </a:lnTo>
                <a:lnTo>
                  <a:pt x="27" y="26"/>
                </a:lnTo>
                <a:lnTo>
                  <a:pt x="28" y="25"/>
                </a:lnTo>
                <a:lnTo>
                  <a:pt x="29" y="24"/>
                </a:lnTo>
                <a:lnTo>
                  <a:pt x="30" y="22"/>
                </a:lnTo>
                <a:lnTo>
                  <a:pt x="31" y="20"/>
                </a:lnTo>
                <a:lnTo>
                  <a:pt x="31" y="18"/>
                </a:lnTo>
                <a:lnTo>
                  <a:pt x="31" y="15"/>
                </a:lnTo>
                <a:lnTo>
                  <a:pt x="31" y="14"/>
                </a:lnTo>
                <a:lnTo>
                  <a:pt x="31" y="12"/>
                </a:lnTo>
                <a:lnTo>
                  <a:pt x="30" y="10"/>
                </a:lnTo>
                <a:lnTo>
                  <a:pt x="29" y="8"/>
                </a:lnTo>
                <a:lnTo>
                  <a:pt x="28" y="6"/>
                </a:lnTo>
                <a:lnTo>
                  <a:pt x="27" y="6"/>
                </a:lnTo>
                <a:lnTo>
                  <a:pt x="26" y="4"/>
                </a:lnTo>
                <a:lnTo>
                  <a:pt x="24" y="3"/>
                </a:lnTo>
                <a:lnTo>
                  <a:pt x="22" y="2"/>
                </a:lnTo>
                <a:lnTo>
                  <a:pt x="20" y="1"/>
                </a:lnTo>
                <a:lnTo>
                  <a:pt x="18" y="1"/>
                </a:lnTo>
                <a:lnTo>
                  <a:pt x="16" y="0"/>
                </a:lnTo>
                <a:lnTo>
                  <a:pt x="14" y="1"/>
                </a:lnTo>
                <a:lnTo>
                  <a:pt x="12" y="1"/>
                </a:lnTo>
                <a:lnTo>
                  <a:pt x="10" y="2"/>
                </a:lnTo>
                <a:lnTo>
                  <a:pt x="9" y="3"/>
                </a:lnTo>
                <a:lnTo>
                  <a:pt x="7" y="4"/>
                </a:lnTo>
                <a:lnTo>
                  <a:pt x="6" y="6"/>
                </a:lnTo>
                <a:lnTo>
                  <a:pt x="4" y="6"/>
                </a:lnTo>
                <a:lnTo>
                  <a:pt x="3" y="8"/>
                </a:lnTo>
                <a:lnTo>
                  <a:pt x="2" y="10"/>
                </a:lnTo>
                <a:lnTo>
                  <a:pt x="1" y="12"/>
                </a:lnTo>
                <a:lnTo>
                  <a:pt x="1" y="14"/>
                </a:lnTo>
                <a:lnTo>
                  <a:pt x="0" y="15"/>
                </a:lnTo>
                <a:lnTo>
                  <a:pt x="1" y="18"/>
                </a:lnTo>
                <a:lnTo>
                  <a:pt x="1" y="20"/>
                </a:lnTo>
                <a:lnTo>
                  <a:pt x="2" y="22"/>
                </a:lnTo>
                <a:lnTo>
                  <a:pt x="3" y="24"/>
                </a:lnTo>
                <a:lnTo>
                  <a:pt x="4" y="25"/>
                </a:lnTo>
                <a:lnTo>
                  <a:pt x="6" y="26"/>
                </a:lnTo>
                <a:lnTo>
                  <a:pt x="7" y="28"/>
                </a:lnTo>
                <a:lnTo>
                  <a:pt x="9" y="29"/>
                </a:lnTo>
                <a:lnTo>
                  <a:pt x="10" y="30"/>
                </a:lnTo>
                <a:lnTo>
                  <a:pt x="12" y="31"/>
                </a:lnTo>
                <a:lnTo>
                  <a:pt x="14" y="31"/>
                </a:lnTo>
                <a:lnTo>
                  <a:pt x="16" y="31"/>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4" name="Freeform 519"/>
          <xdr:cNvSpPr>
            <a:spLocks/>
          </xdr:cNvSpPr>
        </xdr:nvSpPr>
        <xdr:spPr bwMode="auto">
          <a:xfrm>
            <a:off x="3992" y="4439"/>
            <a:ext cx="50" cy="50"/>
          </a:xfrm>
          <a:custGeom>
            <a:avLst/>
            <a:gdLst>
              <a:gd name="T0" fmla="*/ 2147483647 w 30"/>
              <a:gd name="T1" fmla="*/ 2147483647 h 31"/>
              <a:gd name="T2" fmla="*/ 2147483647 w 30"/>
              <a:gd name="T3" fmla="*/ 2147483647 h 31"/>
              <a:gd name="T4" fmla="*/ 2147483647 w 30"/>
              <a:gd name="T5" fmla="*/ 2147483647 h 31"/>
              <a:gd name="T6" fmla="*/ 2147483647 w 30"/>
              <a:gd name="T7" fmla="*/ 2147483647 h 31"/>
              <a:gd name="T8" fmla="*/ 2147483647 w 30"/>
              <a:gd name="T9" fmla="*/ 2147483647 h 31"/>
              <a:gd name="T10" fmla="*/ 2147483647 w 30"/>
              <a:gd name="T11" fmla="*/ 2147483647 h 31"/>
              <a:gd name="T12" fmla="*/ 2147483647 w 30"/>
              <a:gd name="T13" fmla="*/ 2147483647 h 31"/>
              <a:gd name="T14" fmla="*/ 2147483647 w 30"/>
              <a:gd name="T15" fmla="*/ 2147483647 h 31"/>
              <a:gd name="T16" fmla="*/ 2147483647 w 30"/>
              <a:gd name="T17" fmla="*/ 2147483647 h 31"/>
              <a:gd name="T18" fmla="*/ 2147483647 w 30"/>
              <a:gd name="T19" fmla="*/ 2147483647 h 31"/>
              <a:gd name="T20" fmla="*/ 2147483647 w 30"/>
              <a:gd name="T21" fmla="*/ 2147483647 h 31"/>
              <a:gd name="T22" fmla="*/ 2147483647 w 30"/>
              <a:gd name="T23" fmla="*/ 2147483647 h 31"/>
              <a:gd name="T24" fmla="*/ 2147483647 w 30"/>
              <a:gd name="T25" fmla="*/ 2147483647 h 31"/>
              <a:gd name="T26" fmla="*/ 2147483647 w 30"/>
              <a:gd name="T27" fmla="*/ 2147483647 h 31"/>
              <a:gd name="T28" fmla="*/ 2147483647 w 30"/>
              <a:gd name="T29" fmla="*/ 2147483647 h 31"/>
              <a:gd name="T30" fmla="*/ 2147483647 w 30"/>
              <a:gd name="T31" fmla="*/ 2147483647 h 31"/>
              <a:gd name="T32" fmla="*/ 2147483647 w 30"/>
              <a:gd name="T33" fmla="*/ 2147483647 h 31"/>
              <a:gd name="T34" fmla="*/ 2147483647 w 30"/>
              <a:gd name="T35" fmla="*/ 2147483647 h 31"/>
              <a:gd name="T36" fmla="*/ 2147483647 w 30"/>
              <a:gd name="T37" fmla="*/ 2147483647 h 31"/>
              <a:gd name="T38" fmla="*/ 2147483647 w 30"/>
              <a:gd name="T39" fmla="*/ 2147483647 h 31"/>
              <a:gd name="T40" fmla="*/ 2147483647 w 30"/>
              <a:gd name="T41" fmla="*/ 2147483647 h 31"/>
              <a:gd name="T42" fmla="*/ 2147483647 w 30"/>
              <a:gd name="T43" fmla="*/ 2147483647 h 31"/>
              <a:gd name="T44" fmla="*/ 2147483647 w 30"/>
              <a:gd name="T45" fmla="*/ 2147483647 h 31"/>
              <a:gd name="T46" fmla="*/ 2147483647 w 30"/>
              <a:gd name="T47" fmla="*/ 2147483647 h 31"/>
              <a:gd name="T48" fmla="*/ 2147483647 w 30"/>
              <a:gd name="T49" fmla="*/ 0 h 31"/>
              <a:gd name="T50" fmla="*/ 2147483647 w 30"/>
              <a:gd name="T51" fmla="*/ 2147483647 h 31"/>
              <a:gd name="T52" fmla="*/ 2147483647 w 30"/>
              <a:gd name="T53" fmla="*/ 2147483647 h 31"/>
              <a:gd name="T54" fmla="*/ 2147483647 w 30"/>
              <a:gd name="T55" fmla="*/ 2147483647 h 31"/>
              <a:gd name="T56" fmla="*/ 2147483647 w 30"/>
              <a:gd name="T57" fmla="*/ 2147483647 h 31"/>
              <a:gd name="T58" fmla="*/ 2147483647 w 30"/>
              <a:gd name="T59" fmla="*/ 2147483647 h 31"/>
              <a:gd name="T60" fmla="*/ 2147483647 w 30"/>
              <a:gd name="T61" fmla="*/ 2147483647 h 31"/>
              <a:gd name="T62" fmla="*/ 2147483647 w 30"/>
              <a:gd name="T63" fmla="*/ 2147483647 h 31"/>
              <a:gd name="T64" fmla="*/ 2147483647 w 30"/>
              <a:gd name="T65" fmla="*/ 2147483647 h 31"/>
              <a:gd name="T66" fmla="*/ 0 w 30"/>
              <a:gd name="T67" fmla="*/ 2147483647 h 31"/>
              <a:gd name="T68" fmla="*/ 0 w 30"/>
              <a:gd name="T69" fmla="*/ 2147483647 h 31"/>
              <a:gd name="T70" fmla="*/ 0 w 30"/>
              <a:gd name="T71" fmla="*/ 2147483647 h 31"/>
              <a:gd name="T72" fmla="*/ 0 w 30"/>
              <a:gd name="T73" fmla="*/ 2147483647 h 31"/>
              <a:gd name="T74" fmla="*/ 0 w 30"/>
              <a:gd name="T75" fmla="*/ 2147483647 h 31"/>
              <a:gd name="T76" fmla="*/ 0 w 30"/>
              <a:gd name="T77" fmla="*/ 2147483647 h 31"/>
              <a:gd name="T78" fmla="*/ 0 w 30"/>
              <a:gd name="T79" fmla="*/ 2147483647 h 31"/>
              <a:gd name="T80" fmla="*/ 2147483647 w 30"/>
              <a:gd name="T81" fmla="*/ 2147483647 h 31"/>
              <a:gd name="T82" fmla="*/ 2147483647 w 30"/>
              <a:gd name="T83" fmla="*/ 2147483647 h 31"/>
              <a:gd name="T84" fmla="*/ 2147483647 w 30"/>
              <a:gd name="T85" fmla="*/ 2147483647 h 31"/>
              <a:gd name="T86" fmla="*/ 2147483647 w 30"/>
              <a:gd name="T87" fmla="*/ 2147483647 h 31"/>
              <a:gd name="T88" fmla="*/ 2147483647 w 30"/>
              <a:gd name="T89" fmla="*/ 2147483647 h 31"/>
              <a:gd name="T90" fmla="*/ 2147483647 w 30"/>
              <a:gd name="T91" fmla="*/ 2147483647 h 31"/>
              <a:gd name="T92" fmla="*/ 2147483647 w 30"/>
              <a:gd name="T93" fmla="*/ 2147483647 h 31"/>
              <a:gd name="T94" fmla="*/ 2147483647 w 30"/>
              <a:gd name="T95" fmla="*/ 2147483647 h 31"/>
              <a:gd name="T96" fmla="*/ 2147483647 w 30"/>
              <a:gd name="T97" fmla="*/ 2147483647 h 31"/>
              <a:gd name="T98" fmla="*/ 2147483647 w 30"/>
              <a:gd name="T99" fmla="*/ 2147483647 h 31"/>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0"/>
              <a:gd name="T151" fmla="*/ 0 h 31"/>
              <a:gd name="T152" fmla="*/ 30 w 30"/>
              <a:gd name="T153" fmla="*/ 31 h 31"/>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0" h="31">
                <a:moveTo>
                  <a:pt x="15" y="31"/>
                </a:moveTo>
                <a:lnTo>
                  <a:pt x="17" y="31"/>
                </a:lnTo>
                <a:lnTo>
                  <a:pt x="18" y="31"/>
                </a:lnTo>
                <a:lnTo>
                  <a:pt x="20" y="30"/>
                </a:lnTo>
                <a:lnTo>
                  <a:pt x="22" y="29"/>
                </a:lnTo>
                <a:lnTo>
                  <a:pt x="24" y="28"/>
                </a:lnTo>
                <a:lnTo>
                  <a:pt x="25" y="27"/>
                </a:lnTo>
                <a:lnTo>
                  <a:pt x="27" y="25"/>
                </a:lnTo>
                <a:lnTo>
                  <a:pt x="27" y="23"/>
                </a:lnTo>
                <a:lnTo>
                  <a:pt x="28" y="22"/>
                </a:lnTo>
                <a:lnTo>
                  <a:pt x="29" y="20"/>
                </a:lnTo>
                <a:lnTo>
                  <a:pt x="29" y="18"/>
                </a:lnTo>
                <a:lnTo>
                  <a:pt x="30" y="15"/>
                </a:lnTo>
                <a:lnTo>
                  <a:pt x="29" y="14"/>
                </a:lnTo>
                <a:lnTo>
                  <a:pt x="29" y="12"/>
                </a:lnTo>
                <a:lnTo>
                  <a:pt x="28" y="10"/>
                </a:lnTo>
                <a:lnTo>
                  <a:pt x="27" y="8"/>
                </a:lnTo>
                <a:lnTo>
                  <a:pt x="27" y="6"/>
                </a:lnTo>
                <a:lnTo>
                  <a:pt x="25" y="5"/>
                </a:lnTo>
                <a:lnTo>
                  <a:pt x="24" y="4"/>
                </a:lnTo>
                <a:lnTo>
                  <a:pt x="22" y="3"/>
                </a:lnTo>
                <a:lnTo>
                  <a:pt x="20" y="2"/>
                </a:lnTo>
                <a:lnTo>
                  <a:pt x="18" y="1"/>
                </a:lnTo>
                <a:lnTo>
                  <a:pt x="17" y="1"/>
                </a:lnTo>
                <a:lnTo>
                  <a:pt x="15" y="0"/>
                </a:lnTo>
                <a:lnTo>
                  <a:pt x="12" y="1"/>
                </a:lnTo>
                <a:lnTo>
                  <a:pt x="10" y="1"/>
                </a:lnTo>
                <a:lnTo>
                  <a:pt x="9" y="2"/>
                </a:lnTo>
                <a:lnTo>
                  <a:pt x="7" y="3"/>
                </a:lnTo>
                <a:lnTo>
                  <a:pt x="5" y="4"/>
                </a:lnTo>
                <a:lnTo>
                  <a:pt x="4" y="5"/>
                </a:lnTo>
                <a:lnTo>
                  <a:pt x="2" y="6"/>
                </a:lnTo>
                <a:lnTo>
                  <a:pt x="1" y="8"/>
                </a:lnTo>
                <a:lnTo>
                  <a:pt x="0" y="10"/>
                </a:lnTo>
                <a:lnTo>
                  <a:pt x="0" y="12"/>
                </a:lnTo>
                <a:lnTo>
                  <a:pt x="0" y="14"/>
                </a:lnTo>
                <a:lnTo>
                  <a:pt x="0" y="15"/>
                </a:lnTo>
                <a:lnTo>
                  <a:pt x="0" y="18"/>
                </a:lnTo>
                <a:lnTo>
                  <a:pt x="0" y="20"/>
                </a:lnTo>
                <a:lnTo>
                  <a:pt x="0" y="22"/>
                </a:lnTo>
                <a:lnTo>
                  <a:pt x="1" y="23"/>
                </a:lnTo>
                <a:lnTo>
                  <a:pt x="2" y="25"/>
                </a:lnTo>
                <a:lnTo>
                  <a:pt x="4" y="27"/>
                </a:lnTo>
                <a:lnTo>
                  <a:pt x="5" y="28"/>
                </a:lnTo>
                <a:lnTo>
                  <a:pt x="7" y="29"/>
                </a:lnTo>
                <a:lnTo>
                  <a:pt x="9" y="30"/>
                </a:lnTo>
                <a:lnTo>
                  <a:pt x="10" y="31"/>
                </a:lnTo>
                <a:lnTo>
                  <a:pt x="12" y="31"/>
                </a:lnTo>
                <a:lnTo>
                  <a:pt x="15" y="31"/>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5" name="Freeform 520"/>
          <xdr:cNvSpPr>
            <a:spLocks/>
          </xdr:cNvSpPr>
        </xdr:nvSpPr>
        <xdr:spPr bwMode="auto">
          <a:xfrm>
            <a:off x="4044" y="4411"/>
            <a:ext cx="52" cy="50"/>
          </a:xfrm>
          <a:custGeom>
            <a:avLst/>
            <a:gdLst>
              <a:gd name="T0" fmla="*/ 2147483647 w 31"/>
              <a:gd name="T1" fmla="*/ 2147483647 h 31"/>
              <a:gd name="T2" fmla="*/ 2147483647 w 31"/>
              <a:gd name="T3" fmla="*/ 2147483647 h 31"/>
              <a:gd name="T4" fmla="*/ 2147483647 w 31"/>
              <a:gd name="T5" fmla="*/ 2147483647 h 31"/>
              <a:gd name="T6" fmla="*/ 2147483647 w 31"/>
              <a:gd name="T7" fmla="*/ 2147483647 h 31"/>
              <a:gd name="T8" fmla="*/ 2147483647 w 31"/>
              <a:gd name="T9" fmla="*/ 2147483647 h 31"/>
              <a:gd name="T10" fmla="*/ 2147483647 w 31"/>
              <a:gd name="T11" fmla="*/ 2147483647 h 31"/>
              <a:gd name="T12" fmla="*/ 2147483647 w 31"/>
              <a:gd name="T13" fmla="*/ 2147483647 h 31"/>
              <a:gd name="T14" fmla="*/ 2147483647 w 31"/>
              <a:gd name="T15" fmla="*/ 2147483647 h 31"/>
              <a:gd name="T16" fmla="*/ 2147483647 w 31"/>
              <a:gd name="T17" fmla="*/ 2147483647 h 31"/>
              <a:gd name="T18" fmla="*/ 2147483647 w 31"/>
              <a:gd name="T19" fmla="*/ 2147483647 h 31"/>
              <a:gd name="T20" fmla="*/ 2147483647 w 31"/>
              <a:gd name="T21" fmla="*/ 2147483647 h 31"/>
              <a:gd name="T22" fmla="*/ 2147483647 w 31"/>
              <a:gd name="T23" fmla="*/ 2147483647 h 31"/>
              <a:gd name="T24" fmla="*/ 2147483647 w 31"/>
              <a:gd name="T25" fmla="*/ 2147483647 h 31"/>
              <a:gd name="T26" fmla="*/ 2147483647 w 31"/>
              <a:gd name="T27" fmla="*/ 2147483647 h 31"/>
              <a:gd name="T28" fmla="*/ 2147483647 w 31"/>
              <a:gd name="T29" fmla="*/ 2147483647 h 31"/>
              <a:gd name="T30" fmla="*/ 2147483647 w 31"/>
              <a:gd name="T31" fmla="*/ 2147483647 h 31"/>
              <a:gd name="T32" fmla="*/ 2147483647 w 31"/>
              <a:gd name="T33" fmla="*/ 2147483647 h 31"/>
              <a:gd name="T34" fmla="*/ 2147483647 w 31"/>
              <a:gd name="T35" fmla="*/ 2147483647 h 31"/>
              <a:gd name="T36" fmla="*/ 2147483647 w 31"/>
              <a:gd name="T37" fmla="*/ 2147483647 h 31"/>
              <a:gd name="T38" fmla="*/ 2147483647 w 31"/>
              <a:gd name="T39" fmla="*/ 2147483647 h 31"/>
              <a:gd name="T40" fmla="*/ 2147483647 w 31"/>
              <a:gd name="T41" fmla="*/ 2147483647 h 31"/>
              <a:gd name="T42" fmla="*/ 2147483647 w 31"/>
              <a:gd name="T43" fmla="*/ 2147483647 h 31"/>
              <a:gd name="T44" fmla="*/ 2147483647 w 31"/>
              <a:gd name="T45" fmla="*/ 2147483647 h 31"/>
              <a:gd name="T46" fmla="*/ 2147483647 w 31"/>
              <a:gd name="T47" fmla="*/ 2147483647 h 31"/>
              <a:gd name="T48" fmla="*/ 2147483647 w 31"/>
              <a:gd name="T49" fmla="*/ 0 h 31"/>
              <a:gd name="T50" fmla="*/ 2147483647 w 31"/>
              <a:gd name="T51" fmla="*/ 2147483647 h 31"/>
              <a:gd name="T52" fmla="*/ 2147483647 w 31"/>
              <a:gd name="T53" fmla="*/ 2147483647 h 31"/>
              <a:gd name="T54" fmla="*/ 2147483647 w 31"/>
              <a:gd name="T55" fmla="*/ 2147483647 h 31"/>
              <a:gd name="T56" fmla="*/ 2147483647 w 31"/>
              <a:gd name="T57" fmla="*/ 2147483647 h 31"/>
              <a:gd name="T58" fmla="*/ 2147483647 w 31"/>
              <a:gd name="T59" fmla="*/ 2147483647 h 31"/>
              <a:gd name="T60" fmla="*/ 2147483647 w 31"/>
              <a:gd name="T61" fmla="*/ 2147483647 h 31"/>
              <a:gd name="T62" fmla="*/ 2147483647 w 31"/>
              <a:gd name="T63" fmla="*/ 2147483647 h 31"/>
              <a:gd name="T64" fmla="*/ 2147483647 w 31"/>
              <a:gd name="T65" fmla="*/ 2147483647 h 31"/>
              <a:gd name="T66" fmla="*/ 2147483647 w 31"/>
              <a:gd name="T67" fmla="*/ 2147483647 h 31"/>
              <a:gd name="T68" fmla="*/ 0 w 31"/>
              <a:gd name="T69" fmla="*/ 2147483647 h 31"/>
              <a:gd name="T70" fmla="*/ 0 w 31"/>
              <a:gd name="T71" fmla="*/ 2147483647 h 31"/>
              <a:gd name="T72" fmla="*/ 0 w 31"/>
              <a:gd name="T73" fmla="*/ 2147483647 h 31"/>
              <a:gd name="T74" fmla="*/ 0 w 31"/>
              <a:gd name="T75" fmla="*/ 2147483647 h 31"/>
              <a:gd name="T76" fmla="*/ 0 w 31"/>
              <a:gd name="T77" fmla="*/ 2147483647 h 31"/>
              <a:gd name="T78" fmla="*/ 2147483647 w 31"/>
              <a:gd name="T79" fmla="*/ 2147483647 h 31"/>
              <a:gd name="T80" fmla="*/ 2147483647 w 31"/>
              <a:gd name="T81" fmla="*/ 2147483647 h 31"/>
              <a:gd name="T82" fmla="*/ 2147483647 w 31"/>
              <a:gd name="T83" fmla="*/ 2147483647 h 31"/>
              <a:gd name="T84" fmla="*/ 2147483647 w 31"/>
              <a:gd name="T85" fmla="*/ 2147483647 h 31"/>
              <a:gd name="T86" fmla="*/ 2147483647 w 31"/>
              <a:gd name="T87" fmla="*/ 2147483647 h 31"/>
              <a:gd name="T88" fmla="*/ 2147483647 w 31"/>
              <a:gd name="T89" fmla="*/ 2147483647 h 31"/>
              <a:gd name="T90" fmla="*/ 2147483647 w 31"/>
              <a:gd name="T91" fmla="*/ 2147483647 h 31"/>
              <a:gd name="T92" fmla="*/ 2147483647 w 31"/>
              <a:gd name="T93" fmla="*/ 2147483647 h 31"/>
              <a:gd name="T94" fmla="*/ 2147483647 w 31"/>
              <a:gd name="T95" fmla="*/ 2147483647 h 31"/>
              <a:gd name="T96" fmla="*/ 2147483647 w 31"/>
              <a:gd name="T97" fmla="*/ 2147483647 h 31"/>
              <a:gd name="T98" fmla="*/ 2147483647 w 31"/>
              <a:gd name="T99" fmla="*/ 2147483647 h 31"/>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1"/>
              <a:gd name="T151" fmla="*/ 0 h 31"/>
              <a:gd name="T152" fmla="*/ 31 w 31"/>
              <a:gd name="T153" fmla="*/ 31 h 31"/>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1" h="31">
                <a:moveTo>
                  <a:pt x="15" y="31"/>
                </a:moveTo>
                <a:lnTo>
                  <a:pt x="17" y="31"/>
                </a:lnTo>
                <a:lnTo>
                  <a:pt x="19" y="31"/>
                </a:lnTo>
                <a:lnTo>
                  <a:pt x="21" y="30"/>
                </a:lnTo>
                <a:lnTo>
                  <a:pt x="23" y="29"/>
                </a:lnTo>
                <a:lnTo>
                  <a:pt x="24" y="28"/>
                </a:lnTo>
                <a:lnTo>
                  <a:pt x="25" y="26"/>
                </a:lnTo>
                <a:lnTo>
                  <a:pt x="27" y="25"/>
                </a:lnTo>
                <a:lnTo>
                  <a:pt x="28" y="23"/>
                </a:lnTo>
                <a:lnTo>
                  <a:pt x="29" y="22"/>
                </a:lnTo>
                <a:lnTo>
                  <a:pt x="30" y="20"/>
                </a:lnTo>
                <a:lnTo>
                  <a:pt x="30" y="18"/>
                </a:lnTo>
                <a:lnTo>
                  <a:pt x="31" y="15"/>
                </a:lnTo>
                <a:lnTo>
                  <a:pt x="30" y="13"/>
                </a:lnTo>
                <a:lnTo>
                  <a:pt x="30" y="12"/>
                </a:lnTo>
                <a:lnTo>
                  <a:pt x="29" y="10"/>
                </a:lnTo>
                <a:lnTo>
                  <a:pt x="28" y="8"/>
                </a:lnTo>
                <a:lnTo>
                  <a:pt x="27" y="6"/>
                </a:lnTo>
                <a:lnTo>
                  <a:pt x="25" y="4"/>
                </a:lnTo>
                <a:lnTo>
                  <a:pt x="24" y="4"/>
                </a:lnTo>
                <a:lnTo>
                  <a:pt x="23" y="3"/>
                </a:lnTo>
                <a:lnTo>
                  <a:pt x="21" y="2"/>
                </a:lnTo>
                <a:lnTo>
                  <a:pt x="19" y="1"/>
                </a:lnTo>
                <a:lnTo>
                  <a:pt x="17" y="1"/>
                </a:lnTo>
                <a:lnTo>
                  <a:pt x="15" y="0"/>
                </a:lnTo>
                <a:lnTo>
                  <a:pt x="13" y="1"/>
                </a:lnTo>
                <a:lnTo>
                  <a:pt x="11" y="1"/>
                </a:lnTo>
                <a:lnTo>
                  <a:pt x="9" y="2"/>
                </a:lnTo>
                <a:lnTo>
                  <a:pt x="7" y="3"/>
                </a:lnTo>
                <a:lnTo>
                  <a:pt x="5" y="4"/>
                </a:lnTo>
                <a:lnTo>
                  <a:pt x="4" y="4"/>
                </a:lnTo>
                <a:lnTo>
                  <a:pt x="3" y="6"/>
                </a:lnTo>
                <a:lnTo>
                  <a:pt x="2" y="8"/>
                </a:lnTo>
                <a:lnTo>
                  <a:pt x="1" y="10"/>
                </a:lnTo>
                <a:lnTo>
                  <a:pt x="0" y="12"/>
                </a:lnTo>
                <a:lnTo>
                  <a:pt x="0" y="13"/>
                </a:lnTo>
                <a:lnTo>
                  <a:pt x="0" y="15"/>
                </a:lnTo>
                <a:lnTo>
                  <a:pt x="0" y="18"/>
                </a:lnTo>
                <a:lnTo>
                  <a:pt x="0" y="20"/>
                </a:lnTo>
                <a:lnTo>
                  <a:pt x="1" y="22"/>
                </a:lnTo>
                <a:lnTo>
                  <a:pt x="2" y="23"/>
                </a:lnTo>
                <a:lnTo>
                  <a:pt x="3" y="25"/>
                </a:lnTo>
                <a:lnTo>
                  <a:pt x="4" y="26"/>
                </a:lnTo>
                <a:lnTo>
                  <a:pt x="5" y="28"/>
                </a:lnTo>
                <a:lnTo>
                  <a:pt x="7" y="29"/>
                </a:lnTo>
                <a:lnTo>
                  <a:pt x="9" y="30"/>
                </a:lnTo>
                <a:lnTo>
                  <a:pt x="11" y="31"/>
                </a:lnTo>
                <a:lnTo>
                  <a:pt x="13" y="31"/>
                </a:lnTo>
                <a:lnTo>
                  <a:pt x="15" y="31"/>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6" name="Freeform 521"/>
          <xdr:cNvSpPr>
            <a:spLocks/>
          </xdr:cNvSpPr>
        </xdr:nvSpPr>
        <xdr:spPr bwMode="auto">
          <a:xfrm>
            <a:off x="4073" y="4357"/>
            <a:ext cx="52" cy="48"/>
          </a:xfrm>
          <a:custGeom>
            <a:avLst/>
            <a:gdLst>
              <a:gd name="T0" fmla="*/ 2147483647 w 31"/>
              <a:gd name="T1" fmla="*/ 2147483647 h 30"/>
              <a:gd name="T2" fmla="*/ 2147483647 w 31"/>
              <a:gd name="T3" fmla="*/ 2147483647 h 30"/>
              <a:gd name="T4" fmla="*/ 2147483647 w 31"/>
              <a:gd name="T5" fmla="*/ 2147483647 h 30"/>
              <a:gd name="T6" fmla="*/ 2147483647 w 31"/>
              <a:gd name="T7" fmla="*/ 2147483647 h 30"/>
              <a:gd name="T8" fmla="*/ 2147483647 w 31"/>
              <a:gd name="T9" fmla="*/ 2147483647 h 30"/>
              <a:gd name="T10" fmla="*/ 2147483647 w 31"/>
              <a:gd name="T11" fmla="*/ 2147483647 h 30"/>
              <a:gd name="T12" fmla="*/ 2147483647 w 31"/>
              <a:gd name="T13" fmla="*/ 2147483647 h 30"/>
              <a:gd name="T14" fmla="*/ 2147483647 w 31"/>
              <a:gd name="T15" fmla="*/ 2147483647 h 30"/>
              <a:gd name="T16" fmla="*/ 2147483647 w 31"/>
              <a:gd name="T17" fmla="*/ 2147483647 h 30"/>
              <a:gd name="T18" fmla="*/ 2147483647 w 31"/>
              <a:gd name="T19" fmla="*/ 2147483647 h 30"/>
              <a:gd name="T20" fmla="*/ 2147483647 w 31"/>
              <a:gd name="T21" fmla="*/ 2147483647 h 30"/>
              <a:gd name="T22" fmla="*/ 2147483647 w 31"/>
              <a:gd name="T23" fmla="*/ 2147483647 h 30"/>
              <a:gd name="T24" fmla="*/ 2147483647 w 31"/>
              <a:gd name="T25" fmla="*/ 2147483647 h 30"/>
              <a:gd name="T26" fmla="*/ 2147483647 w 31"/>
              <a:gd name="T27" fmla="*/ 2147483647 h 30"/>
              <a:gd name="T28" fmla="*/ 2147483647 w 31"/>
              <a:gd name="T29" fmla="*/ 2147483647 h 30"/>
              <a:gd name="T30" fmla="*/ 2147483647 w 31"/>
              <a:gd name="T31" fmla="*/ 2147483647 h 30"/>
              <a:gd name="T32" fmla="*/ 2147483647 w 31"/>
              <a:gd name="T33" fmla="*/ 2147483647 h 30"/>
              <a:gd name="T34" fmla="*/ 2147483647 w 31"/>
              <a:gd name="T35" fmla="*/ 2147483647 h 30"/>
              <a:gd name="T36" fmla="*/ 2147483647 w 31"/>
              <a:gd name="T37" fmla="*/ 2147483647 h 30"/>
              <a:gd name="T38" fmla="*/ 2147483647 w 31"/>
              <a:gd name="T39" fmla="*/ 2147483647 h 30"/>
              <a:gd name="T40" fmla="*/ 2147483647 w 31"/>
              <a:gd name="T41" fmla="*/ 2147483647 h 30"/>
              <a:gd name="T42" fmla="*/ 2147483647 w 31"/>
              <a:gd name="T43" fmla="*/ 2147483647 h 30"/>
              <a:gd name="T44" fmla="*/ 2147483647 w 31"/>
              <a:gd name="T45" fmla="*/ 0 h 30"/>
              <a:gd name="T46" fmla="*/ 2147483647 w 31"/>
              <a:gd name="T47" fmla="*/ 0 h 30"/>
              <a:gd name="T48" fmla="*/ 2147483647 w 31"/>
              <a:gd name="T49" fmla="*/ 0 h 30"/>
              <a:gd name="T50" fmla="*/ 2147483647 w 31"/>
              <a:gd name="T51" fmla="*/ 0 h 30"/>
              <a:gd name="T52" fmla="*/ 2147483647 w 31"/>
              <a:gd name="T53" fmla="*/ 0 h 30"/>
              <a:gd name="T54" fmla="*/ 2147483647 w 31"/>
              <a:gd name="T55" fmla="*/ 2147483647 h 30"/>
              <a:gd name="T56" fmla="*/ 2147483647 w 31"/>
              <a:gd name="T57" fmla="*/ 2147483647 h 30"/>
              <a:gd name="T58" fmla="*/ 2147483647 w 31"/>
              <a:gd name="T59" fmla="*/ 2147483647 h 30"/>
              <a:gd name="T60" fmla="*/ 2147483647 w 31"/>
              <a:gd name="T61" fmla="*/ 2147483647 h 30"/>
              <a:gd name="T62" fmla="*/ 2147483647 w 31"/>
              <a:gd name="T63" fmla="*/ 2147483647 h 30"/>
              <a:gd name="T64" fmla="*/ 2147483647 w 31"/>
              <a:gd name="T65" fmla="*/ 2147483647 h 30"/>
              <a:gd name="T66" fmla="*/ 2147483647 w 31"/>
              <a:gd name="T67" fmla="*/ 2147483647 h 30"/>
              <a:gd name="T68" fmla="*/ 0 w 31"/>
              <a:gd name="T69" fmla="*/ 2147483647 h 30"/>
              <a:gd name="T70" fmla="*/ 0 w 31"/>
              <a:gd name="T71" fmla="*/ 2147483647 h 30"/>
              <a:gd name="T72" fmla="*/ 0 w 31"/>
              <a:gd name="T73" fmla="*/ 2147483647 h 30"/>
              <a:gd name="T74" fmla="*/ 0 w 31"/>
              <a:gd name="T75" fmla="*/ 2147483647 h 30"/>
              <a:gd name="T76" fmla="*/ 0 w 31"/>
              <a:gd name="T77" fmla="*/ 2147483647 h 30"/>
              <a:gd name="T78" fmla="*/ 2147483647 w 31"/>
              <a:gd name="T79" fmla="*/ 2147483647 h 30"/>
              <a:gd name="T80" fmla="*/ 2147483647 w 31"/>
              <a:gd name="T81" fmla="*/ 2147483647 h 30"/>
              <a:gd name="T82" fmla="*/ 2147483647 w 31"/>
              <a:gd name="T83" fmla="*/ 2147483647 h 30"/>
              <a:gd name="T84" fmla="*/ 2147483647 w 31"/>
              <a:gd name="T85" fmla="*/ 2147483647 h 30"/>
              <a:gd name="T86" fmla="*/ 2147483647 w 31"/>
              <a:gd name="T87" fmla="*/ 2147483647 h 30"/>
              <a:gd name="T88" fmla="*/ 2147483647 w 31"/>
              <a:gd name="T89" fmla="*/ 2147483647 h 30"/>
              <a:gd name="T90" fmla="*/ 2147483647 w 31"/>
              <a:gd name="T91" fmla="*/ 2147483647 h 30"/>
              <a:gd name="T92" fmla="*/ 2147483647 w 31"/>
              <a:gd name="T93" fmla="*/ 2147483647 h 30"/>
              <a:gd name="T94" fmla="*/ 2147483647 w 31"/>
              <a:gd name="T95" fmla="*/ 2147483647 h 30"/>
              <a:gd name="T96" fmla="*/ 2147483647 w 31"/>
              <a:gd name="T97" fmla="*/ 2147483647 h 30"/>
              <a:gd name="T98" fmla="*/ 2147483647 w 31"/>
              <a:gd name="T99" fmla="*/ 2147483647 h 3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31"/>
              <a:gd name="T151" fmla="*/ 0 h 30"/>
              <a:gd name="T152" fmla="*/ 31 w 31"/>
              <a:gd name="T153" fmla="*/ 30 h 3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31" h="30">
                <a:moveTo>
                  <a:pt x="15" y="30"/>
                </a:moveTo>
                <a:lnTo>
                  <a:pt x="17" y="30"/>
                </a:lnTo>
                <a:lnTo>
                  <a:pt x="19" y="30"/>
                </a:lnTo>
                <a:lnTo>
                  <a:pt x="21" y="29"/>
                </a:lnTo>
                <a:lnTo>
                  <a:pt x="23" y="28"/>
                </a:lnTo>
                <a:lnTo>
                  <a:pt x="24" y="28"/>
                </a:lnTo>
                <a:lnTo>
                  <a:pt x="25" y="26"/>
                </a:lnTo>
                <a:lnTo>
                  <a:pt x="27" y="25"/>
                </a:lnTo>
                <a:lnTo>
                  <a:pt x="28" y="23"/>
                </a:lnTo>
                <a:lnTo>
                  <a:pt x="29" y="21"/>
                </a:lnTo>
                <a:lnTo>
                  <a:pt x="30" y="19"/>
                </a:lnTo>
                <a:lnTo>
                  <a:pt x="30" y="18"/>
                </a:lnTo>
                <a:lnTo>
                  <a:pt x="31" y="15"/>
                </a:lnTo>
                <a:lnTo>
                  <a:pt x="30" y="13"/>
                </a:lnTo>
                <a:lnTo>
                  <a:pt x="30" y="11"/>
                </a:lnTo>
                <a:lnTo>
                  <a:pt x="29" y="9"/>
                </a:lnTo>
                <a:lnTo>
                  <a:pt x="28" y="8"/>
                </a:lnTo>
                <a:lnTo>
                  <a:pt x="27" y="6"/>
                </a:lnTo>
                <a:lnTo>
                  <a:pt x="25" y="4"/>
                </a:lnTo>
                <a:lnTo>
                  <a:pt x="24" y="3"/>
                </a:lnTo>
                <a:lnTo>
                  <a:pt x="23" y="2"/>
                </a:lnTo>
                <a:lnTo>
                  <a:pt x="21" y="1"/>
                </a:lnTo>
                <a:lnTo>
                  <a:pt x="19" y="0"/>
                </a:lnTo>
                <a:lnTo>
                  <a:pt x="17" y="0"/>
                </a:lnTo>
                <a:lnTo>
                  <a:pt x="15" y="0"/>
                </a:lnTo>
                <a:lnTo>
                  <a:pt x="13" y="0"/>
                </a:lnTo>
                <a:lnTo>
                  <a:pt x="11" y="0"/>
                </a:lnTo>
                <a:lnTo>
                  <a:pt x="9" y="1"/>
                </a:lnTo>
                <a:lnTo>
                  <a:pt x="7" y="2"/>
                </a:lnTo>
                <a:lnTo>
                  <a:pt x="6" y="3"/>
                </a:lnTo>
                <a:lnTo>
                  <a:pt x="4" y="4"/>
                </a:lnTo>
                <a:lnTo>
                  <a:pt x="3" y="6"/>
                </a:lnTo>
                <a:lnTo>
                  <a:pt x="2" y="8"/>
                </a:lnTo>
                <a:lnTo>
                  <a:pt x="1" y="9"/>
                </a:lnTo>
                <a:lnTo>
                  <a:pt x="0" y="11"/>
                </a:lnTo>
                <a:lnTo>
                  <a:pt x="0" y="13"/>
                </a:lnTo>
                <a:lnTo>
                  <a:pt x="0" y="15"/>
                </a:lnTo>
                <a:lnTo>
                  <a:pt x="0" y="18"/>
                </a:lnTo>
                <a:lnTo>
                  <a:pt x="0" y="19"/>
                </a:lnTo>
                <a:lnTo>
                  <a:pt x="1" y="21"/>
                </a:lnTo>
                <a:lnTo>
                  <a:pt x="2" y="23"/>
                </a:lnTo>
                <a:lnTo>
                  <a:pt x="3" y="25"/>
                </a:lnTo>
                <a:lnTo>
                  <a:pt x="4" y="26"/>
                </a:lnTo>
                <a:lnTo>
                  <a:pt x="6" y="28"/>
                </a:lnTo>
                <a:lnTo>
                  <a:pt x="7" y="28"/>
                </a:lnTo>
                <a:lnTo>
                  <a:pt x="9" y="29"/>
                </a:lnTo>
                <a:lnTo>
                  <a:pt x="11" y="30"/>
                </a:lnTo>
                <a:lnTo>
                  <a:pt x="13" y="30"/>
                </a:lnTo>
                <a:lnTo>
                  <a:pt x="15" y="3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7" name="Freeform 522"/>
          <xdr:cNvSpPr>
            <a:spLocks/>
          </xdr:cNvSpPr>
        </xdr:nvSpPr>
        <xdr:spPr bwMode="auto">
          <a:xfrm>
            <a:off x="2493" y="4455"/>
            <a:ext cx="143" cy="181"/>
          </a:xfrm>
          <a:custGeom>
            <a:avLst/>
            <a:gdLst>
              <a:gd name="T0" fmla="*/ 2147483647 w 85"/>
              <a:gd name="T1" fmla="*/ 2147483647 h 111"/>
              <a:gd name="T2" fmla="*/ 2147483647 w 85"/>
              <a:gd name="T3" fmla="*/ 2147483647 h 111"/>
              <a:gd name="T4" fmla="*/ 2147483647 w 85"/>
              <a:gd name="T5" fmla="*/ 2147483647 h 111"/>
              <a:gd name="T6" fmla="*/ 2147483647 w 85"/>
              <a:gd name="T7" fmla="*/ 2147483647 h 111"/>
              <a:gd name="T8" fmla="*/ 2147483647 w 85"/>
              <a:gd name="T9" fmla="*/ 2147483647 h 111"/>
              <a:gd name="T10" fmla="*/ 2147483647 w 85"/>
              <a:gd name="T11" fmla="*/ 2147483647 h 111"/>
              <a:gd name="T12" fmla="*/ 2147483647 w 85"/>
              <a:gd name="T13" fmla="*/ 2147483647 h 111"/>
              <a:gd name="T14" fmla="*/ 2147483647 w 85"/>
              <a:gd name="T15" fmla="*/ 2147483647 h 111"/>
              <a:gd name="T16" fmla="*/ 2147483647 w 85"/>
              <a:gd name="T17" fmla="*/ 2147483647 h 111"/>
              <a:gd name="T18" fmla="*/ 2147483647 w 85"/>
              <a:gd name="T19" fmla="*/ 2147483647 h 111"/>
              <a:gd name="T20" fmla="*/ 2147483647 w 85"/>
              <a:gd name="T21" fmla="*/ 2147483647 h 111"/>
              <a:gd name="T22" fmla="*/ 2147483647 w 85"/>
              <a:gd name="T23" fmla="*/ 2147483647 h 111"/>
              <a:gd name="T24" fmla="*/ 2147483647 w 85"/>
              <a:gd name="T25" fmla="*/ 2147483647 h 111"/>
              <a:gd name="T26" fmla="*/ 2147483647 w 85"/>
              <a:gd name="T27" fmla="*/ 2147483647 h 111"/>
              <a:gd name="T28" fmla="*/ 2147483647 w 85"/>
              <a:gd name="T29" fmla="*/ 2147483647 h 111"/>
              <a:gd name="T30" fmla="*/ 2147483647 w 85"/>
              <a:gd name="T31" fmla="*/ 2147483647 h 111"/>
              <a:gd name="T32" fmla="*/ 2147483647 w 85"/>
              <a:gd name="T33" fmla="*/ 2147483647 h 111"/>
              <a:gd name="T34" fmla="*/ 2147483647 w 85"/>
              <a:gd name="T35" fmla="*/ 2147483647 h 111"/>
              <a:gd name="T36" fmla="*/ 2147483647 w 85"/>
              <a:gd name="T37" fmla="*/ 2147483647 h 111"/>
              <a:gd name="T38" fmla="*/ 2147483647 w 85"/>
              <a:gd name="T39" fmla="*/ 2147483647 h 111"/>
              <a:gd name="T40" fmla="*/ 2147483647 w 85"/>
              <a:gd name="T41" fmla="*/ 2147483647 h 111"/>
              <a:gd name="T42" fmla="*/ 2147483647 w 85"/>
              <a:gd name="T43" fmla="*/ 2147483647 h 111"/>
              <a:gd name="T44" fmla="*/ 2147483647 w 85"/>
              <a:gd name="T45" fmla="*/ 2147483647 h 111"/>
              <a:gd name="T46" fmla="*/ 2147483647 w 85"/>
              <a:gd name="T47" fmla="*/ 2147483647 h 111"/>
              <a:gd name="T48" fmla="*/ 2147483647 w 85"/>
              <a:gd name="T49" fmla="*/ 2147483647 h 111"/>
              <a:gd name="T50" fmla="*/ 2147483647 w 85"/>
              <a:gd name="T51" fmla="*/ 2147483647 h 111"/>
              <a:gd name="T52" fmla="*/ 2147483647 w 85"/>
              <a:gd name="T53" fmla="*/ 2147483647 h 111"/>
              <a:gd name="T54" fmla="*/ 2147483647 w 85"/>
              <a:gd name="T55" fmla="*/ 2147483647 h 111"/>
              <a:gd name="T56" fmla="*/ 2147483647 w 85"/>
              <a:gd name="T57" fmla="*/ 2147483647 h 111"/>
              <a:gd name="T58" fmla="*/ 2147483647 w 85"/>
              <a:gd name="T59" fmla="*/ 2147483647 h 111"/>
              <a:gd name="T60" fmla="*/ 2147483647 w 85"/>
              <a:gd name="T61" fmla="*/ 2147483647 h 111"/>
              <a:gd name="T62" fmla="*/ 2147483647 w 85"/>
              <a:gd name="T63" fmla="*/ 2147483647 h 111"/>
              <a:gd name="T64" fmla="*/ 2147483647 w 85"/>
              <a:gd name="T65" fmla="*/ 2147483647 h 111"/>
              <a:gd name="T66" fmla="*/ 2147483647 w 85"/>
              <a:gd name="T67" fmla="*/ 2147483647 h 111"/>
              <a:gd name="T68" fmla="*/ 2147483647 w 85"/>
              <a:gd name="T69" fmla="*/ 2147483647 h 111"/>
              <a:gd name="T70" fmla="*/ 2147483647 w 85"/>
              <a:gd name="T71" fmla="*/ 2147483647 h 111"/>
              <a:gd name="T72" fmla="*/ 2147483647 w 85"/>
              <a:gd name="T73" fmla="*/ 2147483647 h 111"/>
              <a:gd name="T74" fmla="*/ 2147483647 w 85"/>
              <a:gd name="T75" fmla="*/ 2147483647 h 111"/>
              <a:gd name="T76" fmla="*/ 2147483647 w 85"/>
              <a:gd name="T77" fmla="*/ 2147483647 h 111"/>
              <a:gd name="T78" fmla="*/ 2147483647 w 85"/>
              <a:gd name="T79" fmla="*/ 2147483647 h 111"/>
              <a:gd name="T80" fmla="*/ 2147483647 w 85"/>
              <a:gd name="T81" fmla="*/ 2147483647 h 111"/>
              <a:gd name="T82" fmla="*/ 2147483647 w 85"/>
              <a:gd name="T83" fmla="*/ 2147483647 h 111"/>
              <a:gd name="T84" fmla="*/ 2147483647 w 85"/>
              <a:gd name="T85" fmla="*/ 2147483647 h 111"/>
              <a:gd name="T86" fmla="*/ 2147483647 w 85"/>
              <a:gd name="T87" fmla="*/ 2147483647 h 111"/>
              <a:gd name="T88" fmla="*/ 2147483647 w 85"/>
              <a:gd name="T89" fmla="*/ 2147483647 h 111"/>
              <a:gd name="T90" fmla="*/ 2147483647 w 85"/>
              <a:gd name="T91" fmla="*/ 2147483647 h 111"/>
              <a:gd name="T92" fmla="*/ 2147483647 w 85"/>
              <a:gd name="T93" fmla="*/ 2147483647 h 111"/>
              <a:gd name="T94" fmla="*/ 2147483647 w 85"/>
              <a:gd name="T95" fmla="*/ 2147483647 h 111"/>
              <a:gd name="T96" fmla="*/ 2147483647 w 85"/>
              <a:gd name="T97" fmla="*/ 0 h 111"/>
              <a:gd name="T98" fmla="*/ 2147483647 w 85"/>
              <a:gd name="T99" fmla="*/ 2147483647 h 111"/>
              <a:gd name="T100" fmla="*/ 2147483647 w 85"/>
              <a:gd name="T101" fmla="*/ 2147483647 h 111"/>
              <a:gd name="T102" fmla="*/ 2147483647 w 85"/>
              <a:gd name="T103" fmla="*/ 2147483647 h 111"/>
              <a:gd name="T104" fmla="*/ 2147483647 w 85"/>
              <a:gd name="T105" fmla="*/ 2147483647 h 111"/>
              <a:gd name="T106" fmla="*/ 2147483647 w 85"/>
              <a:gd name="T107" fmla="*/ 2147483647 h 111"/>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85"/>
              <a:gd name="T163" fmla="*/ 0 h 111"/>
              <a:gd name="T164" fmla="*/ 85 w 85"/>
              <a:gd name="T165" fmla="*/ 111 h 111"/>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85" h="111">
                <a:moveTo>
                  <a:pt x="84" y="6"/>
                </a:moveTo>
                <a:lnTo>
                  <a:pt x="82" y="20"/>
                </a:lnTo>
                <a:lnTo>
                  <a:pt x="83" y="20"/>
                </a:lnTo>
                <a:lnTo>
                  <a:pt x="82" y="19"/>
                </a:lnTo>
                <a:lnTo>
                  <a:pt x="83" y="19"/>
                </a:lnTo>
                <a:lnTo>
                  <a:pt x="82" y="19"/>
                </a:lnTo>
                <a:lnTo>
                  <a:pt x="82" y="20"/>
                </a:lnTo>
                <a:lnTo>
                  <a:pt x="81" y="20"/>
                </a:lnTo>
                <a:lnTo>
                  <a:pt x="80" y="19"/>
                </a:lnTo>
                <a:lnTo>
                  <a:pt x="78" y="18"/>
                </a:lnTo>
                <a:lnTo>
                  <a:pt x="78" y="17"/>
                </a:lnTo>
                <a:lnTo>
                  <a:pt x="76" y="17"/>
                </a:lnTo>
                <a:lnTo>
                  <a:pt x="75" y="16"/>
                </a:lnTo>
                <a:lnTo>
                  <a:pt x="73" y="16"/>
                </a:lnTo>
                <a:lnTo>
                  <a:pt x="71" y="15"/>
                </a:lnTo>
                <a:lnTo>
                  <a:pt x="69" y="15"/>
                </a:lnTo>
                <a:lnTo>
                  <a:pt x="68" y="15"/>
                </a:lnTo>
                <a:lnTo>
                  <a:pt x="66" y="15"/>
                </a:lnTo>
                <a:lnTo>
                  <a:pt x="64" y="14"/>
                </a:lnTo>
                <a:lnTo>
                  <a:pt x="60" y="15"/>
                </a:lnTo>
                <a:lnTo>
                  <a:pt x="57" y="15"/>
                </a:lnTo>
                <a:lnTo>
                  <a:pt x="53" y="16"/>
                </a:lnTo>
                <a:lnTo>
                  <a:pt x="51" y="17"/>
                </a:lnTo>
                <a:lnTo>
                  <a:pt x="47" y="18"/>
                </a:lnTo>
                <a:lnTo>
                  <a:pt x="44" y="20"/>
                </a:lnTo>
                <a:lnTo>
                  <a:pt x="42" y="21"/>
                </a:lnTo>
                <a:lnTo>
                  <a:pt x="39" y="23"/>
                </a:lnTo>
                <a:lnTo>
                  <a:pt x="36" y="26"/>
                </a:lnTo>
                <a:lnTo>
                  <a:pt x="33" y="29"/>
                </a:lnTo>
                <a:lnTo>
                  <a:pt x="32" y="31"/>
                </a:lnTo>
                <a:lnTo>
                  <a:pt x="29" y="34"/>
                </a:lnTo>
                <a:lnTo>
                  <a:pt x="28" y="38"/>
                </a:lnTo>
                <a:lnTo>
                  <a:pt x="27" y="40"/>
                </a:lnTo>
                <a:lnTo>
                  <a:pt x="26" y="43"/>
                </a:lnTo>
                <a:lnTo>
                  <a:pt x="25" y="46"/>
                </a:lnTo>
                <a:lnTo>
                  <a:pt x="24" y="48"/>
                </a:lnTo>
                <a:lnTo>
                  <a:pt x="24" y="51"/>
                </a:lnTo>
                <a:lnTo>
                  <a:pt x="23" y="55"/>
                </a:lnTo>
                <a:lnTo>
                  <a:pt x="22" y="57"/>
                </a:lnTo>
                <a:lnTo>
                  <a:pt x="22" y="60"/>
                </a:lnTo>
                <a:lnTo>
                  <a:pt x="22" y="64"/>
                </a:lnTo>
                <a:lnTo>
                  <a:pt x="22" y="66"/>
                </a:lnTo>
                <a:lnTo>
                  <a:pt x="21" y="69"/>
                </a:lnTo>
                <a:lnTo>
                  <a:pt x="22" y="72"/>
                </a:lnTo>
                <a:lnTo>
                  <a:pt x="22" y="75"/>
                </a:lnTo>
                <a:lnTo>
                  <a:pt x="23" y="76"/>
                </a:lnTo>
                <a:lnTo>
                  <a:pt x="24" y="79"/>
                </a:lnTo>
                <a:lnTo>
                  <a:pt x="24" y="81"/>
                </a:lnTo>
                <a:lnTo>
                  <a:pt x="24" y="83"/>
                </a:lnTo>
                <a:lnTo>
                  <a:pt x="25" y="84"/>
                </a:lnTo>
                <a:lnTo>
                  <a:pt x="27" y="86"/>
                </a:lnTo>
                <a:lnTo>
                  <a:pt x="28" y="87"/>
                </a:lnTo>
                <a:lnTo>
                  <a:pt x="29" y="89"/>
                </a:lnTo>
                <a:lnTo>
                  <a:pt x="31" y="90"/>
                </a:lnTo>
                <a:lnTo>
                  <a:pt x="32" y="91"/>
                </a:lnTo>
                <a:lnTo>
                  <a:pt x="33" y="92"/>
                </a:lnTo>
                <a:lnTo>
                  <a:pt x="35" y="93"/>
                </a:lnTo>
                <a:lnTo>
                  <a:pt x="37" y="93"/>
                </a:lnTo>
                <a:lnTo>
                  <a:pt x="39" y="94"/>
                </a:lnTo>
                <a:lnTo>
                  <a:pt x="40" y="94"/>
                </a:lnTo>
                <a:lnTo>
                  <a:pt x="42" y="95"/>
                </a:lnTo>
                <a:lnTo>
                  <a:pt x="43" y="95"/>
                </a:lnTo>
                <a:lnTo>
                  <a:pt x="45" y="96"/>
                </a:lnTo>
                <a:lnTo>
                  <a:pt x="47" y="96"/>
                </a:lnTo>
                <a:lnTo>
                  <a:pt x="49" y="96"/>
                </a:lnTo>
                <a:lnTo>
                  <a:pt x="51" y="96"/>
                </a:lnTo>
                <a:lnTo>
                  <a:pt x="53" y="96"/>
                </a:lnTo>
                <a:lnTo>
                  <a:pt x="55" y="96"/>
                </a:lnTo>
                <a:lnTo>
                  <a:pt x="57" y="96"/>
                </a:lnTo>
                <a:lnTo>
                  <a:pt x="59" y="96"/>
                </a:lnTo>
                <a:lnTo>
                  <a:pt x="60" y="95"/>
                </a:lnTo>
                <a:lnTo>
                  <a:pt x="62" y="94"/>
                </a:lnTo>
                <a:lnTo>
                  <a:pt x="64" y="94"/>
                </a:lnTo>
                <a:lnTo>
                  <a:pt x="66" y="93"/>
                </a:lnTo>
                <a:lnTo>
                  <a:pt x="68" y="93"/>
                </a:lnTo>
                <a:lnTo>
                  <a:pt x="69" y="92"/>
                </a:lnTo>
                <a:lnTo>
                  <a:pt x="70" y="91"/>
                </a:lnTo>
                <a:lnTo>
                  <a:pt x="71" y="90"/>
                </a:lnTo>
                <a:lnTo>
                  <a:pt x="71" y="91"/>
                </a:lnTo>
                <a:lnTo>
                  <a:pt x="72" y="91"/>
                </a:lnTo>
                <a:lnTo>
                  <a:pt x="71" y="92"/>
                </a:lnTo>
                <a:lnTo>
                  <a:pt x="72" y="93"/>
                </a:lnTo>
                <a:lnTo>
                  <a:pt x="71" y="93"/>
                </a:lnTo>
                <a:lnTo>
                  <a:pt x="71" y="94"/>
                </a:lnTo>
                <a:lnTo>
                  <a:pt x="71" y="95"/>
                </a:lnTo>
                <a:lnTo>
                  <a:pt x="71" y="94"/>
                </a:lnTo>
                <a:lnTo>
                  <a:pt x="71" y="93"/>
                </a:lnTo>
                <a:lnTo>
                  <a:pt x="71" y="90"/>
                </a:lnTo>
                <a:lnTo>
                  <a:pt x="71" y="92"/>
                </a:lnTo>
                <a:lnTo>
                  <a:pt x="71" y="93"/>
                </a:lnTo>
                <a:lnTo>
                  <a:pt x="71" y="94"/>
                </a:lnTo>
                <a:lnTo>
                  <a:pt x="71" y="95"/>
                </a:lnTo>
                <a:lnTo>
                  <a:pt x="71" y="96"/>
                </a:lnTo>
                <a:lnTo>
                  <a:pt x="71" y="97"/>
                </a:lnTo>
                <a:lnTo>
                  <a:pt x="71" y="98"/>
                </a:lnTo>
                <a:lnTo>
                  <a:pt x="71" y="99"/>
                </a:lnTo>
                <a:lnTo>
                  <a:pt x="71" y="100"/>
                </a:lnTo>
                <a:lnTo>
                  <a:pt x="70" y="100"/>
                </a:lnTo>
                <a:lnTo>
                  <a:pt x="70" y="101"/>
                </a:lnTo>
                <a:lnTo>
                  <a:pt x="70" y="102"/>
                </a:lnTo>
                <a:lnTo>
                  <a:pt x="70" y="103"/>
                </a:lnTo>
                <a:lnTo>
                  <a:pt x="70" y="104"/>
                </a:lnTo>
                <a:lnTo>
                  <a:pt x="70" y="105"/>
                </a:lnTo>
                <a:lnTo>
                  <a:pt x="70" y="106"/>
                </a:lnTo>
                <a:lnTo>
                  <a:pt x="70" y="107"/>
                </a:lnTo>
                <a:lnTo>
                  <a:pt x="69" y="108"/>
                </a:lnTo>
                <a:lnTo>
                  <a:pt x="69" y="109"/>
                </a:lnTo>
                <a:lnTo>
                  <a:pt x="68" y="109"/>
                </a:lnTo>
                <a:lnTo>
                  <a:pt x="67" y="109"/>
                </a:lnTo>
                <a:lnTo>
                  <a:pt x="65" y="110"/>
                </a:lnTo>
                <a:lnTo>
                  <a:pt x="64" y="110"/>
                </a:lnTo>
                <a:lnTo>
                  <a:pt x="62" y="110"/>
                </a:lnTo>
                <a:lnTo>
                  <a:pt x="60" y="111"/>
                </a:lnTo>
                <a:lnTo>
                  <a:pt x="58" y="111"/>
                </a:lnTo>
                <a:lnTo>
                  <a:pt x="56" y="111"/>
                </a:lnTo>
                <a:lnTo>
                  <a:pt x="53" y="111"/>
                </a:lnTo>
                <a:lnTo>
                  <a:pt x="50" y="111"/>
                </a:lnTo>
                <a:lnTo>
                  <a:pt x="48" y="111"/>
                </a:lnTo>
                <a:lnTo>
                  <a:pt x="45" y="111"/>
                </a:lnTo>
                <a:lnTo>
                  <a:pt x="42" y="111"/>
                </a:lnTo>
                <a:lnTo>
                  <a:pt x="40" y="111"/>
                </a:lnTo>
                <a:lnTo>
                  <a:pt x="37" y="110"/>
                </a:lnTo>
                <a:lnTo>
                  <a:pt x="35" y="110"/>
                </a:lnTo>
                <a:lnTo>
                  <a:pt x="33" y="109"/>
                </a:lnTo>
                <a:lnTo>
                  <a:pt x="31" y="109"/>
                </a:lnTo>
                <a:lnTo>
                  <a:pt x="28" y="108"/>
                </a:lnTo>
                <a:lnTo>
                  <a:pt x="26" y="107"/>
                </a:lnTo>
                <a:lnTo>
                  <a:pt x="24" y="106"/>
                </a:lnTo>
                <a:lnTo>
                  <a:pt x="22" y="105"/>
                </a:lnTo>
                <a:lnTo>
                  <a:pt x="19" y="104"/>
                </a:lnTo>
                <a:lnTo>
                  <a:pt x="16" y="102"/>
                </a:lnTo>
                <a:lnTo>
                  <a:pt x="14" y="100"/>
                </a:lnTo>
                <a:lnTo>
                  <a:pt x="11" y="98"/>
                </a:lnTo>
                <a:lnTo>
                  <a:pt x="8" y="95"/>
                </a:lnTo>
                <a:lnTo>
                  <a:pt x="6" y="92"/>
                </a:lnTo>
                <a:lnTo>
                  <a:pt x="5" y="89"/>
                </a:lnTo>
                <a:lnTo>
                  <a:pt x="4" y="85"/>
                </a:lnTo>
                <a:lnTo>
                  <a:pt x="3" y="83"/>
                </a:lnTo>
                <a:lnTo>
                  <a:pt x="2" y="79"/>
                </a:lnTo>
                <a:lnTo>
                  <a:pt x="1" y="75"/>
                </a:lnTo>
                <a:lnTo>
                  <a:pt x="0" y="70"/>
                </a:lnTo>
                <a:lnTo>
                  <a:pt x="1" y="68"/>
                </a:lnTo>
                <a:lnTo>
                  <a:pt x="1" y="66"/>
                </a:lnTo>
                <a:lnTo>
                  <a:pt x="1" y="65"/>
                </a:lnTo>
                <a:lnTo>
                  <a:pt x="1" y="62"/>
                </a:lnTo>
                <a:lnTo>
                  <a:pt x="1" y="60"/>
                </a:lnTo>
                <a:lnTo>
                  <a:pt x="1" y="57"/>
                </a:lnTo>
                <a:lnTo>
                  <a:pt x="2" y="56"/>
                </a:lnTo>
                <a:lnTo>
                  <a:pt x="2" y="53"/>
                </a:lnTo>
                <a:lnTo>
                  <a:pt x="3" y="51"/>
                </a:lnTo>
                <a:lnTo>
                  <a:pt x="3" y="48"/>
                </a:lnTo>
                <a:lnTo>
                  <a:pt x="4" y="47"/>
                </a:lnTo>
                <a:lnTo>
                  <a:pt x="4" y="44"/>
                </a:lnTo>
                <a:lnTo>
                  <a:pt x="6" y="40"/>
                </a:lnTo>
                <a:lnTo>
                  <a:pt x="6" y="37"/>
                </a:lnTo>
                <a:lnTo>
                  <a:pt x="8" y="33"/>
                </a:lnTo>
                <a:lnTo>
                  <a:pt x="10" y="30"/>
                </a:lnTo>
                <a:lnTo>
                  <a:pt x="12" y="27"/>
                </a:lnTo>
                <a:lnTo>
                  <a:pt x="15" y="24"/>
                </a:lnTo>
                <a:lnTo>
                  <a:pt x="16" y="21"/>
                </a:lnTo>
                <a:lnTo>
                  <a:pt x="19" y="19"/>
                </a:lnTo>
                <a:lnTo>
                  <a:pt x="22" y="16"/>
                </a:lnTo>
                <a:lnTo>
                  <a:pt x="24" y="13"/>
                </a:lnTo>
                <a:lnTo>
                  <a:pt x="28" y="12"/>
                </a:lnTo>
                <a:lnTo>
                  <a:pt x="31" y="9"/>
                </a:lnTo>
                <a:lnTo>
                  <a:pt x="34" y="8"/>
                </a:lnTo>
                <a:lnTo>
                  <a:pt x="37" y="6"/>
                </a:lnTo>
                <a:lnTo>
                  <a:pt x="40" y="5"/>
                </a:lnTo>
                <a:lnTo>
                  <a:pt x="42" y="4"/>
                </a:lnTo>
                <a:lnTo>
                  <a:pt x="45" y="3"/>
                </a:lnTo>
                <a:lnTo>
                  <a:pt x="48" y="3"/>
                </a:lnTo>
                <a:lnTo>
                  <a:pt x="51" y="2"/>
                </a:lnTo>
                <a:lnTo>
                  <a:pt x="54" y="2"/>
                </a:lnTo>
                <a:lnTo>
                  <a:pt x="58" y="1"/>
                </a:lnTo>
                <a:lnTo>
                  <a:pt x="61" y="1"/>
                </a:lnTo>
                <a:lnTo>
                  <a:pt x="65" y="1"/>
                </a:lnTo>
                <a:lnTo>
                  <a:pt x="68" y="0"/>
                </a:lnTo>
                <a:lnTo>
                  <a:pt x="70" y="0"/>
                </a:lnTo>
                <a:lnTo>
                  <a:pt x="72" y="0"/>
                </a:lnTo>
                <a:lnTo>
                  <a:pt x="75" y="1"/>
                </a:lnTo>
                <a:lnTo>
                  <a:pt x="77" y="1"/>
                </a:lnTo>
                <a:lnTo>
                  <a:pt x="78" y="1"/>
                </a:lnTo>
                <a:lnTo>
                  <a:pt x="80" y="2"/>
                </a:lnTo>
                <a:lnTo>
                  <a:pt x="81" y="2"/>
                </a:lnTo>
                <a:lnTo>
                  <a:pt x="83" y="3"/>
                </a:lnTo>
                <a:lnTo>
                  <a:pt x="84" y="3"/>
                </a:lnTo>
                <a:lnTo>
                  <a:pt x="85" y="3"/>
                </a:lnTo>
                <a:lnTo>
                  <a:pt x="85" y="4"/>
                </a:lnTo>
                <a:lnTo>
                  <a:pt x="85" y="5"/>
                </a:lnTo>
                <a:lnTo>
                  <a:pt x="85" y="6"/>
                </a:lnTo>
                <a:lnTo>
                  <a:pt x="84" y="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8" name="Freeform 523"/>
          <xdr:cNvSpPr>
            <a:spLocks noEditPoints="1"/>
          </xdr:cNvSpPr>
        </xdr:nvSpPr>
        <xdr:spPr bwMode="auto">
          <a:xfrm>
            <a:off x="2634" y="4455"/>
            <a:ext cx="190" cy="181"/>
          </a:xfrm>
          <a:custGeom>
            <a:avLst/>
            <a:gdLst>
              <a:gd name="T0" fmla="*/ 2147483647 w 113"/>
              <a:gd name="T1" fmla="*/ 2147483647 h 111"/>
              <a:gd name="T2" fmla="*/ 2147483647 w 113"/>
              <a:gd name="T3" fmla="*/ 2147483647 h 111"/>
              <a:gd name="T4" fmla="*/ 2147483647 w 113"/>
              <a:gd name="T5" fmla="*/ 2147483647 h 111"/>
              <a:gd name="T6" fmla="*/ 2147483647 w 113"/>
              <a:gd name="T7" fmla="*/ 2147483647 h 111"/>
              <a:gd name="T8" fmla="*/ 2147483647 w 113"/>
              <a:gd name="T9" fmla="*/ 2147483647 h 111"/>
              <a:gd name="T10" fmla="*/ 2147483647 w 113"/>
              <a:gd name="T11" fmla="*/ 2147483647 h 111"/>
              <a:gd name="T12" fmla="*/ 2147483647 w 113"/>
              <a:gd name="T13" fmla="*/ 2147483647 h 111"/>
              <a:gd name="T14" fmla="*/ 2147483647 w 113"/>
              <a:gd name="T15" fmla="*/ 2147483647 h 111"/>
              <a:gd name="T16" fmla="*/ 2147483647 w 113"/>
              <a:gd name="T17" fmla="*/ 2147483647 h 111"/>
              <a:gd name="T18" fmla="*/ 2147483647 w 113"/>
              <a:gd name="T19" fmla="*/ 2147483647 h 111"/>
              <a:gd name="T20" fmla="*/ 2147483647 w 113"/>
              <a:gd name="T21" fmla="*/ 2147483647 h 111"/>
              <a:gd name="T22" fmla="*/ 2147483647 w 113"/>
              <a:gd name="T23" fmla="*/ 2147483647 h 111"/>
              <a:gd name="T24" fmla="*/ 2147483647 w 113"/>
              <a:gd name="T25" fmla="*/ 2147483647 h 111"/>
              <a:gd name="T26" fmla="*/ 2147483647 w 113"/>
              <a:gd name="T27" fmla="*/ 2147483647 h 111"/>
              <a:gd name="T28" fmla="*/ 2147483647 w 113"/>
              <a:gd name="T29" fmla="*/ 2147483647 h 111"/>
              <a:gd name="T30" fmla="*/ 2147483647 w 113"/>
              <a:gd name="T31" fmla="*/ 2147483647 h 111"/>
              <a:gd name="T32" fmla="*/ 2147483647 w 113"/>
              <a:gd name="T33" fmla="*/ 2147483647 h 111"/>
              <a:gd name="T34" fmla="*/ 2147483647 w 113"/>
              <a:gd name="T35" fmla="*/ 2147483647 h 111"/>
              <a:gd name="T36" fmla="*/ 2147483647 w 113"/>
              <a:gd name="T37" fmla="*/ 2147483647 h 111"/>
              <a:gd name="T38" fmla="*/ 2147483647 w 113"/>
              <a:gd name="T39" fmla="*/ 2147483647 h 111"/>
              <a:gd name="T40" fmla="*/ 2147483647 w 113"/>
              <a:gd name="T41" fmla="*/ 2147483647 h 111"/>
              <a:gd name="T42" fmla="*/ 2147483647 w 113"/>
              <a:gd name="T43" fmla="*/ 2147483647 h 111"/>
              <a:gd name="T44" fmla="*/ 2147483647 w 113"/>
              <a:gd name="T45" fmla="*/ 2147483647 h 111"/>
              <a:gd name="T46" fmla="*/ 2147483647 w 113"/>
              <a:gd name="T47" fmla="*/ 2147483647 h 111"/>
              <a:gd name="T48" fmla="*/ 2147483647 w 113"/>
              <a:gd name="T49" fmla="*/ 2147483647 h 111"/>
              <a:gd name="T50" fmla="*/ 2147483647 w 113"/>
              <a:gd name="T51" fmla="*/ 2147483647 h 111"/>
              <a:gd name="T52" fmla="*/ 2147483647 w 113"/>
              <a:gd name="T53" fmla="*/ 2147483647 h 111"/>
              <a:gd name="T54" fmla="*/ 2147483647 w 113"/>
              <a:gd name="T55" fmla="*/ 2147483647 h 111"/>
              <a:gd name="T56" fmla="*/ 2147483647 w 113"/>
              <a:gd name="T57" fmla="*/ 2147483647 h 111"/>
              <a:gd name="T58" fmla="*/ 2147483647 w 113"/>
              <a:gd name="T59" fmla="*/ 2147483647 h 111"/>
              <a:gd name="T60" fmla="*/ 2147483647 w 113"/>
              <a:gd name="T61" fmla="*/ 2147483647 h 111"/>
              <a:gd name="T62" fmla="*/ 2147483647 w 113"/>
              <a:gd name="T63" fmla="*/ 2147483647 h 111"/>
              <a:gd name="T64" fmla="*/ 2147483647 w 113"/>
              <a:gd name="T65" fmla="*/ 2147483647 h 111"/>
              <a:gd name="T66" fmla="*/ 2147483647 w 113"/>
              <a:gd name="T67" fmla="*/ 2147483647 h 111"/>
              <a:gd name="T68" fmla="*/ 2147483647 w 113"/>
              <a:gd name="T69" fmla="*/ 2147483647 h 111"/>
              <a:gd name="T70" fmla="*/ 2147483647 w 113"/>
              <a:gd name="T71" fmla="*/ 2147483647 h 111"/>
              <a:gd name="T72" fmla="*/ 2147483647 w 113"/>
              <a:gd name="T73" fmla="*/ 2147483647 h 111"/>
              <a:gd name="T74" fmla="*/ 2147483647 w 113"/>
              <a:gd name="T75" fmla="*/ 2147483647 h 111"/>
              <a:gd name="T76" fmla="*/ 2147483647 w 113"/>
              <a:gd name="T77" fmla="*/ 2147483647 h 111"/>
              <a:gd name="T78" fmla="*/ 2147483647 w 113"/>
              <a:gd name="T79" fmla="*/ 2147483647 h 111"/>
              <a:gd name="T80" fmla="*/ 2147483647 w 113"/>
              <a:gd name="T81" fmla="*/ 2147483647 h 111"/>
              <a:gd name="T82" fmla="*/ 2147483647 w 113"/>
              <a:gd name="T83" fmla="*/ 2147483647 h 111"/>
              <a:gd name="T84" fmla="*/ 2147483647 w 113"/>
              <a:gd name="T85" fmla="*/ 2147483647 h 111"/>
              <a:gd name="T86" fmla="*/ 2147483647 w 113"/>
              <a:gd name="T87" fmla="*/ 2147483647 h 111"/>
              <a:gd name="T88" fmla="*/ 2147483647 w 113"/>
              <a:gd name="T89" fmla="*/ 2147483647 h 111"/>
              <a:gd name="T90" fmla="*/ 2147483647 w 113"/>
              <a:gd name="T91" fmla="*/ 2147483647 h 111"/>
              <a:gd name="T92" fmla="*/ 2147483647 w 113"/>
              <a:gd name="T93" fmla="*/ 2147483647 h 111"/>
              <a:gd name="T94" fmla="*/ 2147483647 w 113"/>
              <a:gd name="T95" fmla="*/ 2147483647 h 111"/>
              <a:gd name="T96" fmla="*/ 2147483647 w 113"/>
              <a:gd name="T97" fmla="*/ 2147483647 h 111"/>
              <a:gd name="T98" fmla="*/ 2147483647 w 113"/>
              <a:gd name="T99" fmla="*/ 2147483647 h 111"/>
              <a:gd name="T100" fmla="*/ 2147483647 w 113"/>
              <a:gd name="T101" fmla="*/ 2147483647 h 111"/>
              <a:gd name="T102" fmla="*/ 2147483647 w 113"/>
              <a:gd name="T103" fmla="*/ 2147483647 h 111"/>
              <a:gd name="T104" fmla="*/ 2147483647 w 113"/>
              <a:gd name="T105" fmla="*/ 2147483647 h 111"/>
              <a:gd name="T106" fmla="*/ 2147483647 w 113"/>
              <a:gd name="T107" fmla="*/ 2147483647 h 111"/>
              <a:gd name="T108" fmla="*/ 2147483647 w 113"/>
              <a:gd name="T109" fmla="*/ 2147483647 h 111"/>
              <a:gd name="T110" fmla="*/ 2147483647 w 113"/>
              <a:gd name="T111" fmla="*/ 2147483647 h 111"/>
              <a:gd name="T112" fmla="*/ 2147483647 w 113"/>
              <a:gd name="T113" fmla="*/ 2147483647 h 111"/>
              <a:gd name="T114" fmla="*/ 2147483647 w 113"/>
              <a:gd name="T115" fmla="*/ 2147483647 h 111"/>
              <a:gd name="T116" fmla="*/ 2147483647 w 113"/>
              <a:gd name="T117" fmla="*/ 2147483647 h 111"/>
              <a:gd name="T118" fmla="*/ 2147483647 w 113"/>
              <a:gd name="T119" fmla="*/ 2147483647 h 111"/>
              <a:gd name="T120" fmla="*/ 2147483647 w 113"/>
              <a:gd name="T121" fmla="*/ 2147483647 h 111"/>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w 113"/>
              <a:gd name="T184" fmla="*/ 0 h 111"/>
              <a:gd name="T185" fmla="*/ 113 w 113"/>
              <a:gd name="T186" fmla="*/ 111 h 111"/>
            </a:gdLst>
            <a:ahLst/>
            <a:cxnLst>
              <a:cxn ang="T122">
                <a:pos x="T0" y="T1"/>
              </a:cxn>
              <a:cxn ang="T123">
                <a:pos x="T2" y="T3"/>
              </a:cxn>
              <a:cxn ang="T124">
                <a:pos x="T4" y="T5"/>
              </a:cxn>
              <a:cxn ang="T125">
                <a:pos x="T6" y="T7"/>
              </a:cxn>
              <a:cxn ang="T126">
                <a:pos x="T8" y="T9"/>
              </a:cxn>
              <a:cxn ang="T127">
                <a:pos x="T10" y="T11"/>
              </a:cxn>
              <a:cxn ang="T128">
                <a:pos x="T12" y="T13"/>
              </a:cxn>
              <a:cxn ang="T129">
                <a:pos x="T14" y="T15"/>
              </a:cxn>
              <a:cxn ang="T130">
                <a:pos x="T16" y="T17"/>
              </a:cxn>
              <a:cxn ang="T131">
                <a:pos x="T18" y="T19"/>
              </a:cxn>
              <a:cxn ang="T132">
                <a:pos x="T20" y="T21"/>
              </a:cxn>
              <a:cxn ang="T133">
                <a:pos x="T22" y="T23"/>
              </a:cxn>
              <a:cxn ang="T134">
                <a:pos x="T24" y="T25"/>
              </a:cxn>
              <a:cxn ang="T135">
                <a:pos x="T26" y="T27"/>
              </a:cxn>
              <a:cxn ang="T136">
                <a:pos x="T28" y="T29"/>
              </a:cxn>
              <a:cxn ang="T137">
                <a:pos x="T30" y="T31"/>
              </a:cxn>
              <a:cxn ang="T138">
                <a:pos x="T32" y="T33"/>
              </a:cxn>
              <a:cxn ang="T139">
                <a:pos x="T34" y="T35"/>
              </a:cxn>
              <a:cxn ang="T140">
                <a:pos x="T36" y="T37"/>
              </a:cxn>
              <a:cxn ang="T141">
                <a:pos x="T38" y="T39"/>
              </a:cxn>
              <a:cxn ang="T142">
                <a:pos x="T40" y="T41"/>
              </a:cxn>
              <a:cxn ang="T143">
                <a:pos x="T42" y="T43"/>
              </a:cxn>
              <a:cxn ang="T144">
                <a:pos x="T44" y="T45"/>
              </a:cxn>
              <a:cxn ang="T145">
                <a:pos x="T46" y="T47"/>
              </a:cxn>
              <a:cxn ang="T146">
                <a:pos x="T48" y="T49"/>
              </a:cxn>
              <a:cxn ang="T147">
                <a:pos x="T50" y="T51"/>
              </a:cxn>
              <a:cxn ang="T148">
                <a:pos x="T52" y="T53"/>
              </a:cxn>
              <a:cxn ang="T149">
                <a:pos x="T54" y="T55"/>
              </a:cxn>
              <a:cxn ang="T150">
                <a:pos x="T56" y="T57"/>
              </a:cxn>
              <a:cxn ang="T151">
                <a:pos x="T58" y="T59"/>
              </a:cxn>
              <a:cxn ang="T152">
                <a:pos x="T60" y="T61"/>
              </a:cxn>
              <a:cxn ang="T153">
                <a:pos x="T62" y="T63"/>
              </a:cxn>
              <a:cxn ang="T154">
                <a:pos x="T64" y="T65"/>
              </a:cxn>
              <a:cxn ang="T155">
                <a:pos x="T66" y="T67"/>
              </a:cxn>
              <a:cxn ang="T156">
                <a:pos x="T68" y="T69"/>
              </a:cxn>
              <a:cxn ang="T157">
                <a:pos x="T70" y="T71"/>
              </a:cxn>
              <a:cxn ang="T158">
                <a:pos x="T72" y="T73"/>
              </a:cxn>
              <a:cxn ang="T159">
                <a:pos x="T74" y="T75"/>
              </a:cxn>
              <a:cxn ang="T160">
                <a:pos x="T76" y="T77"/>
              </a:cxn>
              <a:cxn ang="T161">
                <a:pos x="T78" y="T79"/>
              </a:cxn>
              <a:cxn ang="T162">
                <a:pos x="T80" y="T81"/>
              </a:cxn>
              <a:cxn ang="T163">
                <a:pos x="T82" y="T83"/>
              </a:cxn>
              <a:cxn ang="T164">
                <a:pos x="T84" y="T85"/>
              </a:cxn>
              <a:cxn ang="T165">
                <a:pos x="T86" y="T87"/>
              </a:cxn>
              <a:cxn ang="T166">
                <a:pos x="T88" y="T89"/>
              </a:cxn>
              <a:cxn ang="T167">
                <a:pos x="T90" y="T91"/>
              </a:cxn>
              <a:cxn ang="T168">
                <a:pos x="T92" y="T93"/>
              </a:cxn>
              <a:cxn ang="T169">
                <a:pos x="T94" y="T95"/>
              </a:cxn>
              <a:cxn ang="T170">
                <a:pos x="T96" y="T97"/>
              </a:cxn>
              <a:cxn ang="T171">
                <a:pos x="T98" y="T99"/>
              </a:cxn>
              <a:cxn ang="T172">
                <a:pos x="T100" y="T101"/>
              </a:cxn>
              <a:cxn ang="T173">
                <a:pos x="T102" y="T103"/>
              </a:cxn>
              <a:cxn ang="T174">
                <a:pos x="T104" y="T105"/>
              </a:cxn>
              <a:cxn ang="T175">
                <a:pos x="T106" y="T107"/>
              </a:cxn>
              <a:cxn ang="T176">
                <a:pos x="T108" y="T109"/>
              </a:cxn>
              <a:cxn ang="T177">
                <a:pos x="T110" y="T111"/>
              </a:cxn>
              <a:cxn ang="T178">
                <a:pos x="T112" y="T113"/>
              </a:cxn>
              <a:cxn ang="T179">
                <a:pos x="T114" y="T115"/>
              </a:cxn>
              <a:cxn ang="T180">
                <a:pos x="T116" y="T117"/>
              </a:cxn>
              <a:cxn ang="T181">
                <a:pos x="T118" y="T119"/>
              </a:cxn>
              <a:cxn ang="T182">
                <a:pos x="T120" y="T121"/>
              </a:cxn>
            </a:cxnLst>
            <a:rect l="T183" t="T184" r="T185" b="T186"/>
            <a:pathLst>
              <a:path w="113" h="111">
                <a:moveTo>
                  <a:pt x="65" y="0"/>
                </a:moveTo>
                <a:lnTo>
                  <a:pt x="69" y="1"/>
                </a:lnTo>
                <a:lnTo>
                  <a:pt x="73" y="1"/>
                </a:lnTo>
                <a:lnTo>
                  <a:pt x="76" y="1"/>
                </a:lnTo>
                <a:lnTo>
                  <a:pt x="80" y="2"/>
                </a:lnTo>
                <a:lnTo>
                  <a:pt x="83" y="3"/>
                </a:lnTo>
                <a:lnTo>
                  <a:pt x="86" y="3"/>
                </a:lnTo>
                <a:lnTo>
                  <a:pt x="89" y="4"/>
                </a:lnTo>
                <a:lnTo>
                  <a:pt x="92" y="5"/>
                </a:lnTo>
                <a:lnTo>
                  <a:pt x="94" y="7"/>
                </a:lnTo>
                <a:lnTo>
                  <a:pt x="97" y="8"/>
                </a:lnTo>
                <a:lnTo>
                  <a:pt x="99" y="10"/>
                </a:lnTo>
                <a:lnTo>
                  <a:pt x="101" y="12"/>
                </a:lnTo>
                <a:lnTo>
                  <a:pt x="102" y="14"/>
                </a:lnTo>
                <a:lnTo>
                  <a:pt x="104" y="16"/>
                </a:lnTo>
                <a:lnTo>
                  <a:pt x="106" y="18"/>
                </a:lnTo>
                <a:lnTo>
                  <a:pt x="107" y="20"/>
                </a:lnTo>
                <a:lnTo>
                  <a:pt x="109" y="21"/>
                </a:lnTo>
                <a:lnTo>
                  <a:pt x="110" y="24"/>
                </a:lnTo>
                <a:lnTo>
                  <a:pt x="111" y="26"/>
                </a:lnTo>
                <a:lnTo>
                  <a:pt x="111" y="29"/>
                </a:lnTo>
                <a:lnTo>
                  <a:pt x="112" y="30"/>
                </a:lnTo>
                <a:lnTo>
                  <a:pt x="112" y="33"/>
                </a:lnTo>
                <a:lnTo>
                  <a:pt x="112" y="36"/>
                </a:lnTo>
                <a:lnTo>
                  <a:pt x="112" y="39"/>
                </a:lnTo>
                <a:lnTo>
                  <a:pt x="113" y="41"/>
                </a:lnTo>
                <a:lnTo>
                  <a:pt x="113" y="44"/>
                </a:lnTo>
                <a:lnTo>
                  <a:pt x="113" y="47"/>
                </a:lnTo>
                <a:lnTo>
                  <a:pt x="113" y="49"/>
                </a:lnTo>
                <a:lnTo>
                  <a:pt x="113" y="52"/>
                </a:lnTo>
                <a:lnTo>
                  <a:pt x="112" y="55"/>
                </a:lnTo>
                <a:lnTo>
                  <a:pt x="112" y="57"/>
                </a:lnTo>
                <a:lnTo>
                  <a:pt x="112" y="60"/>
                </a:lnTo>
                <a:lnTo>
                  <a:pt x="111" y="63"/>
                </a:lnTo>
                <a:lnTo>
                  <a:pt x="111" y="66"/>
                </a:lnTo>
                <a:lnTo>
                  <a:pt x="110" y="68"/>
                </a:lnTo>
                <a:lnTo>
                  <a:pt x="109" y="70"/>
                </a:lnTo>
                <a:lnTo>
                  <a:pt x="108" y="74"/>
                </a:lnTo>
                <a:lnTo>
                  <a:pt x="106" y="77"/>
                </a:lnTo>
                <a:lnTo>
                  <a:pt x="104" y="81"/>
                </a:lnTo>
                <a:lnTo>
                  <a:pt x="102" y="84"/>
                </a:lnTo>
                <a:lnTo>
                  <a:pt x="101" y="87"/>
                </a:lnTo>
                <a:lnTo>
                  <a:pt x="98" y="90"/>
                </a:lnTo>
                <a:lnTo>
                  <a:pt x="96" y="93"/>
                </a:lnTo>
                <a:lnTo>
                  <a:pt x="93" y="95"/>
                </a:lnTo>
                <a:lnTo>
                  <a:pt x="91" y="98"/>
                </a:lnTo>
                <a:lnTo>
                  <a:pt x="88" y="100"/>
                </a:lnTo>
                <a:lnTo>
                  <a:pt x="84" y="102"/>
                </a:lnTo>
                <a:lnTo>
                  <a:pt x="81" y="103"/>
                </a:lnTo>
                <a:lnTo>
                  <a:pt x="79" y="105"/>
                </a:lnTo>
                <a:lnTo>
                  <a:pt x="76" y="106"/>
                </a:lnTo>
                <a:lnTo>
                  <a:pt x="74" y="107"/>
                </a:lnTo>
                <a:lnTo>
                  <a:pt x="71" y="108"/>
                </a:lnTo>
                <a:lnTo>
                  <a:pt x="68" y="109"/>
                </a:lnTo>
                <a:lnTo>
                  <a:pt x="66" y="109"/>
                </a:lnTo>
                <a:lnTo>
                  <a:pt x="63" y="110"/>
                </a:lnTo>
                <a:lnTo>
                  <a:pt x="60" y="111"/>
                </a:lnTo>
                <a:lnTo>
                  <a:pt x="57" y="111"/>
                </a:lnTo>
                <a:lnTo>
                  <a:pt x="54" y="111"/>
                </a:lnTo>
                <a:lnTo>
                  <a:pt x="51" y="111"/>
                </a:lnTo>
                <a:lnTo>
                  <a:pt x="48" y="111"/>
                </a:lnTo>
                <a:lnTo>
                  <a:pt x="44" y="111"/>
                </a:lnTo>
                <a:lnTo>
                  <a:pt x="40" y="111"/>
                </a:lnTo>
                <a:lnTo>
                  <a:pt x="37" y="111"/>
                </a:lnTo>
                <a:lnTo>
                  <a:pt x="34" y="110"/>
                </a:lnTo>
                <a:lnTo>
                  <a:pt x="30" y="109"/>
                </a:lnTo>
                <a:lnTo>
                  <a:pt x="28" y="108"/>
                </a:lnTo>
                <a:lnTo>
                  <a:pt x="25" y="107"/>
                </a:lnTo>
                <a:lnTo>
                  <a:pt x="22" y="106"/>
                </a:lnTo>
                <a:lnTo>
                  <a:pt x="20" y="104"/>
                </a:lnTo>
                <a:lnTo>
                  <a:pt x="17" y="103"/>
                </a:lnTo>
                <a:lnTo>
                  <a:pt x="14" y="102"/>
                </a:lnTo>
                <a:lnTo>
                  <a:pt x="12" y="99"/>
                </a:lnTo>
                <a:lnTo>
                  <a:pt x="11" y="97"/>
                </a:lnTo>
                <a:lnTo>
                  <a:pt x="9" y="95"/>
                </a:lnTo>
                <a:lnTo>
                  <a:pt x="7" y="93"/>
                </a:lnTo>
                <a:lnTo>
                  <a:pt x="6" y="92"/>
                </a:lnTo>
                <a:lnTo>
                  <a:pt x="5" y="89"/>
                </a:lnTo>
                <a:lnTo>
                  <a:pt x="3" y="87"/>
                </a:lnTo>
                <a:lnTo>
                  <a:pt x="3" y="84"/>
                </a:lnTo>
                <a:lnTo>
                  <a:pt x="3" y="83"/>
                </a:lnTo>
                <a:lnTo>
                  <a:pt x="2" y="80"/>
                </a:lnTo>
                <a:lnTo>
                  <a:pt x="1" y="77"/>
                </a:lnTo>
                <a:lnTo>
                  <a:pt x="1" y="75"/>
                </a:lnTo>
                <a:lnTo>
                  <a:pt x="0" y="72"/>
                </a:lnTo>
                <a:lnTo>
                  <a:pt x="1" y="70"/>
                </a:lnTo>
                <a:lnTo>
                  <a:pt x="1" y="67"/>
                </a:lnTo>
                <a:lnTo>
                  <a:pt x="1" y="65"/>
                </a:lnTo>
                <a:lnTo>
                  <a:pt x="1" y="62"/>
                </a:lnTo>
                <a:lnTo>
                  <a:pt x="1" y="59"/>
                </a:lnTo>
                <a:lnTo>
                  <a:pt x="1" y="57"/>
                </a:lnTo>
                <a:lnTo>
                  <a:pt x="2" y="54"/>
                </a:lnTo>
                <a:lnTo>
                  <a:pt x="2" y="51"/>
                </a:lnTo>
                <a:lnTo>
                  <a:pt x="3" y="48"/>
                </a:lnTo>
                <a:lnTo>
                  <a:pt x="3" y="46"/>
                </a:lnTo>
                <a:lnTo>
                  <a:pt x="4" y="43"/>
                </a:lnTo>
                <a:lnTo>
                  <a:pt x="4" y="40"/>
                </a:lnTo>
                <a:lnTo>
                  <a:pt x="6" y="38"/>
                </a:lnTo>
                <a:lnTo>
                  <a:pt x="8" y="34"/>
                </a:lnTo>
                <a:lnTo>
                  <a:pt x="10" y="30"/>
                </a:lnTo>
                <a:lnTo>
                  <a:pt x="12" y="28"/>
                </a:lnTo>
                <a:lnTo>
                  <a:pt x="13" y="24"/>
                </a:lnTo>
                <a:lnTo>
                  <a:pt x="16" y="21"/>
                </a:lnTo>
                <a:lnTo>
                  <a:pt x="18" y="19"/>
                </a:lnTo>
                <a:lnTo>
                  <a:pt x="21" y="16"/>
                </a:lnTo>
                <a:lnTo>
                  <a:pt x="23" y="13"/>
                </a:lnTo>
                <a:lnTo>
                  <a:pt x="26" y="12"/>
                </a:lnTo>
                <a:lnTo>
                  <a:pt x="30" y="10"/>
                </a:lnTo>
                <a:lnTo>
                  <a:pt x="32" y="7"/>
                </a:lnTo>
                <a:lnTo>
                  <a:pt x="35" y="6"/>
                </a:lnTo>
                <a:lnTo>
                  <a:pt x="38" y="5"/>
                </a:lnTo>
                <a:lnTo>
                  <a:pt x="40" y="4"/>
                </a:lnTo>
                <a:lnTo>
                  <a:pt x="43" y="3"/>
                </a:lnTo>
                <a:lnTo>
                  <a:pt x="46" y="3"/>
                </a:lnTo>
                <a:lnTo>
                  <a:pt x="48" y="2"/>
                </a:lnTo>
                <a:lnTo>
                  <a:pt x="51" y="2"/>
                </a:lnTo>
                <a:lnTo>
                  <a:pt x="54" y="1"/>
                </a:lnTo>
                <a:lnTo>
                  <a:pt x="57" y="1"/>
                </a:lnTo>
                <a:lnTo>
                  <a:pt x="59" y="1"/>
                </a:lnTo>
                <a:lnTo>
                  <a:pt x="62" y="1"/>
                </a:lnTo>
                <a:lnTo>
                  <a:pt x="65" y="0"/>
                </a:lnTo>
                <a:close/>
                <a:moveTo>
                  <a:pt x="63" y="14"/>
                </a:moveTo>
                <a:lnTo>
                  <a:pt x="61" y="15"/>
                </a:lnTo>
                <a:lnTo>
                  <a:pt x="59" y="15"/>
                </a:lnTo>
                <a:lnTo>
                  <a:pt x="57" y="15"/>
                </a:lnTo>
                <a:lnTo>
                  <a:pt x="56" y="15"/>
                </a:lnTo>
                <a:lnTo>
                  <a:pt x="54" y="16"/>
                </a:lnTo>
                <a:lnTo>
                  <a:pt x="52" y="16"/>
                </a:lnTo>
                <a:lnTo>
                  <a:pt x="50" y="17"/>
                </a:lnTo>
                <a:lnTo>
                  <a:pt x="48" y="17"/>
                </a:lnTo>
                <a:lnTo>
                  <a:pt x="47" y="18"/>
                </a:lnTo>
                <a:lnTo>
                  <a:pt x="45" y="19"/>
                </a:lnTo>
                <a:lnTo>
                  <a:pt x="43" y="20"/>
                </a:lnTo>
                <a:lnTo>
                  <a:pt x="41" y="21"/>
                </a:lnTo>
                <a:lnTo>
                  <a:pt x="39" y="22"/>
                </a:lnTo>
                <a:lnTo>
                  <a:pt x="38" y="24"/>
                </a:lnTo>
                <a:lnTo>
                  <a:pt x="36" y="26"/>
                </a:lnTo>
                <a:lnTo>
                  <a:pt x="34" y="28"/>
                </a:lnTo>
                <a:lnTo>
                  <a:pt x="33" y="30"/>
                </a:lnTo>
                <a:lnTo>
                  <a:pt x="31" y="31"/>
                </a:lnTo>
                <a:lnTo>
                  <a:pt x="30" y="33"/>
                </a:lnTo>
                <a:lnTo>
                  <a:pt x="29" y="36"/>
                </a:lnTo>
                <a:lnTo>
                  <a:pt x="28" y="38"/>
                </a:lnTo>
                <a:lnTo>
                  <a:pt x="27" y="40"/>
                </a:lnTo>
                <a:lnTo>
                  <a:pt x="26" y="43"/>
                </a:lnTo>
                <a:lnTo>
                  <a:pt x="24" y="46"/>
                </a:lnTo>
                <a:lnTo>
                  <a:pt x="24" y="48"/>
                </a:lnTo>
                <a:lnTo>
                  <a:pt x="23" y="50"/>
                </a:lnTo>
                <a:lnTo>
                  <a:pt x="23" y="52"/>
                </a:lnTo>
                <a:lnTo>
                  <a:pt x="22" y="54"/>
                </a:lnTo>
                <a:lnTo>
                  <a:pt x="22" y="56"/>
                </a:lnTo>
                <a:lnTo>
                  <a:pt x="21" y="57"/>
                </a:lnTo>
                <a:lnTo>
                  <a:pt x="21" y="59"/>
                </a:lnTo>
                <a:lnTo>
                  <a:pt x="21" y="61"/>
                </a:lnTo>
                <a:lnTo>
                  <a:pt x="21" y="63"/>
                </a:lnTo>
                <a:lnTo>
                  <a:pt x="21" y="65"/>
                </a:lnTo>
                <a:lnTo>
                  <a:pt x="21" y="66"/>
                </a:lnTo>
                <a:lnTo>
                  <a:pt x="21" y="68"/>
                </a:lnTo>
                <a:lnTo>
                  <a:pt x="22" y="70"/>
                </a:lnTo>
                <a:lnTo>
                  <a:pt x="22" y="72"/>
                </a:lnTo>
                <a:lnTo>
                  <a:pt x="22" y="74"/>
                </a:lnTo>
                <a:lnTo>
                  <a:pt x="22" y="75"/>
                </a:lnTo>
                <a:lnTo>
                  <a:pt x="23" y="76"/>
                </a:lnTo>
                <a:lnTo>
                  <a:pt x="23" y="78"/>
                </a:lnTo>
                <a:lnTo>
                  <a:pt x="24" y="79"/>
                </a:lnTo>
                <a:lnTo>
                  <a:pt x="25" y="81"/>
                </a:lnTo>
                <a:lnTo>
                  <a:pt x="25" y="82"/>
                </a:lnTo>
                <a:lnTo>
                  <a:pt x="26" y="84"/>
                </a:lnTo>
                <a:lnTo>
                  <a:pt x="27" y="84"/>
                </a:lnTo>
                <a:lnTo>
                  <a:pt x="27" y="85"/>
                </a:lnTo>
                <a:lnTo>
                  <a:pt x="29" y="87"/>
                </a:lnTo>
                <a:lnTo>
                  <a:pt x="30" y="89"/>
                </a:lnTo>
                <a:lnTo>
                  <a:pt x="31" y="91"/>
                </a:lnTo>
                <a:lnTo>
                  <a:pt x="33" y="92"/>
                </a:lnTo>
                <a:lnTo>
                  <a:pt x="35" y="93"/>
                </a:lnTo>
                <a:lnTo>
                  <a:pt x="37" y="93"/>
                </a:lnTo>
                <a:lnTo>
                  <a:pt x="39" y="94"/>
                </a:lnTo>
                <a:lnTo>
                  <a:pt x="41" y="95"/>
                </a:lnTo>
                <a:lnTo>
                  <a:pt x="43" y="96"/>
                </a:lnTo>
                <a:lnTo>
                  <a:pt x="46" y="96"/>
                </a:lnTo>
                <a:lnTo>
                  <a:pt x="48" y="96"/>
                </a:lnTo>
                <a:lnTo>
                  <a:pt x="50" y="96"/>
                </a:lnTo>
                <a:lnTo>
                  <a:pt x="54" y="96"/>
                </a:lnTo>
                <a:lnTo>
                  <a:pt x="57" y="96"/>
                </a:lnTo>
                <a:lnTo>
                  <a:pt x="61" y="95"/>
                </a:lnTo>
                <a:lnTo>
                  <a:pt x="64" y="94"/>
                </a:lnTo>
                <a:lnTo>
                  <a:pt x="66" y="93"/>
                </a:lnTo>
                <a:lnTo>
                  <a:pt x="70" y="92"/>
                </a:lnTo>
                <a:lnTo>
                  <a:pt x="73" y="90"/>
                </a:lnTo>
                <a:lnTo>
                  <a:pt x="75" y="88"/>
                </a:lnTo>
                <a:lnTo>
                  <a:pt x="77" y="86"/>
                </a:lnTo>
                <a:lnTo>
                  <a:pt x="80" y="84"/>
                </a:lnTo>
                <a:lnTo>
                  <a:pt x="82" y="81"/>
                </a:lnTo>
                <a:lnTo>
                  <a:pt x="84" y="77"/>
                </a:lnTo>
                <a:lnTo>
                  <a:pt x="84" y="76"/>
                </a:lnTo>
                <a:lnTo>
                  <a:pt x="85" y="75"/>
                </a:lnTo>
                <a:lnTo>
                  <a:pt x="86" y="74"/>
                </a:lnTo>
                <a:lnTo>
                  <a:pt x="86" y="72"/>
                </a:lnTo>
                <a:lnTo>
                  <a:pt x="87" y="71"/>
                </a:lnTo>
                <a:lnTo>
                  <a:pt x="87" y="69"/>
                </a:lnTo>
                <a:lnTo>
                  <a:pt x="88" y="68"/>
                </a:lnTo>
                <a:lnTo>
                  <a:pt x="88" y="66"/>
                </a:lnTo>
                <a:lnTo>
                  <a:pt x="89" y="66"/>
                </a:lnTo>
                <a:lnTo>
                  <a:pt x="89" y="64"/>
                </a:lnTo>
                <a:lnTo>
                  <a:pt x="90" y="62"/>
                </a:lnTo>
                <a:lnTo>
                  <a:pt x="90" y="60"/>
                </a:lnTo>
                <a:lnTo>
                  <a:pt x="91" y="59"/>
                </a:lnTo>
                <a:lnTo>
                  <a:pt x="91" y="57"/>
                </a:lnTo>
                <a:lnTo>
                  <a:pt x="92" y="57"/>
                </a:lnTo>
                <a:lnTo>
                  <a:pt x="92" y="55"/>
                </a:lnTo>
                <a:lnTo>
                  <a:pt x="92" y="54"/>
                </a:lnTo>
                <a:lnTo>
                  <a:pt x="92" y="52"/>
                </a:lnTo>
                <a:lnTo>
                  <a:pt x="92" y="50"/>
                </a:lnTo>
                <a:lnTo>
                  <a:pt x="92" y="48"/>
                </a:lnTo>
                <a:lnTo>
                  <a:pt x="92" y="46"/>
                </a:lnTo>
                <a:lnTo>
                  <a:pt x="92" y="44"/>
                </a:lnTo>
                <a:lnTo>
                  <a:pt x="92" y="42"/>
                </a:lnTo>
                <a:lnTo>
                  <a:pt x="92" y="40"/>
                </a:lnTo>
                <a:lnTo>
                  <a:pt x="92" y="38"/>
                </a:lnTo>
                <a:lnTo>
                  <a:pt x="91" y="35"/>
                </a:lnTo>
                <a:lnTo>
                  <a:pt x="90" y="33"/>
                </a:lnTo>
                <a:lnTo>
                  <a:pt x="90" y="30"/>
                </a:lnTo>
                <a:lnTo>
                  <a:pt x="89" y="29"/>
                </a:lnTo>
                <a:lnTo>
                  <a:pt x="87" y="27"/>
                </a:lnTo>
                <a:lnTo>
                  <a:pt x="86" y="25"/>
                </a:lnTo>
                <a:lnTo>
                  <a:pt x="85" y="23"/>
                </a:lnTo>
                <a:lnTo>
                  <a:pt x="84" y="21"/>
                </a:lnTo>
                <a:lnTo>
                  <a:pt x="82" y="21"/>
                </a:lnTo>
                <a:lnTo>
                  <a:pt x="80" y="19"/>
                </a:lnTo>
                <a:lnTo>
                  <a:pt x="79" y="19"/>
                </a:lnTo>
                <a:lnTo>
                  <a:pt x="78" y="18"/>
                </a:lnTo>
                <a:lnTo>
                  <a:pt x="76" y="17"/>
                </a:lnTo>
                <a:lnTo>
                  <a:pt x="75" y="17"/>
                </a:lnTo>
                <a:lnTo>
                  <a:pt x="74" y="16"/>
                </a:lnTo>
                <a:lnTo>
                  <a:pt x="73" y="16"/>
                </a:lnTo>
                <a:lnTo>
                  <a:pt x="71" y="15"/>
                </a:lnTo>
                <a:lnTo>
                  <a:pt x="69" y="15"/>
                </a:lnTo>
                <a:lnTo>
                  <a:pt x="68" y="15"/>
                </a:lnTo>
                <a:lnTo>
                  <a:pt x="66" y="15"/>
                </a:lnTo>
                <a:lnTo>
                  <a:pt x="65" y="15"/>
                </a:lnTo>
                <a:lnTo>
                  <a:pt x="63" y="1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49" name="Freeform 524"/>
          <xdr:cNvSpPr>
            <a:spLocks/>
          </xdr:cNvSpPr>
        </xdr:nvSpPr>
        <xdr:spPr bwMode="auto">
          <a:xfrm>
            <a:off x="2834" y="4458"/>
            <a:ext cx="192" cy="175"/>
          </a:xfrm>
          <a:custGeom>
            <a:avLst/>
            <a:gdLst>
              <a:gd name="T0" fmla="*/ 2147483647 w 114"/>
              <a:gd name="T1" fmla="*/ 0 h 107"/>
              <a:gd name="T2" fmla="*/ 2147483647 w 114"/>
              <a:gd name="T3" fmla="*/ 2147483647 h 107"/>
              <a:gd name="T4" fmla="*/ 2147483647 w 114"/>
              <a:gd name="T5" fmla="*/ 2147483647 h 107"/>
              <a:gd name="T6" fmla="*/ 2147483647 w 114"/>
              <a:gd name="T7" fmla="*/ 2147483647 h 107"/>
              <a:gd name="T8" fmla="*/ 2147483647 w 114"/>
              <a:gd name="T9" fmla="*/ 2147483647 h 107"/>
              <a:gd name="T10" fmla="*/ 0 w 114"/>
              <a:gd name="T11" fmla="*/ 2147483647 h 107"/>
              <a:gd name="T12" fmla="*/ 2147483647 w 114"/>
              <a:gd name="T13" fmla="*/ 0 h 107"/>
              <a:gd name="T14" fmla="*/ 2147483647 w 114"/>
              <a:gd name="T15" fmla="*/ 0 h 107"/>
              <a:gd name="T16" fmla="*/ 2147483647 w 114"/>
              <a:gd name="T17" fmla="*/ 2147483647 h 107"/>
              <a:gd name="T18" fmla="*/ 2147483647 w 114"/>
              <a:gd name="T19" fmla="*/ 0 h 107"/>
              <a:gd name="T20" fmla="*/ 2147483647 w 114"/>
              <a:gd name="T21" fmla="*/ 0 h 107"/>
              <a:gd name="T22" fmla="*/ 2147483647 w 114"/>
              <a:gd name="T23" fmla="*/ 0 h 107"/>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60000 65536"/>
              <a:gd name="T34" fmla="*/ 0 60000 65536"/>
              <a:gd name="T35" fmla="*/ 0 60000 65536"/>
              <a:gd name="T36" fmla="*/ 0 w 114"/>
              <a:gd name="T37" fmla="*/ 0 h 107"/>
              <a:gd name="T38" fmla="*/ 114 w 114"/>
              <a:gd name="T39" fmla="*/ 107 h 107"/>
            </a:gdLst>
            <a:ahLst/>
            <a:cxnLst>
              <a:cxn ang="T24">
                <a:pos x="T0" y="T1"/>
              </a:cxn>
              <a:cxn ang="T25">
                <a:pos x="T2" y="T3"/>
              </a:cxn>
              <a:cxn ang="T26">
                <a:pos x="T4" y="T5"/>
              </a:cxn>
              <a:cxn ang="T27">
                <a:pos x="T6" y="T7"/>
              </a:cxn>
              <a:cxn ang="T28">
                <a:pos x="T8" y="T9"/>
              </a:cxn>
              <a:cxn ang="T29">
                <a:pos x="T10" y="T11"/>
              </a:cxn>
              <a:cxn ang="T30">
                <a:pos x="T12" y="T13"/>
              </a:cxn>
              <a:cxn ang="T31">
                <a:pos x="T14" y="T15"/>
              </a:cxn>
              <a:cxn ang="T32">
                <a:pos x="T16" y="T17"/>
              </a:cxn>
              <a:cxn ang="T33">
                <a:pos x="T18" y="T19"/>
              </a:cxn>
              <a:cxn ang="T34">
                <a:pos x="T20" y="T21"/>
              </a:cxn>
              <a:cxn ang="T35">
                <a:pos x="T22" y="T23"/>
              </a:cxn>
            </a:cxnLst>
            <a:rect l="T36" t="T37" r="T38" b="T39"/>
            <a:pathLst>
              <a:path w="114" h="107">
                <a:moveTo>
                  <a:pt x="114" y="0"/>
                </a:moveTo>
                <a:lnTo>
                  <a:pt x="98" y="107"/>
                </a:lnTo>
                <a:lnTo>
                  <a:pt x="79" y="107"/>
                </a:lnTo>
                <a:lnTo>
                  <a:pt x="30" y="30"/>
                </a:lnTo>
                <a:lnTo>
                  <a:pt x="19" y="107"/>
                </a:lnTo>
                <a:lnTo>
                  <a:pt x="0" y="107"/>
                </a:lnTo>
                <a:lnTo>
                  <a:pt x="16" y="0"/>
                </a:lnTo>
                <a:lnTo>
                  <a:pt x="35" y="0"/>
                </a:lnTo>
                <a:lnTo>
                  <a:pt x="83" y="77"/>
                </a:lnTo>
                <a:lnTo>
                  <a:pt x="95" y="0"/>
                </a:lnTo>
                <a:lnTo>
                  <a:pt x="114" y="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0" name="Freeform 525"/>
          <xdr:cNvSpPr>
            <a:spLocks noEditPoints="1"/>
          </xdr:cNvSpPr>
        </xdr:nvSpPr>
        <xdr:spPr bwMode="auto">
          <a:xfrm>
            <a:off x="3019" y="4458"/>
            <a:ext cx="176" cy="175"/>
          </a:xfrm>
          <a:custGeom>
            <a:avLst/>
            <a:gdLst>
              <a:gd name="T0" fmla="*/ 2147483647 w 105"/>
              <a:gd name="T1" fmla="*/ 0 h 107"/>
              <a:gd name="T2" fmla="*/ 2147483647 w 105"/>
              <a:gd name="T3" fmla="*/ 2147483647 h 107"/>
              <a:gd name="T4" fmla="*/ 2147483647 w 105"/>
              <a:gd name="T5" fmla="*/ 2147483647 h 107"/>
              <a:gd name="T6" fmla="*/ 2147483647 w 105"/>
              <a:gd name="T7" fmla="*/ 2147483647 h 107"/>
              <a:gd name="T8" fmla="*/ 2147483647 w 105"/>
              <a:gd name="T9" fmla="*/ 2147483647 h 107"/>
              <a:gd name="T10" fmla="*/ 2147483647 w 105"/>
              <a:gd name="T11" fmla="*/ 2147483647 h 107"/>
              <a:gd name="T12" fmla="*/ 0 w 105"/>
              <a:gd name="T13" fmla="*/ 2147483647 h 107"/>
              <a:gd name="T14" fmla="*/ 2147483647 w 105"/>
              <a:gd name="T15" fmla="*/ 0 h 107"/>
              <a:gd name="T16" fmla="*/ 2147483647 w 105"/>
              <a:gd name="T17" fmla="*/ 0 h 107"/>
              <a:gd name="T18" fmla="*/ 2147483647 w 105"/>
              <a:gd name="T19" fmla="*/ 0 h 107"/>
              <a:gd name="T20" fmla="*/ 2147483647 w 105"/>
              <a:gd name="T21" fmla="*/ 2147483647 h 107"/>
              <a:gd name="T22" fmla="*/ 2147483647 w 105"/>
              <a:gd name="T23" fmla="*/ 2147483647 h 107"/>
              <a:gd name="T24" fmla="*/ 2147483647 w 105"/>
              <a:gd name="T25" fmla="*/ 2147483647 h 107"/>
              <a:gd name="T26" fmla="*/ 2147483647 w 105"/>
              <a:gd name="T27" fmla="*/ 2147483647 h 107"/>
              <a:gd name="T28" fmla="*/ 2147483647 w 105"/>
              <a:gd name="T29" fmla="*/ 2147483647 h 107"/>
              <a:gd name="T30" fmla="*/ 0 60000 65536"/>
              <a:gd name="T31" fmla="*/ 0 60000 65536"/>
              <a:gd name="T32" fmla="*/ 0 60000 65536"/>
              <a:gd name="T33" fmla="*/ 0 60000 65536"/>
              <a:gd name="T34" fmla="*/ 0 60000 65536"/>
              <a:gd name="T35" fmla="*/ 0 60000 65536"/>
              <a:gd name="T36" fmla="*/ 0 60000 65536"/>
              <a:gd name="T37" fmla="*/ 0 60000 65536"/>
              <a:gd name="T38" fmla="*/ 0 60000 65536"/>
              <a:gd name="T39" fmla="*/ 0 60000 65536"/>
              <a:gd name="T40" fmla="*/ 0 60000 65536"/>
              <a:gd name="T41" fmla="*/ 0 60000 65536"/>
              <a:gd name="T42" fmla="*/ 0 60000 65536"/>
              <a:gd name="T43" fmla="*/ 0 60000 65536"/>
              <a:gd name="T44" fmla="*/ 0 60000 65536"/>
              <a:gd name="T45" fmla="*/ 0 w 105"/>
              <a:gd name="T46" fmla="*/ 0 h 107"/>
              <a:gd name="T47" fmla="*/ 105 w 105"/>
              <a:gd name="T48" fmla="*/ 107 h 107"/>
            </a:gdLst>
            <a:ahLst/>
            <a:cxnLst>
              <a:cxn ang="T30">
                <a:pos x="T0" y="T1"/>
              </a:cxn>
              <a:cxn ang="T31">
                <a:pos x="T2" y="T3"/>
              </a:cxn>
              <a:cxn ang="T32">
                <a:pos x="T4" y="T5"/>
              </a:cxn>
              <a:cxn ang="T33">
                <a:pos x="T6" y="T7"/>
              </a:cxn>
              <a:cxn ang="T34">
                <a:pos x="T8" y="T9"/>
              </a:cxn>
              <a:cxn ang="T35">
                <a:pos x="T10" y="T11"/>
              </a:cxn>
              <a:cxn ang="T36">
                <a:pos x="T12" y="T13"/>
              </a:cxn>
              <a:cxn ang="T37">
                <a:pos x="T14" y="T15"/>
              </a:cxn>
              <a:cxn ang="T38">
                <a:pos x="T16" y="T17"/>
              </a:cxn>
              <a:cxn ang="T39">
                <a:pos x="T18" y="T19"/>
              </a:cxn>
              <a:cxn ang="T40">
                <a:pos x="T20" y="T21"/>
              </a:cxn>
              <a:cxn ang="T41">
                <a:pos x="T22" y="T23"/>
              </a:cxn>
              <a:cxn ang="T42">
                <a:pos x="T24" y="T25"/>
              </a:cxn>
              <a:cxn ang="T43">
                <a:pos x="T26" y="T27"/>
              </a:cxn>
              <a:cxn ang="T44">
                <a:pos x="T28" y="T29"/>
              </a:cxn>
            </a:cxnLst>
            <a:rect l="T45" t="T46" r="T47" b="T48"/>
            <a:pathLst>
              <a:path w="105" h="107">
                <a:moveTo>
                  <a:pt x="80" y="0"/>
                </a:moveTo>
                <a:lnTo>
                  <a:pt x="105" y="107"/>
                </a:lnTo>
                <a:lnTo>
                  <a:pt x="84" y="107"/>
                </a:lnTo>
                <a:lnTo>
                  <a:pt x="77" y="78"/>
                </a:lnTo>
                <a:lnTo>
                  <a:pt x="35" y="78"/>
                </a:lnTo>
                <a:lnTo>
                  <a:pt x="20" y="107"/>
                </a:lnTo>
                <a:lnTo>
                  <a:pt x="0" y="107"/>
                </a:lnTo>
                <a:lnTo>
                  <a:pt x="59" y="0"/>
                </a:lnTo>
                <a:lnTo>
                  <a:pt x="80" y="0"/>
                </a:lnTo>
                <a:close/>
                <a:moveTo>
                  <a:pt x="74" y="64"/>
                </a:moveTo>
                <a:lnTo>
                  <a:pt x="65" y="21"/>
                </a:lnTo>
                <a:lnTo>
                  <a:pt x="42" y="64"/>
                </a:lnTo>
                <a:lnTo>
                  <a:pt x="74" y="64"/>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1" name="Freeform 526"/>
          <xdr:cNvSpPr>
            <a:spLocks/>
          </xdr:cNvSpPr>
        </xdr:nvSpPr>
        <xdr:spPr bwMode="auto">
          <a:xfrm>
            <a:off x="3367" y="4458"/>
            <a:ext cx="166" cy="175"/>
          </a:xfrm>
          <a:custGeom>
            <a:avLst/>
            <a:gdLst>
              <a:gd name="T0" fmla="*/ 2147483647 w 99"/>
              <a:gd name="T1" fmla="*/ 0 h 107"/>
              <a:gd name="T2" fmla="*/ 2147483647 w 99"/>
              <a:gd name="T3" fmla="*/ 0 h 107"/>
              <a:gd name="T4" fmla="*/ 2147483647 w 99"/>
              <a:gd name="T5" fmla="*/ 2147483647 h 107"/>
              <a:gd name="T6" fmla="*/ 2147483647 w 99"/>
              <a:gd name="T7" fmla="*/ 2147483647 h 107"/>
              <a:gd name="T8" fmla="*/ 2147483647 w 99"/>
              <a:gd name="T9" fmla="*/ 2147483647 h 107"/>
              <a:gd name="T10" fmla="*/ 2147483647 w 99"/>
              <a:gd name="T11" fmla="*/ 2147483647 h 107"/>
              <a:gd name="T12" fmla="*/ 0 w 99"/>
              <a:gd name="T13" fmla="*/ 0 h 107"/>
              <a:gd name="T14" fmla="*/ 2147483647 w 99"/>
              <a:gd name="T15" fmla="*/ 0 h 107"/>
              <a:gd name="T16" fmla="*/ 2147483647 w 99"/>
              <a:gd name="T17" fmla="*/ 2147483647 h 107"/>
              <a:gd name="T18" fmla="*/ 2147483647 w 99"/>
              <a:gd name="T19" fmla="*/ 0 h 107"/>
              <a:gd name="T20" fmla="*/ 2147483647 w 99"/>
              <a:gd name="T21" fmla="*/ 0 h 107"/>
              <a:gd name="T22" fmla="*/ 0 60000 65536"/>
              <a:gd name="T23" fmla="*/ 0 60000 65536"/>
              <a:gd name="T24" fmla="*/ 0 60000 65536"/>
              <a:gd name="T25" fmla="*/ 0 60000 65536"/>
              <a:gd name="T26" fmla="*/ 0 60000 65536"/>
              <a:gd name="T27" fmla="*/ 0 60000 65536"/>
              <a:gd name="T28" fmla="*/ 0 60000 65536"/>
              <a:gd name="T29" fmla="*/ 0 60000 65536"/>
              <a:gd name="T30" fmla="*/ 0 60000 65536"/>
              <a:gd name="T31" fmla="*/ 0 60000 65536"/>
              <a:gd name="T32" fmla="*/ 0 60000 65536"/>
              <a:gd name="T33" fmla="*/ 0 w 99"/>
              <a:gd name="T34" fmla="*/ 0 h 107"/>
              <a:gd name="T35" fmla="*/ 99 w 99"/>
              <a:gd name="T36" fmla="*/ 107 h 107"/>
            </a:gdLst>
            <a:ahLst/>
            <a:cxnLst>
              <a:cxn ang="T22">
                <a:pos x="T0" y="T1"/>
              </a:cxn>
              <a:cxn ang="T23">
                <a:pos x="T2" y="T3"/>
              </a:cxn>
              <a:cxn ang="T24">
                <a:pos x="T4" y="T5"/>
              </a:cxn>
              <a:cxn ang="T25">
                <a:pos x="T6" y="T7"/>
              </a:cxn>
              <a:cxn ang="T26">
                <a:pos x="T8" y="T9"/>
              </a:cxn>
              <a:cxn ang="T27">
                <a:pos x="T10" y="T11"/>
              </a:cxn>
              <a:cxn ang="T28">
                <a:pos x="T12" y="T13"/>
              </a:cxn>
              <a:cxn ang="T29">
                <a:pos x="T14" y="T15"/>
              </a:cxn>
              <a:cxn ang="T30">
                <a:pos x="T16" y="T17"/>
              </a:cxn>
              <a:cxn ang="T31">
                <a:pos x="T18" y="T19"/>
              </a:cxn>
              <a:cxn ang="T32">
                <a:pos x="T20" y="T21"/>
              </a:cxn>
            </a:cxnLst>
            <a:rect l="T33" t="T34" r="T35" b="T36"/>
            <a:pathLst>
              <a:path w="99" h="107">
                <a:moveTo>
                  <a:pt x="78" y="0"/>
                </a:moveTo>
                <a:lnTo>
                  <a:pt x="99" y="0"/>
                </a:lnTo>
                <a:lnTo>
                  <a:pt x="51" y="61"/>
                </a:lnTo>
                <a:lnTo>
                  <a:pt x="44" y="107"/>
                </a:lnTo>
                <a:lnTo>
                  <a:pt x="24" y="107"/>
                </a:lnTo>
                <a:lnTo>
                  <a:pt x="31" y="61"/>
                </a:lnTo>
                <a:lnTo>
                  <a:pt x="0" y="0"/>
                </a:lnTo>
                <a:lnTo>
                  <a:pt x="24" y="0"/>
                </a:lnTo>
                <a:lnTo>
                  <a:pt x="45" y="43"/>
                </a:lnTo>
                <a:lnTo>
                  <a:pt x="78" y="0"/>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2" name="Freeform 527"/>
          <xdr:cNvSpPr>
            <a:spLocks/>
          </xdr:cNvSpPr>
        </xdr:nvSpPr>
        <xdr:spPr bwMode="auto">
          <a:xfrm>
            <a:off x="3513" y="4458"/>
            <a:ext cx="143" cy="175"/>
          </a:xfrm>
          <a:custGeom>
            <a:avLst/>
            <a:gdLst>
              <a:gd name="T0" fmla="*/ 2147483647 w 85"/>
              <a:gd name="T1" fmla="*/ 2147483647 h 107"/>
              <a:gd name="T2" fmla="*/ 2147483647 w 85"/>
              <a:gd name="T3" fmla="*/ 2147483647 h 107"/>
              <a:gd name="T4" fmla="*/ 2147483647 w 85"/>
              <a:gd name="T5" fmla="*/ 2147483647 h 107"/>
              <a:gd name="T6" fmla="*/ 2147483647 w 85"/>
              <a:gd name="T7" fmla="*/ 2147483647 h 107"/>
              <a:gd name="T8" fmla="*/ 0 w 85"/>
              <a:gd name="T9" fmla="*/ 2147483647 h 107"/>
              <a:gd name="T10" fmla="*/ 2147483647 w 85"/>
              <a:gd name="T11" fmla="*/ 0 h 107"/>
              <a:gd name="T12" fmla="*/ 2147483647 w 85"/>
              <a:gd name="T13" fmla="*/ 0 h 107"/>
              <a:gd name="T14" fmla="*/ 2147483647 w 85"/>
              <a:gd name="T15" fmla="*/ 2147483647 h 107"/>
              <a:gd name="T16" fmla="*/ 2147483647 w 85"/>
              <a:gd name="T17" fmla="*/ 2147483647 h 107"/>
              <a:gd name="T18" fmla="*/ 2147483647 w 85"/>
              <a:gd name="T19" fmla="*/ 2147483647 h 107"/>
              <a:gd name="T20" fmla="*/ 0 60000 65536"/>
              <a:gd name="T21" fmla="*/ 0 60000 65536"/>
              <a:gd name="T22" fmla="*/ 0 60000 65536"/>
              <a:gd name="T23" fmla="*/ 0 60000 65536"/>
              <a:gd name="T24" fmla="*/ 0 60000 65536"/>
              <a:gd name="T25" fmla="*/ 0 60000 65536"/>
              <a:gd name="T26" fmla="*/ 0 60000 65536"/>
              <a:gd name="T27" fmla="*/ 0 60000 65536"/>
              <a:gd name="T28" fmla="*/ 0 60000 65536"/>
              <a:gd name="T29" fmla="*/ 0 60000 65536"/>
              <a:gd name="T30" fmla="*/ 0 w 85"/>
              <a:gd name="T31" fmla="*/ 0 h 107"/>
              <a:gd name="T32" fmla="*/ 85 w 85"/>
              <a:gd name="T33" fmla="*/ 107 h 107"/>
            </a:gdLst>
            <a:ahLst/>
            <a:cxnLst>
              <a:cxn ang="T20">
                <a:pos x="T0" y="T1"/>
              </a:cxn>
              <a:cxn ang="T21">
                <a:pos x="T2" y="T3"/>
              </a:cxn>
              <a:cxn ang="T22">
                <a:pos x="T4" y="T5"/>
              </a:cxn>
              <a:cxn ang="T23">
                <a:pos x="T6" y="T7"/>
              </a:cxn>
              <a:cxn ang="T24">
                <a:pos x="T8" y="T9"/>
              </a:cxn>
              <a:cxn ang="T25">
                <a:pos x="T10" y="T11"/>
              </a:cxn>
              <a:cxn ang="T26">
                <a:pos x="T12" y="T13"/>
              </a:cxn>
              <a:cxn ang="T27">
                <a:pos x="T14" y="T15"/>
              </a:cxn>
              <a:cxn ang="T28">
                <a:pos x="T16" y="T17"/>
              </a:cxn>
              <a:cxn ang="T29">
                <a:pos x="T18" y="T19"/>
              </a:cxn>
            </a:cxnLst>
            <a:rect l="T30" t="T31" r="T32" b="T33"/>
            <a:pathLst>
              <a:path w="85" h="107">
                <a:moveTo>
                  <a:pt x="50" y="15"/>
                </a:moveTo>
                <a:lnTo>
                  <a:pt x="36" y="107"/>
                </a:lnTo>
                <a:lnTo>
                  <a:pt x="17" y="107"/>
                </a:lnTo>
                <a:lnTo>
                  <a:pt x="31" y="15"/>
                </a:lnTo>
                <a:lnTo>
                  <a:pt x="0" y="15"/>
                </a:lnTo>
                <a:lnTo>
                  <a:pt x="2" y="0"/>
                </a:lnTo>
                <a:lnTo>
                  <a:pt x="85" y="0"/>
                </a:lnTo>
                <a:lnTo>
                  <a:pt x="83" y="15"/>
                </a:lnTo>
                <a:lnTo>
                  <a:pt x="50" y="15"/>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3" name="Freeform 528"/>
          <xdr:cNvSpPr>
            <a:spLocks/>
          </xdr:cNvSpPr>
        </xdr:nvSpPr>
        <xdr:spPr bwMode="auto">
          <a:xfrm>
            <a:off x="3212" y="4453"/>
            <a:ext cx="141" cy="181"/>
          </a:xfrm>
          <a:custGeom>
            <a:avLst/>
            <a:gdLst>
              <a:gd name="T0" fmla="*/ 2147483647 w 84"/>
              <a:gd name="T1" fmla="*/ 2147483647 h 111"/>
              <a:gd name="T2" fmla="*/ 2147483647 w 84"/>
              <a:gd name="T3" fmla="*/ 2147483647 h 111"/>
              <a:gd name="T4" fmla="*/ 2147483647 w 84"/>
              <a:gd name="T5" fmla="*/ 2147483647 h 111"/>
              <a:gd name="T6" fmla="*/ 2147483647 w 84"/>
              <a:gd name="T7" fmla="*/ 2147483647 h 111"/>
              <a:gd name="T8" fmla="*/ 2147483647 w 84"/>
              <a:gd name="T9" fmla="*/ 2147483647 h 111"/>
              <a:gd name="T10" fmla="*/ 2147483647 w 84"/>
              <a:gd name="T11" fmla="*/ 2147483647 h 111"/>
              <a:gd name="T12" fmla="*/ 2147483647 w 84"/>
              <a:gd name="T13" fmla="*/ 2147483647 h 111"/>
              <a:gd name="T14" fmla="*/ 2147483647 w 84"/>
              <a:gd name="T15" fmla="*/ 2147483647 h 111"/>
              <a:gd name="T16" fmla="*/ 2147483647 w 84"/>
              <a:gd name="T17" fmla="*/ 2147483647 h 111"/>
              <a:gd name="T18" fmla="*/ 2147483647 w 84"/>
              <a:gd name="T19" fmla="*/ 2147483647 h 111"/>
              <a:gd name="T20" fmla="*/ 2147483647 w 84"/>
              <a:gd name="T21" fmla="*/ 2147483647 h 111"/>
              <a:gd name="T22" fmla="*/ 2147483647 w 84"/>
              <a:gd name="T23" fmla="*/ 2147483647 h 111"/>
              <a:gd name="T24" fmla="*/ 2147483647 w 84"/>
              <a:gd name="T25" fmla="*/ 2147483647 h 111"/>
              <a:gd name="T26" fmla="*/ 2147483647 w 84"/>
              <a:gd name="T27" fmla="*/ 2147483647 h 111"/>
              <a:gd name="T28" fmla="*/ 2147483647 w 84"/>
              <a:gd name="T29" fmla="*/ 2147483647 h 111"/>
              <a:gd name="T30" fmla="*/ 2147483647 w 84"/>
              <a:gd name="T31" fmla="*/ 2147483647 h 111"/>
              <a:gd name="T32" fmla="*/ 2147483647 w 84"/>
              <a:gd name="T33" fmla="*/ 2147483647 h 111"/>
              <a:gd name="T34" fmla="*/ 2147483647 w 84"/>
              <a:gd name="T35" fmla="*/ 2147483647 h 111"/>
              <a:gd name="T36" fmla="*/ 2147483647 w 84"/>
              <a:gd name="T37" fmla="*/ 2147483647 h 111"/>
              <a:gd name="T38" fmla="*/ 2147483647 w 84"/>
              <a:gd name="T39" fmla="*/ 2147483647 h 111"/>
              <a:gd name="T40" fmla="*/ 2147483647 w 84"/>
              <a:gd name="T41" fmla="*/ 2147483647 h 111"/>
              <a:gd name="T42" fmla="*/ 2147483647 w 84"/>
              <a:gd name="T43" fmla="*/ 2147483647 h 111"/>
              <a:gd name="T44" fmla="*/ 2147483647 w 84"/>
              <a:gd name="T45" fmla="*/ 2147483647 h 111"/>
              <a:gd name="T46" fmla="*/ 2147483647 w 84"/>
              <a:gd name="T47" fmla="*/ 2147483647 h 111"/>
              <a:gd name="T48" fmla="*/ 2147483647 w 84"/>
              <a:gd name="T49" fmla="*/ 2147483647 h 111"/>
              <a:gd name="T50" fmla="*/ 2147483647 w 84"/>
              <a:gd name="T51" fmla="*/ 2147483647 h 111"/>
              <a:gd name="T52" fmla="*/ 2147483647 w 84"/>
              <a:gd name="T53" fmla="*/ 2147483647 h 111"/>
              <a:gd name="T54" fmla="*/ 2147483647 w 84"/>
              <a:gd name="T55" fmla="*/ 2147483647 h 111"/>
              <a:gd name="T56" fmla="*/ 2147483647 w 84"/>
              <a:gd name="T57" fmla="*/ 2147483647 h 111"/>
              <a:gd name="T58" fmla="*/ 2147483647 w 84"/>
              <a:gd name="T59" fmla="*/ 2147483647 h 111"/>
              <a:gd name="T60" fmla="*/ 2147483647 w 84"/>
              <a:gd name="T61" fmla="*/ 2147483647 h 111"/>
              <a:gd name="T62" fmla="*/ 2147483647 w 84"/>
              <a:gd name="T63" fmla="*/ 2147483647 h 111"/>
              <a:gd name="T64" fmla="*/ 2147483647 w 84"/>
              <a:gd name="T65" fmla="*/ 2147483647 h 111"/>
              <a:gd name="T66" fmla="*/ 2147483647 w 84"/>
              <a:gd name="T67" fmla="*/ 2147483647 h 111"/>
              <a:gd name="T68" fmla="*/ 2147483647 w 84"/>
              <a:gd name="T69" fmla="*/ 2147483647 h 111"/>
              <a:gd name="T70" fmla="*/ 2147483647 w 84"/>
              <a:gd name="T71" fmla="*/ 2147483647 h 111"/>
              <a:gd name="T72" fmla="*/ 2147483647 w 84"/>
              <a:gd name="T73" fmla="*/ 2147483647 h 111"/>
              <a:gd name="T74" fmla="*/ 2147483647 w 84"/>
              <a:gd name="T75" fmla="*/ 2147483647 h 111"/>
              <a:gd name="T76" fmla="*/ 2147483647 w 84"/>
              <a:gd name="T77" fmla="*/ 2147483647 h 111"/>
              <a:gd name="T78" fmla="*/ 0 w 84"/>
              <a:gd name="T79" fmla="*/ 2147483647 h 111"/>
              <a:gd name="T80" fmla="*/ 0 w 84"/>
              <a:gd name="T81" fmla="*/ 2147483647 h 111"/>
              <a:gd name="T82" fmla="*/ 2147483647 w 84"/>
              <a:gd name="T83" fmla="*/ 2147483647 h 111"/>
              <a:gd name="T84" fmla="*/ 2147483647 w 84"/>
              <a:gd name="T85" fmla="*/ 2147483647 h 111"/>
              <a:gd name="T86" fmla="*/ 2147483647 w 84"/>
              <a:gd name="T87" fmla="*/ 2147483647 h 111"/>
              <a:gd name="T88" fmla="*/ 2147483647 w 84"/>
              <a:gd name="T89" fmla="*/ 2147483647 h 111"/>
              <a:gd name="T90" fmla="*/ 2147483647 w 84"/>
              <a:gd name="T91" fmla="*/ 2147483647 h 111"/>
              <a:gd name="T92" fmla="*/ 2147483647 w 84"/>
              <a:gd name="T93" fmla="*/ 2147483647 h 111"/>
              <a:gd name="T94" fmla="*/ 2147483647 w 84"/>
              <a:gd name="T95" fmla="*/ 2147483647 h 111"/>
              <a:gd name="T96" fmla="*/ 2147483647 w 84"/>
              <a:gd name="T97" fmla="*/ 2147483647 h 111"/>
              <a:gd name="T98" fmla="*/ 2147483647 w 84"/>
              <a:gd name="T99" fmla="*/ 2147483647 h 111"/>
              <a:gd name="T100" fmla="*/ 2147483647 w 84"/>
              <a:gd name="T101" fmla="*/ 2147483647 h 111"/>
              <a:gd name="T102" fmla="*/ 2147483647 w 84"/>
              <a:gd name="T103" fmla="*/ 2147483647 h 111"/>
              <a:gd name="T104" fmla="*/ 2147483647 w 84"/>
              <a:gd name="T105" fmla="*/ 2147483647 h 111"/>
              <a:gd name="T106" fmla="*/ 2147483647 w 84"/>
              <a:gd name="T107" fmla="*/ 2147483647 h 111"/>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84"/>
              <a:gd name="T163" fmla="*/ 0 h 111"/>
              <a:gd name="T164" fmla="*/ 84 w 84"/>
              <a:gd name="T165" fmla="*/ 111 h 111"/>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84" h="111">
                <a:moveTo>
                  <a:pt x="83" y="6"/>
                </a:moveTo>
                <a:lnTo>
                  <a:pt x="82" y="20"/>
                </a:lnTo>
                <a:lnTo>
                  <a:pt x="82" y="19"/>
                </a:lnTo>
                <a:lnTo>
                  <a:pt x="82" y="20"/>
                </a:lnTo>
                <a:lnTo>
                  <a:pt x="80" y="20"/>
                </a:lnTo>
                <a:lnTo>
                  <a:pt x="79" y="19"/>
                </a:lnTo>
                <a:lnTo>
                  <a:pt x="77" y="18"/>
                </a:lnTo>
                <a:lnTo>
                  <a:pt x="76" y="17"/>
                </a:lnTo>
                <a:lnTo>
                  <a:pt x="74" y="17"/>
                </a:lnTo>
                <a:lnTo>
                  <a:pt x="74" y="16"/>
                </a:lnTo>
                <a:lnTo>
                  <a:pt x="72" y="16"/>
                </a:lnTo>
                <a:lnTo>
                  <a:pt x="70" y="15"/>
                </a:lnTo>
                <a:lnTo>
                  <a:pt x="68" y="15"/>
                </a:lnTo>
                <a:lnTo>
                  <a:pt x="66" y="15"/>
                </a:lnTo>
                <a:lnTo>
                  <a:pt x="65" y="15"/>
                </a:lnTo>
                <a:lnTo>
                  <a:pt x="64" y="14"/>
                </a:lnTo>
                <a:lnTo>
                  <a:pt x="59" y="15"/>
                </a:lnTo>
                <a:lnTo>
                  <a:pt x="56" y="15"/>
                </a:lnTo>
                <a:lnTo>
                  <a:pt x="53" y="16"/>
                </a:lnTo>
                <a:lnTo>
                  <a:pt x="49" y="17"/>
                </a:lnTo>
                <a:lnTo>
                  <a:pt x="46" y="19"/>
                </a:lnTo>
                <a:lnTo>
                  <a:pt x="43" y="20"/>
                </a:lnTo>
                <a:lnTo>
                  <a:pt x="40" y="22"/>
                </a:lnTo>
                <a:lnTo>
                  <a:pt x="38" y="24"/>
                </a:lnTo>
                <a:lnTo>
                  <a:pt x="35" y="26"/>
                </a:lnTo>
                <a:lnTo>
                  <a:pt x="33" y="29"/>
                </a:lnTo>
                <a:lnTo>
                  <a:pt x="31" y="31"/>
                </a:lnTo>
                <a:lnTo>
                  <a:pt x="29" y="34"/>
                </a:lnTo>
                <a:lnTo>
                  <a:pt x="28" y="38"/>
                </a:lnTo>
                <a:lnTo>
                  <a:pt x="26" y="40"/>
                </a:lnTo>
                <a:lnTo>
                  <a:pt x="25" y="43"/>
                </a:lnTo>
                <a:lnTo>
                  <a:pt x="24" y="46"/>
                </a:lnTo>
                <a:lnTo>
                  <a:pt x="23" y="49"/>
                </a:lnTo>
                <a:lnTo>
                  <a:pt x="22" y="51"/>
                </a:lnTo>
                <a:lnTo>
                  <a:pt x="21" y="55"/>
                </a:lnTo>
                <a:lnTo>
                  <a:pt x="21" y="58"/>
                </a:lnTo>
                <a:lnTo>
                  <a:pt x="21" y="60"/>
                </a:lnTo>
                <a:lnTo>
                  <a:pt x="20" y="64"/>
                </a:lnTo>
                <a:lnTo>
                  <a:pt x="20" y="67"/>
                </a:lnTo>
                <a:lnTo>
                  <a:pt x="21" y="69"/>
                </a:lnTo>
                <a:lnTo>
                  <a:pt x="21" y="72"/>
                </a:lnTo>
                <a:lnTo>
                  <a:pt x="21" y="75"/>
                </a:lnTo>
                <a:lnTo>
                  <a:pt x="21" y="76"/>
                </a:lnTo>
                <a:lnTo>
                  <a:pt x="22" y="79"/>
                </a:lnTo>
                <a:lnTo>
                  <a:pt x="23" y="81"/>
                </a:lnTo>
                <a:lnTo>
                  <a:pt x="24" y="83"/>
                </a:lnTo>
                <a:lnTo>
                  <a:pt x="25" y="85"/>
                </a:lnTo>
                <a:lnTo>
                  <a:pt x="26" y="86"/>
                </a:lnTo>
                <a:lnTo>
                  <a:pt x="27" y="87"/>
                </a:lnTo>
                <a:lnTo>
                  <a:pt x="29" y="89"/>
                </a:lnTo>
                <a:lnTo>
                  <a:pt x="30" y="90"/>
                </a:lnTo>
                <a:lnTo>
                  <a:pt x="32" y="91"/>
                </a:lnTo>
                <a:lnTo>
                  <a:pt x="33" y="92"/>
                </a:lnTo>
                <a:lnTo>
                  <a:pt x="35" y="93"/>
                </a:lnTo>
                <a:lnTo>
                  <a:pt x="36" y="94"/>
                </a:lnTo>
                <a:lnTo>
                  <a:pt x="38" y="94"/>
                </a:lnTo>
                <a:lnTo>
                  <a:pt x="39" y="94"/>
                </a:lnTo>
                <a:lnTo>
                  <a:pt x="40" y="95"/>
                </a:lnTo>
                <a:lnTo>
                  <a:pt x="42" y="95"/>
                </a:lnTo>
                <a:lnTo>
                  <a:pt x="44" y="96"/>
                </a:lnTo>
                <a:lnTo>
                  <a:pt x="46" y="96"/>
                </a:lnTo>
                <a:lnTo>
                  <a:pt x="47" y="96"/>
                </a:lnTo>
                <a:lnTo>
                  <a:pt x="49" y="96"/>
                </a:lnTo>
                <a:lnTo>
                  <a:pt x="51" y="96"/>
                </a:lnTo>
                <a:lnTo>
                  <a:pt x="52" y="96"/>
                </a:lnTo>
                <a:lnTo>
                  <a:pt x="54" y="96"/>
                </a:lnTo>
                <a:lnTo>
                  <a:pt x="56" y="96"/>
                </a:lnTo>
                <a:lnTo>
                  <a:pt x="57" y="96"/>
                </a:lnTo>
                <a:lnTo>
                  <a:pt x="59" y="95"/>
                </a:lnTo>
                <a:lnTo>
                  <a:pt x="61" y="95"/>
                </a:lnTo>
                <a:lnTo>
                  <a:pt x="63" y="94"/>
                </a:lnTo>
                <a:lnTo>
                  <a:pt x="65" y="94"/>
                </a:lnTo>
                <a:lnTo>
                  <a:pt x="66" y="94"/>
                </a:lnTo>
                <a:lnTo>
                  <a:pt x="67" y="93"/>
                </a:lnTo>
                <a:lnTo>
                  <a:pt x="69" y="92"/>
                </a:lnTo>
                <a:lnTo>
                  <a:pt x="71" y="90"/>
                </a:lnTo>
                <a:lnTo>
                  <a:pt x="71" y="91"/>
                </a:lnTo>
                <a:lnTo>
                  <a:pt x="70" y="91"/>
                </a:lnTo>
                <a:lnTo>
                  <a:pt x="71" y="92"/>
                </a:lnTo>
                <a:lnTo>
                  <a:pt x="70" y="93"/>
                </a:lnTo>
                <a:lnTo>
                  <a:pt x="71" y="94"/>
                </a:lnTo>
                <a:lnTo>
                  <a:pt x="71" y="95"/>
                </a:lnTo>
                <a:lnTo>
                  <a:pt x="71" y="94"/>
                </a:lnTo>
                <a:lnTo>
                  <a:pt x="71" y="93"/>
                </a:lnTo>
                <a:lnTo>
                  <a:pt x="71" y="90"/>
                </a:lnTo>
                <a:lnTo>
                  <a:pt x="70" y="92"/>
                </a:lnTo>
                <a:lnTo>
                  <a:pt x="70" y="93"/>
                </a:lnTo>
                <a:lnTo>
                  <a:pt x="70" y="94"/>
                </a:lnTo>
                <a:lnTo>
                  <a:pt x="70" y="95"/>
                </a:lnTo>
                <a:lnTo>
                  <a:pt x="70" y="96"/>
                </a:lnTo>
                <a:lnTo>
                  <a:pt x="70" y="97"/>
                </a:lnTo>
                <a:lnTo>
                  <a:pt x="70" y="98"/>
                </a:lnTo>
                <a:lnTo>
                  <a:pt x="70" y="99"/>
                </a:lnTo>
                <a:lnTo>
                  <a:pt x="70" y="100"/>
                </a:lnTo>
                <a:lnTo>
                  <a:pt x="69" y="101"/>
                </a:lnTo>
                <a:lnTo>
                  <a:pt x="69" y="102"/>
                </a:lnTo>
                <a:lnTo>
                  <a:pt x="69" y="103"/>
                </a:lnTo>
                <a:lnTo>
                  <a:pt x="69" y="104"/>
                </a:lnTo>
                <a:lnTo>
                  <a:pt x="69" y="105"/>
                </a:lnTo>
                <a:lnTo>
                  <a:pt x="69" y="106"/>
                </a:lnTo>
                <a:lnTo>
                  <a:pt x="69" y="107"/>
                </a:lnTo>
                <a:lnTo>
                  <a:pt x="69" y="108"/>
                </a:lnTo>
                <a:lnTo>
                  <a:pt x="68" y="109"/>
                </a:lnTo>
                <a:lnTo>
                  <a:pt x="67" y="109"/>
                </a:lnTo>
                <a:lnTo>
                  <a:pt x="66" y="109"/>
                </a:lnTo>
                <a:lnTo>
                  <a:pt x="65" y="109"/>
                </a:lnTo>
                <a:lnTo>
                  <a:pt x="64" y="110"/>
                </a:lnTo>
                <a:lnTo>
                  <a:pt x="63" y="110"/>
                </a:lnTo>
                <a:lnTo>
                  <a:pt x="61" y="110"/>
                </a:lnTo>
                <a:lnTo>
                  <a:pt x="59" y="111"/>
                </a:lnTo>
                <a:lnTo>
                  <a:pt x="56" y="111"/>
                </a:lnTo>
                <a:lnTo>
                  <a:pt x="55" y="111"/>
                </a:lnTo>
                <a:lnTo>
                  <a:pt x="52" y="111"/>
                </a:lnTo>
                <a:lnTo>
                  <a:pt x="49" y="111"/>
                </a:lnTo>
                <a:lnTo>
                  <a:pt x="47" y="111"/>
                </a:lnTo>
                <a:lnTo>
                  <a:pt x="44" y="111"/>
                </a:lnTo>
                <a:lnTo>
                  <a:pt x="41" y="111"/>
                </a:lnTo>
                <a:lnTo>
                  <a:pt x="38" y="111"/>
                </a:lnTo>
                <a:lnTo>
                  <a:pt x="36" y="110"/>
                </a:lnTo>
                <a:lnTo>
                  <a:pt x="34" y="110"/>
                </a:lnTo>
                <a:lnTo>
                  <a:pt x="31" y="109"/>
                </a:lnTo>
                <a:lnTo>
                  <a:pt x="29" y="109"/>
                </a:lnTo>
                <a:lnTo>
                  <a:pt x="27" y="108"/>
                </a:lnTo>
                <a:lnTo>
                  <a:pt x="25" y="107"/>
                </a:lnTo>
                <a:lnTo>
                  <a:pt x="23" y="106"/>
                </a:lnTo>
                <a:lnTo>
                  <a:pt x="21" y="105"/>
                </a:lnTo>
                <a:lnTo>
                  <a:pt x="18" y="104"/>
                </a:lnTo>
                <a:lnTo>
                  <a:pt x="15" y="103"/>
                </a:lnTo>
                <a:lnTo>
                  <a:pt x="12" y="101"/>
                </a:lnTo>
                <a:lnTo>
                  <a:pt x="10" y="98"/>
                </a:lnTo>
                <a:lnTo>
                  <a:pt x="8" y="95"/>
                </a:lnTo>
                <a:lnTo>
                  <a:pt x="6" y="93"/>
                </a:lnTo>
                <a:lnTo>
                  <a:pt x="4" y="90"/>
                </a:lnTo>
                <a:lnTo>
                  <a:pt x="2" y="86"/>
                </a:lnTo>
                <a:lnTo>
                  <a:pt x="2" y="84"/>
                </a:lnTo>
                <a:lnTo>
                  <a:pt x="1" y="79"/>
                </a:lnTo>
                <a:lnTo>
                  <a:pt x="0" y="76"/>
                </a:lnTo>
                <a:lnTo>
                  <a:pt x="0" y="71"/>
                </a:lnTo>
                <a:lnTo>
                  <a:pt x="0" y="69"/>
                </a:lnTo>
                <a:lnTo>
                  <a:pt x="0" y="67"/>
                </a:lnTo>
                <a:lnTo>
                  <a:pt x="0" y="65"/>
                </a:lnTo>
                <a:lnTo>
                  <a:pt x="0" y="63"/>
                </a:lnTo>
                <a:lnTo>
                  <a:pt x="0" y="60"/>
                </a:lnTo>
                <a:lnTo>
                  <a:pt x="0" y="58"/>
                </a:lnTo>
                <a:lnTo>
                  <a:pt x="1" y="56"/>
                </a:lnTo>
                <a:lnTo>
                  <a:pt x="1" y="54"/>
                </a:lnTo>
                <a:lnTo>
                  <a:pt x="2" y="51"/>
                </a:lnTo>
                <a:lnTo>
                  <a:pt x="2" y="49"/>
                </a:lnTo>
                <a:lnTo>
                  <a:pt x="2" y="48"/>
                </a:lnTo>
                <a:lnTo>
                  <a:pt x="3" y="45"/>
                </a:lnTo>
                <a:lnTo>
                  <a:pt x="4" y="41"/>
                </a:lnTo>
                <a:lnTo>
                  <a:pt x="5" y="38"/>
                </a:lnTo>
                <a:lnTo>
                  <a:pt x="7" y="34"/>
                </a:lnTo>
                <a:lnTo>
                  <a:pt x="9" y="31"/>
                </a:lnTo>
                <a:lnTo>
                  <a:pt x="11" y="28"/>
                </a:lnTo>
                <a:lnTo>
                  <a:pt x="13" y="24"/>
                </a:lnTo>
                <a:lnTo>
                  <a:pt x="15" y="22"/>
                </a:lnTo>
                <a:lnTo>
                  <a:pt x="18" y="19"/>
                </a:lnTo>
                <a:lnTo>
                  <a:pt x="20" y="16"/>
                </a:lnTo>
                <a:lnTo>
                  <a:pt x="23" y="14"/>
                </a:lnTo>
                <a:lnTo>
                  <a:pt x="27" y="13"/>
                </a:lnTo>
                <a:lnTo>
                  <a:pt x="30" y="10"/>
                </a:lnTo>
                <a:lnTo>
                  <a:pt x="33" y="9"/>
                </a:lnTo>
                <a:lnTo>
                  <a:pt x="36" y="7"/>
                </a:lnTo>
                <a:lnTo>
                  <a:pt x="38" y="5"/>
                </a:lnTo>
                <a:lnTo>
                  <a:pt x="41" y="4"/>
                </a:lnTo>
                <a:lnTo>
                  <a:pt x="44" y="4"/>
                </a:lnTo>
                <a:lnTo>
                  <a:pt x="47" y="3"/>
                </a:lnTo>
                <a:lnTo>
                  <a:pt x="50" y="2"/>
                </a:lnTo>
                <a:lnTo>
                  <a:pt x="53" y="2"/>
                </a:lnTo>
                <a:lnTo>
                  <a:pt x="56" y="1"/>
                </a:lnTo>
                <a:lnTo>
                  <a:pt x="60" y="1"/>
                </a:lnTo>
                <a:lnTo>
                  <a:pt x="64" y="1"/>
                </a:lnTo>
                <a:lnTo>
                  <a:pt x="67" y="0"/>
                </a:lnTo>
                <a:lnTo>
                  <a:pt x="69" y="1"/>
                </a:lnTo>
                <a:lnTo>
                  <a:pt x="72" y="1"/>
                </a:lnTo>
                <a:lnTo>
                  <a:pt x="74" y="1"/>
                </a:lnTo>
                <a:lnTo>
                  <a:pt x="75" y="1"/>
                </a:lnTo>
                <a:lnTo>
                  <a:pt x="77" y="2"/>
                </a:lnTo>
                <a:lnTo>
                  <a:pt x="79" y="2"/>
                </a:lnTo>
                <a:lnTo>
                  <a:pt x="81" y="2"/>
                </a:lnTo>
                <a:lnTo>
                  <a:pt x="82" y="3"/>
                </a:lnTo>
                <a:lnTo>
                  <a:pt x="83" y="3"/>
                </a:lnTo>
                <a:lnTo>
                  <a:pt x="84" y="3"/>
                </a:lnTo>
                <a:lnTo>
                  <a:pt x="83" y="4"/>
                </a:lnTo>
                <a:lnTo>
                  <a:pt x="83" y="5"/>
                </a:lnTo>
                <a:lnTo>
                  <a:pt x="83" y="6"/>
                </a:lnTo>
                <a:close/>
              </a:path>
            </a:pathLst>
          </a:custGeom>
          <a:solidFill>
            <a:srgbClr val="002B7F"/>
          </a:solidFill>
          <a:ln>
            <a:noFill/>
          </a:ln>
          <a:extLst>
            <a:ext uri="{91240B29-F687-4F45-9708-019B960494DF}">
              <a14:hiddenLine xmlns:a14="http://schemas.microsoft.com/office/drawing/2010/main" w="9525">
                <a:solidFill>
                  <a:srgbClr val="000000"/>
                </a:solidFill>
                <a:round/>
                <a:headEnd/>
                <a:tailEnd/>
              </a14:hiddenLine>
            </a:ext>
          </a:extLst>
        </xdr:spPr>
      </xdr:sp>
      <xdr:grpSp>
        <xdr:nvGrpSpPr>
          <xdr:cNvPr id="154" name="Group 529"/>
          <xdr:cNvGrpSpPr>
            <a:grpSpLocks/>
          </xdr:cNvGrpSpPr>
        </xdr:nvGrpSpPr>
        <xdr:grpSpPr bwMode="auto">
          <a:xfrm>
            <a:off x="2523" y="4695"/>
            <a:ext cx="1753" cy="165"/>
            <a:chOff x="3108" y="1821"/>
            <a:chExt cx="992" cy="56"/>
          </a:xfrm>
        </xdr:grpSpPr>
        <xdr:sp macro="" textlink="">
          <xdr:nvSpPr>
            <xdr:cNvPr id="155" name="Freeform 530"/>
            <xdr:cNvSpPr>
              <a:spLocks/>
            </xdr:cNvSpPr>
          </xdr:nvSpPr>
          <xdr:spPr bwMode="auto">
            <a:xfrm>
              <a:off x="3108" y="1823"/>
              <a:ext cx="36" cy="40"/>
            </a:xfrm>
            <a:custGeom>
              <a:avLst/>
              <a:gdLst>
                <a:gd name="T0" fmla="*/ 27 w 36"/>
                <a:gd name="T1" fmla="*/ 37 h 40"/>
                <a:gd name="T2" fmla="*/ 26 w 36"/>
                <a:gd name="T3" fmla="*/ 38 h 40"/>
                <a:gd name="T4" fmla="*/ 25 w 36"/>
                <a:gd name="T5" fmla="*/ 39 h 40"/>
                <a:gd name="T6" fmla="*/ 22 w 36"/>
                <a:gd name="T7" fmla="*/ 40 h 40"/>
                <a:gd name="T8" fmla="*/ 20 w 36"/>
                <a:gd name="T9" fmla="*/ 40 h 40"/>
                <a:gd name="T10" fmla="*/ 18 w 36"/>
                <a:gd name="T11" fmla="*/ 40 h 40"/>
                <a:gd name="T12" fmla="*/ 13 w 36"/>
                <a:gd name="T13" fmla="*/ 40 h 40"/>
                <a:gd name="T14" fmla="*/ 9 w 36"/>
                <a:gd name="T15" fmla="*/ 39 h 40"/>
                <a:gd name="T16" fmla="*/ 4 w 36"/>
                <a:gd name="T17" fmla="*/ 36 h 40"/>
                <a:gd name="T18" fmla="*/ 1 w 36"/>
                <a:gd name="T19" fmla="*/ 34 h 40"/>
                <a:gd name="T20" fmla="*/ 0 w 36"/>
                <a:gd name="T21" fmla="*/ 29 h 40"/>
                <a:gd name="T22" fmla="*/ 0 w 36"/>
                <a:gd name="T23" fmla="*/ 24 h 40"/>
                <a:gd name="T24" fmla="*/ 0 w 36"/>
                <a:gd name="T25" fmla="*/ 17 h 40"/>
                <a:gd name="T26" fmla="*/ 3 w 36"/>
                <a:gd name="T27" fmla="*/ 12 h 40"/>
                <a:gd name="T28" fmla="*/ 7 w 36"/>
                <a:gd name="T29" fmla="*/ 8 h 40"/>
                <a:gd name="T30" fmla="*/ 11 w 36"/>
                <a:gd name="T31" fmla="*/ 5 h 40"/>
                <a:gd name="T32" fmla="*/ 16 w 36"/>
                <a:gd name="T33" fmla="*/ 2 h 40"/>
                <a:gd name="T34" fmla="*/ 21 w 36"/>
                <a:gd name="T35" fmla="*/ 1 h 40"/>
                <a:gd name="T36" fmla="*/ 26 w 36"/>
                <a:gd name="T37" fmla="*/ 1 h 40"/>
                <a:gd name="T38" fmla="*/ 27 w 36"/>
                <a:gd name="T39" fmla="*/ 1 h 40"/>
                <a:gd name="T40" fmla="*/ 30 w 36"/>
                <a:gd name="T41" fmla="*/ 1 h 40"/>
                <a:gd name="T42" fmla="*/ 32 w 36"/>
                <a:gd name="T43" fmla="*/ 2 h 40"/>
                <a:gd name="T44" fmla="*/ 34 w 36"/>
                <a:gd name="T45" fmla="*/ 3 h 40"/>
                <a:gd name="T46" fmla="*/ 36 w 36"/>
                <a:gd name="T47" fmla="*/ 3 h 40"/>
                <a:gd name="T48" fmla="*/ 36 w 36"/>
                <a:gd name="T49" fmla="*/ 4 h 40"/>
                <a:gd name="T50" fmla="*/ 36 w 36"/>
                <a:gd name="T51" fmla="*/ 5 h 40"/>
                <a:gd name="T52" fmla="*/ 35 w 36"/>
                <a:gd name="T53" fmla="*/ 6 h 40"/>
                <a:gd name="T54" fmla="*/ 35 w 36"/>
                <a:gd name="T55" fmla="*/ 6 h 40"/>
                <a:gd name="T56" fmla="*/ 34 w 36"/>
                <a:gd name="T57" fmla="*/ 7 h 40"/>
                <a:gd name="T58" fmla="*/ 34 w 36"/>
                <a:gd name="T59" fmla="*/ 8 h 40"/>
                <a:gd name="T60" fmla="*/ 33 w 36"/>
                <a:gd name="T61" fmla="*/ 8 h 40"/>
                <a:gd name="T62" fmla="*/ 33 w 36"/>
                <a:gd name="T63" fmla="*/ 7 h 40"/>
                <a:gd name="T64" fmla="*/ 32 w 36"/>
                <a:gd name="T65" fmla="*/ 6 h 40"/>
                <a:gd name="T66" fmla="*/ 30 w 36"/>
                <a:gd name="T67" fmla="*/ 5 h 40"/>
                <a:gd name="T68" fmla="*/ 28 w 36"/>
                <a:gd name="T69" fmla="*/ 4 h 40"/>
                <a:gd name="T70" fmla="*/ 27 w 36"/>
                <a:gd name="T71" fmla="*/ 4 h 40"/>
                <a:gd name="T72" fmla="*/ 24 w 36"/>
                <a:gd name="T73" fmla="*/ 3 h 40"/>
                <a:gd name="T74" fmla="*/ 20 w 36"/>
                <a:gd name="T75" fmla="*/ 4 h 40"/>
                <a:gd name="T76" fmla="*/ 16 w 36"/>
                <a:gd name="T77" fmla="*/ 6 h 40"/>
                <a:gd name="T78" fmla="*/ 12 w 36"/>
                <a:gd name="T79" fmla="*/ 8 h 40"/>
                <a:gd name="T80" fmla="*/ 9 w 36"/>
                <a:gd name="T81" fmla="*/ 11 h 40"/>
                <a:gd name="T82" fmla="*/ 7 w 36"/>
                <a:gd name="T83" fmla="*/ 16 h 40"/>
                <a:gd name="T84" fmla="*/ 5 w 36"/>
                <a:gd name="T85" fmla="*/ 20 h 40"/>
                <a:gd name="T86" fmla="*/ 5 w 36"/>
                <a:gd name="T87" fmla="*/ 26 h 40"/>
                <a:gd name="T88" fmla="*/ 5 w 36"/>
                <a:gd name="T89" fmla="*/ 31 h 40"/>
                <a:gd name="T90" fmla="*/ 7 w 36"/>
                <a:gd name="T91" fmla="*/ 35 h 40"/>
                <a:gd name="T92" fmla="*/ 9 w 36"/>
                <a:gd name="T93" fmla="*/ 36 h 40"/>
                <a:gd name="T94" fmla="*/ 13 w 36"/>
                <a:gd name="T95" fmla="*/ 38 h 40"/>
                <a:gd name="T96" fmla="*/ 17 w 36"/>
                <a:gd name="T97" fmla="*/ 38 h 40"/>
                <a:gd name="T98" fmla="*/ 19 w 36"/>
                <a:gd name="T99" fmla="*/ 38 h 40"/>
                <a:gd name="T100" fmla="*/ 22 w 36"/>
                <a:gd name="T101" fmla="*/ 37 h 40"/>
                <a:gd name="T102" fmla="*/ 24 w 36"/>
                <a:gd name="T103" fmla="*/ 36 h 40"/>
                <a:gd name="T104" fmla="*/ 27 w 36"/>
                <a:gd name="T105" fmla="*/ 35 h 40"/>
                <a:gd name="T106" fmla="*/ 27 w 36"/>
                <a:gd name="T107" fmla="*/ 35 h 40"/>
                <a:gd name="T108" fmla="*/ 28 w 36"/>
                <a:gd name="T109" fmla="*/ 33 h 40"/>
                <a:gd name="T110" fmla="*/ 27 w 36"/>
                <a:gd name="T111" fmla="*/ 36 h 40"/>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w 36"/>
                <a:gd name="T169" fmla="*/ 0 h 40"/>
                <a:gd name="T170" fmla="*/ 36 w 36"/>
                <a:gd name="T171" fmla="*/ 40 h 40"/>
              </a:gdLst>
              <a:ahLst/>
              <a:cxnLst>
                <a:cxn ang="T112">
                  <a:pos x="T0" y="T1"/>
                </a:cxn>
                <a:cxn ang="T113">
                  <a:pos x="T2" y="T3"/>
                </a:cxn>
                <a:cxn ang="T114">
                  <a:pos x="T4" y="T5"/>
                </a:cxn>
                <a:cxn ang="T115">
                  <a:pos x="T6" y="T7"/>
                </a:cxn>
                <a:cxn ang="T116">
                  <a:pos x="T8" y="T9"/>
                </a:cxn>
                <a:cxn ang="T117">
                  <a:pos x="T10" y="T11"/>
                </a:cxn>
                <a:cxn ang="T118">
                  <a:pos x="T12" y="T13"/>
                </a:cxn>
                <a:cxn ang="T119">
                  <a:pos x="T14" y="T15"/>
                </a:cxn>
                <a:cxn ang="T120">
                  <a:pos x="T16" y="T17"/>
                </a:cxn>
                <a:cxn ang="T121">
                  <a:pos x="T18" y="T19"/>
                </a:cxn>
                <a:cxn ang="T122">
                  <a:pos x="T20" y="T21"/>
                </a:cxn>
                <a:cxn ang="T123">
                  <a:pos x="T22" y="T23"/>
                </a:cxn>
                <a:cxn ang="T124">
                  <a:pos x="T24" y="T25"/>
                </a:cxn>
                <a:cxn ang="T125">
                  <a:pos x="T26" y="T27"/>
                </a:cxn>
                <a:cxn ang="T126">
                  <a:pos x="T28" y="T29"/>
                </a:cxn>
                <a:cxn ang="T127">
                  <a:pos x="T30" y="T31"/>
                </a:cxn>
                <a:cxn ang="T128">
                  <a:pos x="T32" y="T33"/>
                </a:cxn>
                <a:cxn ang="T129">
                  <a:pos x="T34" y="T35"/>
                </a:cxn>
                <a:cxn ang="T130">
                  <a:pos x="T36" y="T37"/>
                </a:cxn>
                <a:cxn ang="T131">
                  <a:pos x="T38" y="T39"/>
                </a:cxn>
                <a:cxn ang="T132">
                  <a:pos x="T40" y="T41"/>
                </a:cxn>
                <a:cxn ang="T133">
                  <a:pos x="T42" y="T43"/>
                </a:cxn>
                <a:cxn ang="T134">
                  <a:pos x="T44" y="T45"/>
                </a:cxn>
                <a:cxn ang="T135">
                  <a:pos x="T46" y="T47"/>
                </a:cxn>
                <a:cxn ang="T136">
                  <a:pos x="T48" y="T49"/>
                </a:cxn>
                <a:cxn ang="T137">
                  <a:pos x="T50" y="T51"/>
                </a:cxn>
                <a:cxn ang="T138">
                  <a:pos x="T52" y="T53"/>
                </a:cxn>
                <a:cxn ang="T139">
                  <a:pos x="T54" y="T55"/>
                </a:cxn>
                <a:cxn ang="T140">
                  <a:pos x="T56" y="T57"/>
                </a:cxn>
                <a:cxn ang="T141">
                  <a:pos x="T58" y="T59"/>
                </a:cxn>
                <a:cxn ang="T142">
                  <a:pos x="T60" y="T61"/>
                </a:cxn>
                <a:cxn ang="T143">
                  <a:pos x="T62" y="T63"/>
                </a:cxn>
                <a:cxn ang="T144">
                  <a:pos x="T64" y="T65"/>
                </a:cxn>
                <a:cxn ang="T145">
                  <a:pos x="T66" y="T67"/>
                </a:cxn>
                <a:cxn ang="T146">
                  <a:pos x="T68" y="T69"/>
                </a:cxn>
                <a:cxn ang="T147">
                  <a:pos x="T70" y="T71"/>
                </a:cxn>
                <a:cxn ang="T148">
                  <a:pos x="T72" y="T73"/>
                </a:cxn>
                <a:cxn ang="T149">
                  <a:pos x="T74" y="T75"/>
                </a:cxn>
                <a:cxn ang="T150">
                  <a:pos x="T76" y="T77"/>
                </a:cxn>
                <a:cxn ang="T151">
                  <a:pos x="T78" y="T79"/>
                </a:cxn>
                <a:cxn ang="T152">
                  <a:pos x="T80" y="T81"/>
                </a:cxn>
                <a:cxn ang="T153">
                  <a:pos x="T82" y="T83"/>
                </a:cxn>
                <a:cxn ang="T154">
                  <a:pos x="T84" y="T85"/>
                </a:cxn>
                <a:cxn ang="T155">
                  <a:pos x="T86" y="T87"/>
                </a:cxn>
                <a:cxn ang="T156">
                  <a:pos x="T88" y="T89"/>
                </a:cxn>
                <a:cxn ang="T157">
                  <a:pos x="T90" y="T91"/>
                </a:cxn>
                <a:cxn ang="T158">
                  <a:pos x="T92" y="T93"/>
                </a:cxn>
                <a:cxn ang="T159">
                  <a:pos x="T94" y="T95"/>
                </a:cxn>
                <a:cxn ang="T160">
                  <a:pos x="T96" y="T97"/>
                </a:cxn>
                <a:cxn ang="T161">
                  <a:pos x="T98" y="T99"/>
                </a:cxn>
                <a:cxn ang="T162">
                  <a:pos x="T100" y="T101"/>
                </a:cxn>
                <a:cxn ang="T163">
                  <a:pos x="T102" y="T103"/>
                </a:cxn>
                <a:cxn ang="T164">
                  <a:pos x="T104" y="T105"/>
                </a:cxn>
                <a:cxn ang="T165">
                  <a:pos x="T106" y="T107"/>
                </a:cxn>
                <a:cxn ang="T166">
                  <a:pos x="T108" y="T109"/>
                </a:cxn>
                <a:cxn ang="T167">
                  <a:pos x="T110" y="T111"/>
                </a:cxn>
              </a:cxnLst>
              <a:rect l="T168" t="T169" r="T170" b="T171"/>
              <a:pathLst>
                <a:path w="36" h="40">
                  <a:moveTo>
                    <a:pt x="27" y="36"/>
                  </a:moveTo>
                  <a:lnTo>
                    <a:pt x="27" y="37"/>
                  </a:lnTo>
                  <a:lnTo>
                    <a:pt x="26" y="38"/>
                  </a:lnTo>
                  <a:lnTo>
                    <a:pt x="25" y="39"/>
                  </a:lnTo>
                  <a:lnTo>
                    <a:pt x="23" y="39"/>
                  </a:lnTo>
                  <a:lnTo>
                    <a:pt x="22" y="40"/>
                  </a:lnTo>
                  <a:lnTo>
                    <a:pt x="21" y="40"/>
                  </a:lnTo>
                  <a:lnTo>
                    <a:pt x="20" y="40"/>
                  </a:lnTo>
                  <a:lnTo>
                    <a:pt x="18" y="40"/>
                  </a:lnTo>
                  <a:lnTo>
                    <a:pt x="16" y="40"/>
                  </a:lnTo>
                  <a:lnTo>
                    <a:pt x="13" y="40"/>
                  </a:lnTo>
                  <a:lnTo>
                    <a:pt x="10" y="40"/>
                  </a:lnTo>
                  <a:lnTo>
                    <a:pt x="9" y="39"/>
                  </a:lnTo>
                  <a:lnTo>
                    <a:pt x="6" y="38"/>
                  </a:lnTo>
                  <a:lnTo>
                    <a:pt x="4" y="36"/>
                  </a:lnTo>
                  <a:lnTo>
                    <a:pt x="2" y="35"/>
                  </a:lnTo>
                  <a:lnTo>
                    <a:pt x="1" y="34"/>
                  </a:lnTo>
                  <a:lnTo>
                    <a:pt x="0" y="31"/>
                  </a:lnTo>
                  <a:lnTo>
                    <a:pt x="0" y="29"/>
                  </a:lnTo>
                  <a:lnTo>
                    <a:pt x="0" y="26"/>
                  </a:lnTo>
                  <a:lnTo>
                    <a:pt x="0" y="24"/>
                  </a:lnTo>
                  <a:lnTo>
                    <a:pt x="0" y="20"/>
                  </a:lnTo>
                  <a:lnTo>
                    <a:pt x="0" y="17"/>
                  </a:lnTo>
                  <a:lnTo>
                    <a:pt x="2" y="15"/>
                  </a:lnTo>
                  <a:lnTo>
                    <a:pt x="3" y="12"/>
                  </a:lnTo>
                  <a:lnTo>
                    <a:pt x="5" y="10"/>
                  </a:lnTo>
                  <a:lnTo>
                    <a:pt x="7" y="8"/>
                  </a:lnTo>
                  <a:lnTo>
                    <a:pt x="9" y="6"/>
                  </a:lnTo>
                  <a:lnTo>
                    <a:pt x="11" y="5"/>
                  </a:lnTo>
                  <a:lnTo>
                    <a:pt x="13" y="3"/>
                  </a:lnTo>
                  <a:lnTo>
                    <a:pt x="16" y="2"/>
                  </a:lnTo>
                  <a:lnTo>
                    <a:pt x="18" y="1"/>
                  </a:lnTo>
                  <a:lnTo>
                    <a:pt x="21" y="1"/>
                  </a:lnTo>
                  <a:lnTo>
                    <a:pt x="24" y="0"/>
                  </a:lnTo>
                  <a:lnTo>
                    <a:pt x="26" y="1"/>
                  </a:lnTo>
                  <a:lnTo>
                    <a:pt x="27" y="1"/>
                  </a:lnTo>
                  <a:lnTo>
                    <a:pt x="28" y="1"/>
                  </a:lnTo>
                  <a:lnTo>
                    <a:pt x="30" y="1"/>
                  </a:lnTo>
                  <a:lnTo>
                    <a:pt x="31" y="2"/>
                  </a:lnTo>
                  <a:lnTo>
                    <a:pt x="32" y="2"/>
                  </a:lnTo>
                  <a:lnTo>
                    <a:pt x="33" y="2"/>
                  </a:lnTo>
                  <a:lnTo>
                    <a:pt x="34" y="3"/>
                  </a:lnTo>
                  <a:lnTo>
                    <a:pt x="35" y="3"/>
                  </a:lnTo>
                  <a:lnTo>
                    <a:pt x="36" y="3"/>
                  </a:lnTo>
                  <a:lnTo>
                    <a:pt x="36" y="4"/>
                  </a:lnTo>
                  <a:lnTo>
                    <a:pt x="36" y="5"/>
                  </a:lnTo>
                  <a:lnTo>
                    <a:pt x="35" y="6"/>
                  </a:lnTo>
                  <a:lnTo>
                    <a:pt x="34" y="7"/>
                  </a:lnTo>
                  <a:lnTo>
                    <a:pt x="34" y="8"/>
                  </a:lnTo>
                  <a:lnTo>
                    <a:pt x="33" y="8"/>
                  </a:lnTo>
                  <a:lnTo>
                    <a:pt x="33" y="7"/>
                  </a:lnTo>
                  <a:lnTo>
                    <a:pt x="32" y="7"/>
                  </a:lnTo>
                  <a:lnTo>
                    <a:pt x="32" y="6"/>
                  </a:lnTo>
                  <a:lnTo>
                    <a:pt x="31" y="6"/>
                  </a:lnTo>
                  <a:lnTo>
                    <a:pt x="30" y="5"/>
                  </a:lnTo>
                  <a:lnTo>
                    <a:pt x="29" y="5"/>
                  </a:lnTo>
                  <a:lnTo>
                    <a:pt x="28" y="4"/>
                  </a:lnTo>
                  <a:lnTo>
                    <a:pt x="27" y="4"/>
                  </a:lnTo>
                  <a:lnTo>
                    <a:pt x="26" y="4"/>
                  </a:lnTo>
                  <a:lnTo>
                    <a:pt x="24" y="3"/>
                  </a:lnTo>
                  <a:lnTo>
                    <a:pt x="22" y="4"/>
                  </a:lnTo>
                  <a:lnTo>
                    <a:pt x="20" y="4"/>
                  </a:lnTo>
                  <a:lnTo>
                    <a:pt x="18" y="5"/>
                  </a:lnTo>
                  <a:lnTo>
                    <a:pt x="16" y="6"/>
                  </a:lnTo>
                  <a:lnTo>
                    <a:pt x="14" y="7"/>
                  </a:lnTo>
                  <a:lnTo>
                    <a:pt x="12" y="8"/>
                  </a:lnTo>
                  <a:lnTo>
                    <a:pt x="11" y="9"/>
                  </a:lnTo>
                  <a:lnTo>
                    <a:pt x="9" y="11"/>
                  </a:lnTo>
                  <a:lnTo>
                    <a:pt x="9" y="13"/>
                  </a:lnTo>
                  <a:lnTo>
                    <a:pt x="7" y="16"/>
                  </a:lnTo>
                  <a:lnTo>
                    <a:pt x="6" y="17"/>
                  </a:lnTo>
                  <a:lnTo>
                    <a:pt x="5" y="20"/>
                  </a:lnTo>
                  <a:lnTo>
                    <a:pt x="5" y="24"/>
                  </a:lnTo>
                  <a:lnTo>
                    <a:pt x="5" y="26"/>
                  </a:lnTo>
                  <a:lnTo>
                    <a:pt x="5" y="29"/>
                  </a:lnTo>
                  <a:lnTo>
                    <a:pt x="5" y="31"/>
                  </a:lnTo>
                  <a:lnTo>
                    <a:pt x="6" y="33"/>
                  </a:lnTo>
                  <a:lnTo>
                    <a:pt x="7" y="35"/>
                  </a:lnTo>
                  <a:lnTo>
                    <a:pt x="8" y="35"/>
                  </a:lnTo>
                  <a:lnTo>
                    <a:pt x="9" y="36"/>
                  </a:lnTo>
                  <a:lnTo>
                    <a:pt x="11" y="37"/>
                  </a:lnTo>
                  <a:lnTo>
                    <a:pt x="13" y="38"/>
                  </a:lnTo>
                  <a:lnTo>
                    <a:pt x="15" y="38"/>
                  </a:lnTo>
                  <a:lnTo>
                    <a:pt x="17" y="38"/>
                  </a:lnTo>
                  <a:lnTo>
                    <a:pt x="18" y="38"/>
                  </a:lnTo>
                  <a:lnTo>
                    <a:pt x="19" y="38"/>
                  </a:lnTo>
                  <a:lnTo>
                    <a:pt x="21" y="38"/>
                  </a:lnTo>
                  <a:lnTo>
                    <a:pt x="22" y="37"/>
                  </a:lnTo>
                  <a:lnTo>
                    <a:pt x="23" y="37"/>
                  </a:lnTo>
                  <a:lnTo>
                    <a:pt x="24" y="36"/>
                  </a:lnTo>
                  <a:lnTo>
                    <a:pt x="26" y="36"/>
                  </a:lnTo>
                  <a:lnTo>
                    <a:pt x="27" y="35"/>
                  </a:lnTo>
                  <a:lnTo>
                    <a:pt x="28" y="34"/>
                  </a:lnTo>
                  <a:lnTo>
                    <a:pt x="28" y="33"/>
                  </a:lnTo>
                  <a:lnTo>
                    <a:pt x="28" y="34"/>
                  </a:lnTo>
                  <a:lnTo>
                    <a:pt x="27" y="3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6" name="Freeform 531"/>
            <xdr:cNvSpPr>
              <a:spLocks noEditPoints="1"/>
            </xdr:cNvSpPr>
          </xdr:nvSpPr>
          <xdr:spPr bwMode="auto">
            <a:xfrm>
              <a:off x="3143" y="1835"/>
              <a:ext cx="27" cy="28"/>
            </a:xfrm>
            <a:custGeom>
              <a:avLst/>
              <a:gdLst>
                <a:gd name="T0" fmla="*/ 17 w 27"/>
                <a:gd name="T1" fmla="*/ 1 h 28"/>
                <a:gd name="T2" fmla="*/ 20 w 27"/>
                <a:gd name="T3" fmla="*/ 1 h 28"/>
                <a:gd name="T4" fmla="*/ 23 w 27"/>
                <a:gd name="T5" fmla="*/ 3 h 28"/>
                <a:gd name="T6" fmla="*/ 25 w 27"/>
                <a:gd name="T7" fmla="*/ 5 h 28"/>
                <a:gd name="T8" fmla="*/ 26 w 27"/>
                <a:gd name="T9" fmla="*/ 8 h 28"/>
                <a:gd name="T10" fmla="*/ 27 w 27"/>
                <a:gd name="T11" fmla="*/ 12 h 28"/>
                <a:gd name="T12" fmla="*/ 26 w 27"/>
                <a:gd name="T13" fmla="*/ 16 h 28"/>
                <a:gd name="T14" fmla="*/ 24 w 27"/>
                <a:gd name="T15" fmla="*/ 21 h 28"/>
                <a:gd name="T16" fmla="*/ 21 w 27"/>
                <a:gd name="T17" fmla="*/ 24 h 28"/>
                <a:gd name="T18" fmla="*/ 19 w 27"/>
                <a:gd name="T19" fmla="*/ 26 h 28"/>
                <a:gd name="T20" fmla="*/ 16 w 27"/>
                <a:gd name="T21" fmla="*/ 28 h 28"/>
                <a:gd name="T22" fmla="*/ 12 w 27"/>
                <a:gd name="T23" fmla="*/ 28 h 28"/>
                <a:gd name="T24" fmla="*/ 10 w 27"/>
                <a:gd name="T25" fmla="*/ 28 h 28"/>
                <a:gd name="T26" fmla="*/ 6 w 27"/>
                <a:gd name="T27" fmla="*/ 28 h 28"/>
                <a:gd name="T28" fmla="*/ 3 w 27"/>
                <a:gd name="T29" fmla="*/ 26 h 28"/>
                <a:gd name="T30" fmla="*/ 1 w 27"/>
                <a:gd name="T31" fmla="*/ 24 h 28"/>
                <a:gd name="T32" fmla="*/ 1 w 27"/>
                <a:gd name="T33" fmla="*/ 21 h 28"/>
                <a:gd name="T34" fmla="*/ 0 w 27"/>
                <a:gd name="T35" fmla="*/ 16 h 28"/>
                <a:gd name="T36" fmla="*/ 1 w 27"/>
                <a:gd name="T37" fmla="*/ 12 h 28"/>
                <a:gd name="T38" fmla="*/ 2 w 27"/>
                <a:gd name="T39" fmla="*/ 8 h 28"/>
                <a:gd name="T40" fmla="*/ 5 w 27"/>
                <a:gd name="T41" fmla="*/ 5 h 28"/>
                <a:gd name="T42" fmla="*/ 8 w 27"/>
                <a:gd name="T43" fmla="*/ 3 h 28"/>
                <a:gd name="T44" fmla="*/ 10 w 27"/>
                <a:gd name="T45" fmla="*/ 1 h 28"/>
                <a:gd name="T46" fmla="*/ 14 w 27"/>
                <a:gd name="T47" fmla="*/ 1 h 28"/>
                <a:gd name="T48" fmla="*/ 15 w 27"/>
                <a:gd name="T49" fmla="*/ 0 h 28"/>
                <a:gd name="T50" fmla="*/ 12 w 27"/>
                <a:gd name="T51" fmla="*/ 26 h 28"/>
                <a:gd name="T52" fmla="*/ 15 w 27"/>
                <a:gd name="T53" fmla="*/ 25 h 28"/>
                <a:gd name="T54" fmla="*/ 18 w 27"/>
                <a:gd name="T55" fmla="*/ 23 h 28"/>
                <a:gd name="T56" fmla="*/ 19 w 27"/>
                <a:gd name="T57" fmla="*/ 22 h 28"/>
                <a:gd name="T58" fmla="*/ 20 w 27"/>
                <a:gd name="T59" fmla="*/ 19 h 28"/>
                <a:gd name="T60" fmla="*/ 21 w 27"/>
                <a:gd name="T61" fmla="*/ 15 h 28"/>
                <a:gd name="T62" fmla="*/ 22 w 27"/>
                <a:gd name="T63" fmla="*/ 13 h 28"/>
                <a:gd name="T64" fmla="*/ 22 w 27"/>
                <a:gd name="T65" fmla="*/ 10 h 28"/>
                <a:gd name="T66" fmla="*/ 21 w 27"/>
                <a:gd name="T67" fmla="*/ 7 h 28"/>
                <a:gd name="T68" fmla="*/ 20 w 27"/>
                <a:gd name="T69" fmla="*/ 5 h 28"/>
                <a:gd name="T70" fmla="*/ 19 w 27"/>
                <a:gd name="T71" fmla="*/ 4 h 28"/>
                <a:gd name="T72" fmla="*/ 17 w 27"/>
                <a:gd name="T73" fmla="*/ 3 h 28"/>
                <a:gd name="T74" fmla="*/ 14 w 27"/>
                <a:gd name="T75" fmla="*/ 3 h 28"/>
                <a:gd name="T76" fmla="*/ 11 w 27"/>
                <a:gd name="T77" fmla="*/ 4 h 28"/>
                <a:gd name="T78" fmla="*/ 9 w 27"/>
                <a:gd name="T79" fmla="*/ 5 h 28"/>
                <a:gd name="T80" fmla="*/ 7 w 27"/>
                <a:gd name="T81" fmla="*/ 7 h 28"/>
                <a:gd name="T82" fmla="*/ 6 w 27"/>
                <a:gd name="T83" fmla="*/ 10 h 28"/>
                <a:gd name="T84" fmla="*/ 5 w 27"/>
                <a:gd name="T85" fmla="*/ 13 h 28"/>
                <a:gd name="T86" fmla="*/ 4 w 27"/>
                <a:gd name="T87" fmla="*/ 15 h 28"/>
                <a:gd name="T88" fmla="*/ 4 w 27"/>
                <a:gd name="T89" fmla="*/ 19 h 28"/>
                <a:gd name="T90" fmla="*/ 5 w 27"/>
                <a:gd name="T91" fmla="*/ 22 h 28"/>
                <a:gd name="T92" fmla="*/ 6 w 27"/>
                <a:gd name="T93" fmla="*/ 23 h 28"/>
                <a:gd name="T94" fmla="*/ 7 w 27"/>
                <a:gd name="T95" fmla="*/ 25 h 28"/>
                <a:gd name="T96" fmla="*/ 10 w 27"/>
                <a:gd name="T97" fmla="*/ 26 h 28"/>
                <a:gd name="T98" fmla="*/ 10 w 27"/>
                <a:gd name="T99" fmla="*/ 26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7"/>
                <a:gd name="T151" fmla="*/ 0 h 28"/>
                <a:gd name="T152" fmla="*/ 27 w 27"/>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7" h="28">
                  <a:moveTo>
                    <a:pt x="15" y="0"/>
                  </a:moveTo>
                  <a:lnTo>
                    <a:pt x="17" y="1"/>
                  </a:lnTo>
                  <a:lnTo>
                    <a:pt x="19" y="1"/>
                  </a:lnTo>
                  <a:lnTo>
                    <a:pt x="20" y="1"/>
                  </a:lnTo>
                  <a:lnTo>
                    <a:pt x="21" y="2"/>
                  </a:lnTo>
                  <a:lnTo>
                    <a:pt x="23" y="3"/>
                  </a:lnTo>
                  <a:lnTo>
                    <a:pt x="24" y="4"/>
                  </a:lnTo>
                  <a:lnTo>
                    <a:pt x="25" y="5"/>
                  </a:lnTo>
                  <a:lnTo>
                    <a:pt x="26" y="6"/>
                  </a:lnTo>
                  <a:lnTo>
                    <a:pt x="26" y="8"/>
                  </a:lnTo>
                  <a:lnTo>
                    <a:pt x="27" y="10"/>
                  </a:lnTo>
                  <a:lnTo>
                    <a:pt x="27" y="12"/>
                  </a:lnTo>
                  <a:lnTo>
                    <a:pt x="26" y="14"/>
                  </a:lnTo>
                  <a:lnTo>
                    <a:pt x="26" y="16"/>
                  </a:lnTo>
                  <a:lnTo>
                    <a:pt x="25" y="19"/>
                  </a:lnTo>
                  <a:lnTo>
                    <a:pt x="24" y="21"/>
                  </a:lnTo>
                  <a:lnTo>
                    <a:pt x="23" y="23"/>
                  </a:lnTo>
                  <a:lnTo>
                    <a:pt x="21" y="24"/>
                  </a:lnTo>
                  <a:lnTo>
                    <a:pt x="20" y="25"/>
                  </a:lnTo>
                  <a:lnTo>
                    <a:pt x="19" y="26"/>
                  </a:lnTo>
                  <a:lnTo>
                    <a:pt x="18" y="27"/>
                  </a:lnTo>
                  <a:lnTo>
                    <a:pt x="16" y="28"/>
                  </a:lnTo>
                  <a:lnTo>
                    <a:pt x="14" y="28"/>
                  </a:lnTo>
                  <a:lnTo>
                    <a:pt x="12" y="28"/>
                  </a:lnTo>
                  <a:lnTo>
                    <a:pt x="10" y="28"/>
                  </a:lnTo>
                  <a:lnTo>
                    <a:pt x="8" y="28"/>
                  </a:lnTo>
                  <a:lnTo>
                    <a:pt x="6" y="28"/>
                  </a:lnTo>
                  <a:lnTo>
                    <a:pt x="5" y="27"/>
                  </a:lnTo>
                  <a:lnTo>
                    <a:pt x="3" y="26"/>
                  </a:lnTo>
                  <a:lnTo>
                    <a:pt x="2" y="25"/>
                  </a:lnTo>
                  <a:lnTo>
                    <a:pt x="1" y="24"/>
                  </a:lnTo>
                  <a:lnTo>
                    <a:pt x="1" y="23"/>
                  </a:lnTo>
                  <a:lnTo>
                    <a:pt x="1" y="21"/>
                  </a:lnTo>
                  <a:lnTo>
                    <a:pt x="0" y="19"/>
                  </a:lnTo>
                  <a:lnTo>
                    <a:pt x="0" y="16"/>
                  </a:lnTo>
                  <a:lnTo>
                    <a:pt x="0" y="14"/>
                  </a:lnTo>
                  <a:lnTo>
                    <a:pt x="1" y="12"/>
                  </a:lnTo>
                  <a:lnTo>
                    <a:pt x="1" y="10"/>
                  </a:lnTo>
                  <a:lnTo>
                    <a:pt x="2" y="8"/>
                  </a:lnTo>
                  <a:lnTo>
                    <a:pt x="3" y="6"/>
                  </a:lnTo>
                  <a:lnTo>
                    <a:pt x="5" y="5"/>
                  </a:lnTo>
                  <a:lnTo>
                    <a:pt x="6" y="4"/>
                  </a:lnTo>
                  <a:lnTo>
                    <a:pt x="8" y="3"/>
                  </a:lnTo>
                  <a:lnTo>
                    <a:pt x="9" y="2"/>
                  </a:lnTo>
                  <a:lnTo>
                    <a:pt x="10" y="1"/>
                  </a:lnTo>
                  <a:lnTo>
                    <a:pt x="12" y="1"/>
                  </a:lnTo>
                  <a:lnTo>
                    <a:pt x="14" y="1"/>
                  </a:lnTo>
                  <a:lnTo>
                    <a:pt x="15" y="0"/>
                  </a:lnTo>
                  <a:close/>
                  <a:moveTo>
                    <a:pt x="10" y="26"/>
                  </a:moveTo>
                  <a:lnTo>
                    <a:pt x="12" y="26"/>
                  </a:lnTo>
                  <a:lnTo>
                    <a:pt x="14" y="26"/>
                  </a:lnTo>
                  <a:lnTo>
                    <a:pt x="15" y="25"/>
                  </a:lnTo>
                  <a:lnTo>
                    <a:pt x="17" y="24"/>
                  </a:lnTo>
                  <a:lnTo>
                    <a:pt x="18" y="23"/>
                  </a:lnTo>
                  <a:lnTo>
                    <a:pt x="19" y="23"/>
                  </a:lnTo>
                  <a:lnTo>
                    <a:pt x="19" y="22"/>
                  </a:lnTo>
                  <a:lnTo>
                    <a:pt x="20" y="20"/>
                  </a:lnTo>
                  <a:lnTo>
                    <a:pt x="20" y="19"/>
                  </a:lnTo>
                  <a:lnTo>
                    <a:pt x="21" y="17"/>
                  </a:lnTo>
                  <a:lnTo>
                    <a:pt x="21" y="15"/>
                  </a:lnTo>
                  <a:lnTo>
                    <a:pt x="21" y="14"/>
                  </a:lnTo>
                  <a:lnTo>
                    <a:pt x="22" y="13"/>
                  </a:lnTo>
                  <a:lnTo>
                    <a:pt x="22" y="11"/>
                  </a:lnTo>
                  <a:lnTo>
                    <a:pt x="22" y="10"/>
                  </a:lnTo>
                  <a:lnTo>
                    <a:pt x="22" y="8"/>
                  </a:lnTo>
                  <a:lnTo>
                    <a:pt x="21" y="7"/>
                  </a:lnTo>
                  <a:lnTo>
                    <a:pt x="21" y="6"/>
                  </a:lnTo>
                  <a:lnTo>
                    <a:pt x="20" y="5"/>
                  </a:lnTo>
                  <a:lnTo>
                    <a:pt x="19" y="4"/>
                  </a:lnTo>
                  <a:lnTo>
                    <a:pt x="19" y="3"/>
                  </a:lnTo>
                  <a:lnTo>
                    <a:pt x="17" y="3"/>
                  </a:lnTo>
                  <a:lnTo>
                    <a:pt x="15" y="2"/>
                  </a:lnTo>
                  <a:lnTo>
                    <a:pt x="14" y="3"/>
                  </a:lnTo>
                  <a:lnTo>
                    <a:pt x="12" y="3"/>
                  </a:lnTo>
                  <a:lnTo>
                    <a:pt x="11" y="4"/>
                  </a:lnTo>
                  <a:lnTo>
                    <a:pt x="10" y="5"/>
                  </a:lnTo>
                  <a:lnTo>
                    <a:pt x="9" y="5"/>
                  </a:lnTo>
                  <a:lnTo>
                    <a:pt x="8" y="6"/>
                  </a:lnTo>
                  <a:lnTo>
                    <a:pt x="7" y="7"/>
                  </a:lnTo>
                  <a:lnTo>
                    <a:pt x="6" y="8"/>
                  </a:lnTo>
                  <a:lnTo>
                    <a:pt x="6" y="10"/>
                  </a:lnTo>
                  <a:lnTo>
                    <a:pt x="5" y="11"/>
                  </a:lnTo>
                  <a:lnTo>
                    <a:pt x="5" y="13"/>
                  </a:lnTo>
                  <a:lnTo>
                    <a:pt x="4" y="14"/>
                  </a:lnTo>
                  <a:lnTo>
                    <a:pt x="4" y="15"/>
                  </a:lnTo>
                  <a:lnTo>
                    <a:pt x="4" y="17"/>
                  </a:lnTo>
                  <a:lnTo>
                    <a:pt x="4" y="19"/>
                  </a:lnTo>
                  <a:lnTo>
                    <a:pt x="4" y="20"/>
                  </a:lnTo>
                  <a:lnTo>
                    <a:pt x="5" y="22"/>
                  </a:lnTo>
                  <a:lnTo>
                    <a:pt x="5" y="23"/>
                  </a:lnTo>
                  <a:lnTo>
                    <a:pt x="6" y="23"/>
                  </a:lnTo>
                  <a:lnTo>
                    <a:pt x="6" y="24"/>
                  </a:lnTo>
                  <a:lnTo>
                    <a:pt x="7" y="25"/>
                  </a:lnTo>
                  <a:lnTo>
                    <a:pt x="8" y="26"/>
                  </a:lnTo>
                  <a:lnTo>
                    <a:pt x="10" y="2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7" name="Freeform 532"/>
            <xdr:cNvSpPr>
              <a:spLocks/>
            </xdr:cNvSpPr>
          </xdr:nvSpPr>
          <xdr:spPr bwMode="auto">
            <a:xfrm>
              <a:off x="3172" y="1835"/>
              <a:ext cx="26" cy="28"/>
            </a:xfrm>
            <a:custGeom>
              <a:avLst/>
              <a:gdLst>
                <a:gd name="T0" fmla="*/ 14 w 26"/>
                <a:gd name="T1" fmla="*/ 5 h 28"/>
                <a:gd name="T2" fmla="*/ 11 w 26"/>
                <a:gd name="T3" fmla="*/ 7 h 28"/>
                <a:gd name="T4" fmla="*/ 8 w 26"/>
                <a:gd name="T5" fmla="*/ 11 h 28"/>
                <a:gd name="T6" fmla="*/ 7 w 26"/>
                <a:gd name="T7" fmla="*/ 19 h 28"/>
                <a:gd name="T8" fmla="*/ 7 w 26"/>
                <a:gd name="T9" fmla="*/ 23 h 28"/>
                <a:gd name="T10" fmla="*/ 7 w 26"/>
                <a:gd name="T11" fmla="*/ 26 h 28"/>
                <a:gd name="T12" fmla="*/ 6 w 26"/>
                <a:gd name="T13" fmla="*/ 28 h 28"/>
                <a:gd name="T14" fmla="*/ 5 w 26"/>
                <a:gd name="T15" fmla="*/ 27 h 28"/>
                <a:gd name="T16" fmla="*/ 4 w 26"/>
                <a:gd name="T17" fmla="*/ 27 h 28"/>
                <a:gd name="T18" fmla="*/ 3 w 26"/>
                <a:gd name="T19" fmla="*/ 28 h 28"/>
                <a:gd name="T20" fmla="*/ 2 w 26"/>
                <a:gd name="T21" fmla="*/ 27 h 28"/>
                <a:gd name="T22" fmla="*/ 1 w 26"/>
                <a:gd name="T23" fmla="*/ 27 h 28"/>
                <a:gd name="T24" fmla="*/ 1 w 26"/>
                <a:gd name="T25" fmla="*/ 26 h 28"/>
                <a:gd name="T26" fmla="*/ 2 w 26"/>
                <a:gd name="T27" fmla="*/ 23 h 28"/>
                <a:gd name="T28" fmla="*/ 3 w 26"/>
                <a:gd name="T29" fmla="*/ 19 h 28"/>
                <a:gd name="T30" fmla="*/ 5 w 26"/>
                <a:gd name="T31" fmla="*/ 11 h 28"/>
                <a:gd name="T32" fmla="*/ 5 w 26"/>
                <a:gd name="T33" fmla="*/ 7 h 28"/>
                <a:gd name="T34" fmla="*/ 6 w 26"/>
                <a:gd name="T35" fmla="*/ 4 h 28"/>
                <a:gd name="T36" fmla="*/ 7 w 26"/>
                <a:gd name="T37" fmla="*/ 1 h 28"/>
                <a:gd name="T38" fmla="*/ 8 w 26"/>
                <a:gd name="T39" fmla="*/ 1 h 28"/>
                <a:gd name="T40" fmla="*/ 8 w 26"/>
                <a:gd name="T41" fmla="*/ 1 h 28"/>
                <a:gd name="T42" fmla="*/ 8 w 26"/>
                <a:gd name="T43" fmla="*/ 1 h 28"/>
                <a:gd name="T44" fmla="*/ 9 w 26"/>
                <a:gd name="T45" fmla="*/ 1 h 28"/>
                <a:gd name="T46" fmla="*/ 10 w 26"/>
                <a:gd name="T47" fmla="*/ 1 h 28"/>
                <a:gd name="T48" fmla="*/ 10 w 26"/>
                <a:gd name="T49" fmla="*/ 2 h 28"/>
                <a:gd name="T50" fmla="*/ 10 w 26"/>
                <a:gd name="T51" fmla="*/ 4 h 28"/>
                <a:gd name="T52" fmla="*/ 10 w 26"/>
                <a:gd name="T53" fmla="*/ 5 h 28"/>
                <a:gd name="T54" fmla="*/ 9 w 26"/>
                <a:gd name="T55" fmla="*/ 5 h 28"/>
                <a:gd name="T56" fmla="*/ 13 w 26"/>
                <a:gd name="T57" fmla="*/ 3 h 28"/>
                <a:gd name="T58" fmla="*/ 16 w 26"/>
                <a:gd name="T59" fmla="*/ 1 h 28"/>
                <a:gd name="T60" fmla="*/ 19 w 26"/>
                <a:gd name="T61" fmla="*/ 0 h 28"/>
                <a:gd name="T62" fmla="*/ 24 w 26"/>
                <a:gd name="T63" fmla="*/ 2 h 28"/>
                <a:gd name="T64" fmla="*/ 26 w 26"/>
                <a:gd name="T65" fmla="*/ 5 h 28"/>
                <a:gd name="T66" fmla="*/ 26 w 26"/>
                <a:gd name="T67" fmla="*/ 10 h 28"/>
                <a:gd name="T68" fmla="*/ 26 w 26"/>
                <a:gd name="T69" fmla="*/ 14 h 28"/>
                <a:gd name="T70" fmla="*/ 25 w 26"/>
                <a:gd name="T71" fmla="*/ 17 h 28"/>
                <a:gd name="T72" fmla="*/ 24 w 26"/>
                <a:gd name="T73" fmla="*/ 20 h 28"/>
                <a:gd name="T74" fmla="*/ 24 w 26"/>
                <a:gd name="T75" fmla="*/ 23 h 28"/>
                <a:gd name="T76" fmla="*/ 23 w 26"/>
                <a:gd name="T77" fmla="*/ 25 h 28"/>
                <a:gd name="T78" fmla="*/ 22 w 26"/>
                <a:gd name="T79" fmla="*/ 27 h 28"/>
                <a:gd name="T80" fmla="*/ 22 w 26"/>
                <a:gd name="T81" fmla="*/ 28 h 28"/>
                <a:gd name="T82" fmla="*/ 21 w 26"/>
                <a:gd name="T83" fmla="*/ 27 h 28"/>
                <a:gd name="T84" fmla="*/ 20 w 26"/>
                <a:gd name="T85" fmla="*/ 27 h 28"/>
                <a:gd name="T86" fmla="*/ 20 w 26"/>
                <a:gd name="T87" fmla="*/ 28 h 28"/>
                <a:gd name="T88" fmla="*/ 18 w 26"/>
                <a:gd name="T89" fmla="*/ 27 h 28"/>
                <a:gd name="T90" fmla="*/ 17 w 26"/>
                <a:gd name="T91" fmla="*/ 27 h 28"/>
                <a:gd name="T92" fmla="*/ 19 w 26"/>
                <a:gd name="T93" fmla="*/ 23 h 28"/>
                <a:gd name="T94" fmla="*/ 20 w 26"/>
                <a:gd name="T95" fmla="*/ 19 h 28"/>
                <a:gd name="T96" fmla="*/ 20 w 26"/>
                <a:gd name="T97" fmla="*/ 14 h 28"/>
                <a:gd name="T98" fmla="*/ 22 w 26"/>
                <a:gd name="T99" fmla="*/ 9 h 28"/>
                <a:gd name="T100" fmla="*/ 20 w 26"/>
                <a:gd name="T101" fmla="*/ 5 h 28"/>
                <a:gd name="T102" fmla="*/ 17 w 26"/>
                <a:gd name="T103" fmla="*/ 5 h 28"/>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26"/>
                <a:gd name="T157" fmla="*/ 0 h 28"/>
                <a:gd name="T158" fmla="*/ 26 w 26"/>
                <a:gd name="T159" fmla="*/ 28 h 28"/>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26" h="28">
                  <a:moveTo>
                    <a:pt x="17" y="4"/>
                  </a:moveTo>
                  <a:lnTo>
                    <a:pt x="16" y="5"/>
                  </a:lnTo>
                  <a:lnTo>
                    <a:pt x="15" y="5"/>
                  </a:lnTo>
                  <a:lnTo>
                    <a:pt x="14" y="5"/>
                  </a:lnTo>
                  <a:lnTo>
                    <a:pt x="13" y="5"/>
                  </a:lnTo>
                  <a:lnTo>
                    <a:pt x="12" y="5"/>
                  </a:lnTo>
                  <a:lnTo>
                    <a:pt x="11" y="6"/>
                  </a:lnTo>
                  <a:lnTo>
                    <a:pt x="11" y="7"/>
                  </a:lnTo>
                  <a:lnTo>
                    <a:pt x="10" y="8"/>
                  </a:lnTo>
                  <a:lnTo>
                    <a:pt x="9" y="9"/>
                  </a:lnTo>
                  <a:lnTo>
                    <a:pt x="9" y="10"/>
                  </a:lnTo>
                  <a:lnTo>
                    <a:pt x="8" y="11"/>
                  </a:lnTo>
                  <a:lnTo>
                    <a:pt x="8" y="12"/>
                  </a:lnTo>
                  <a:lnTo>
                    <a:pt x="7" y="17"/>
                  </a:lnTo>
                  <a:lnTo>
                    <a:pt x="7" y="18"/>
                  </a:lnTo>
                  <a:lnTo>
                    <a:pt x="7" y="19"/>
                  </a:lnTo>
                  <a:lnTo>
                    <a:pt x="7" y="20"/>
                  </a:lnTo>
                  <a:lnTo>
                    <a:pt x="7" y="21"/>
                  </a:lnTo>
                  <a:lnTo>
                    <a:pt x="7" y="22"/>
                  </a:lnTo>
                  <a:lnTo>
                    <a:pt x="7" y="23"/>
                  </a:lnTo>
                  <a:lnTo>
                    <a:pt x="7" y="24"/>
                  </a:lnTo>
                  <a:lnTo>
                    <a:pt x="7" y="25"/>
                  </a:lnTo>
                  <a:lnTo>
                    <a:pt x="7" y="26"/>
                  </a:lnTo>
                  <a:lnTo>
                    <a:pt x="7" y="27"/>
                  </a:lnTo>
                  <a:lnTo>
                    <a:pt x="6" y="27"/>
                  </a:lnTo>
                  <a:lnTo>
                    <a:pt x="6" y="28"/>
                  </a:lnTo>
                  <a:lnTo>
                    <a:pt x="6" y="27"/>
                  </a:lnTo>
                  <a:lnTo>
                    <a:pt x="6" y="28"/>
                  </a:lnTo>
                  <a:lnTo>
                    <a:pt x="5" y="27"/>
                  </a:lnTo>
                  <a:lnTo>
                    <a:pt x="4" y="27"/>
                  </a:lnTo>
                  <a:lnTo>
                    <a:pt x="4" y="28"/>
                  </a:lnTo>
                  <a:lnTo>
                    <a:pt x="3" y="27"/>
                  </a:lnTo>
                  <a:lnTo>
                    <a:pt x="3" y="28"/>
                  </a:lnTo>
                  <a:lnTo>
                    <a:pt x="3" y="27"/>
                  </a:lnTo>
                  <a:lnTo>
                    <a:pt x="3" y="28"/>
                  </a:lnTo>
                  <a:lnTo>
                    <a:pt x="2" y="27"/>
                  </a:lnTo>
                  <a:lnTo>
                    <a:pt x="1" y="27"/>
                  </a:lnTo>
                  <a:lnTo>
                    <a:pt x="1" y="28"/>
                  </a:lnTo>
                  <a:lnTo>
                    <a:pt x="0" y="27"/>
                  </a:lnTo>
                  <a:lnTo>
                    <a:pt x="1" y="27"/>
                  </a:lnTo>
                  <a:lnTo>
                    <a:pt x="1" y="26"/>
                  </a:lnTo>
                  <a:lnTo>
                    <a:pt x="1" y="25"/>
                  </a:lnTo>
                  <a:lnTo>
                    <a:pt x="2" y="24"/>
                  </a:lnTo>
                  <a:lnTo>
                    <a:pt x="2" y="23"/>
                  </a:lnTo>
                  <a:lnTo>
                    <a:pt x="2" y="22"/>
                  </a:lnTo>
                  <a:lnTo>
                    <a:pt x="3" y="21"/>
                  </a:lnTo>
                  <a:lnTo>
                    <a:pt x="3" y="20"/>
                  </a:lnTo>
                  <a:lnTo>
                    <a:pt x="3" y="19"/>
                  </a:lnTo>
                  <a:lnTo>
                    <a:pt x="3" y="18"/>
                  </a:lnTo>
                  <a:lnTo>
                    <a:pt x="3" y="17"/>
                  </a:lnTo>
                  <a:lnTo>
                    <a:pt x="4" y="11"/>
                  </a:lnTo>
                  <a:lnTo>
                    <a:pt x="5" y="11"/>
                  </a:lnTo>
                  <a:lnTo>
                    <a:pt x="5" y="10"/>
                  </a:lnTo>
                  <a:lnTo>
                    <a:pt x="5" y="9"/>
                  </a:lnTo>
                  <a:lnTo>
                    <a:pt x="5" y="8"/>
                  </a:lnTo>
                  <a:lnTo>
                    <a:pt x="5" y="7"/>
                  </a:lnTo>
                  <a:lnTo>
                    <a:pt x="5" y="6"/>
                  </a:lnTo>
                  <a:lnTo>
                    <a:pt x="6" y="5"/>
                  </a:lnTo>
                  <a:lnTo>
                    <a:pt x="6" y="4"/>
                  </a:lnTo>
                  <a:lnTo>
                    <a:pt x="6" y="3"/>
                  </a:lnTo>
                  <a:lnTo>
                    <a:pt x="6" y="2"/>
                  </a:lnTo>
                  <a:lnTo>
                    <a:pt x="6" y="1"/>
                  </a:lnTo>
                  <a:lnTo>
                    <a:pt x="7" y="1"/>
                  </a:lnTo>
                  <a:lnTo>
                    <a:pt x="7" y="2"/>
                  </a:lnTo>
                  <a:lnTo>
                    <a:pt x="7" y="1"/>
                  </a:lnTo>
                  <a:lnTo>
                    <a:pt x="7" y="2"/>
                  </a:lnTo>
                  <a:lnTo>
                    <a:pt x="8" y="1"/>
                  </a:lnTo>
                  <a:lnTo>
                    <a:pt x="8" y="2"/>
                  </a:lnTo>
                  <a:lnTo>
                    <a:pt x="8" y="1"/>
                  </a:lnTo>
                  <a:lnTo>
                    <a:pt x="9" y="2"/>
                  </a:lnTo>
                  <a:lnTo>
                    <a:pt x="9" y="1"/>
                  </a:lnTo>
                  <a:lnTo>
                    <a:pt x="10" y="1"/>
                  </a:lnTo>
                  <a:lnTo>
                    <a:pt x="10" y="2"/>
                  </a:lnTo>
                  <a:lnTo>
                    <a:pt x="10" y="3"/>
                  </a:lnTo>
                  <a:lnTo>
                    <a:pt x="10" y="4"/>
                  </a:lnTo>
                  <a:lnTo>
                    <a:pt x="10" y="5"/>
                  </a:lnTo>
                  <a:lnTo>
                    <a:pt x="9" y="5"/>
                  </a:lnTo>
                  <a:lnTo>
                    <a:pt x="10" y="5"/>
                  </a:lnTo>
                  <a:lnTo>
                    <a:pt x="11" y="5"/>
                  </a:lnTo>
                  <a:lnTo>
                    <a:pt x="12" y="4"/>
                  </a:lnTo>
                  <a:lnTo>
                    <a:pt x="13" y="3"/>
                  </a:lnTo>
                  <a:lnTo>
                    <a:pt x="14" y="2"/>
                  </a:lnTo>
                  <a:lnTo>
                    <a:pt x="15" y="2"/>
                  </a:lnTo>
                  <a:lnTo>
                    <a:pt x="16" y="1"/>
                  </a:lnTo>
                  <a:lnTo>
                    <a:pt x="17" y="1"/>
                  </a:lnTo>
                  <a:lnTo>
                    <a:pt x="18" y="1"/>
                  </a:lnTo>
                  <a:lnTo>
                    <a:pt x="19" y="0"/>
                  </a:lnTo>
                  <a:lnTo>
                    <a:pt x="21" y="1"/>
                  </a:lnTo>
                  <a:lnTo>
                    <a:pt x="22" y="1"/>
                  </a:lnTo>
                  <a:lnTo>
                    <a:pt x="23" y="1"/>
                  </a:lnTo>
                  <a:lnTo>
                    <a:pt x="24" y="2"/>
                  </a:lnTo>
                  <a:lnTo>
                    <a:pt x="25" y="3"/>
                  </a:lnTo>
                  <a:lnTo>
                    <a:pt x="26" y="4"/>
                  </a:lnTo>
                  <a:lnTo>
                    <a:pt x="26" y="5"/>
                  </a:lnTo>
                  <a:lnTo>
                    <a:pt x="26" y="7"/>
                  </a:lnTo>
                  <a:lnTo>
                    <a:pt x="26" y="9"/>
                  </a:lnTo>
                  <a:lnTo>
                    <a:pt x="26" y="10"/>
                  </a:lnTo>
                  <a:lnTo>
                    <a:pt x="26" y="11"/>
                  </a:lnTo>
                  <a:lnTo>
                    <a:pt x="26" y="12"/>
                  </a:lnTo>
                  <a:lnTo>
                    <a:pt x="26" y="13"/>
                  </a:lnTo>
                  <a:lnTo>
                    <a:pt x="26" y="14"/>
                  </a:lnTo>
                  <a:lnTo>
                    <a:pt x="26" y="15"/>
                  </a:lnTo>
                  <a:lnTo>
                    <a:pt x="26" y="16"/>
                  </a:lnTo>
                  <a:lnTo>
                    <a:pt x="25" y="17"/>
                  </a:lnTo>
                  <a:lnTo>
                    <a:pt x="25" y="18"/>
                  </a:lnTo>
                  <a:lnTo>
                    <a:pt x="25" y="19"/>
                  </a:lnTo>
                  <a:lnTo>
                    <a:pt x="25" y="20"/>
                  </a:lnTo>
                  <a:lnTo>
                    <a:pt x="24" y="20"/>
                  </a:lnTo>
                  <a:lnTo>
                    <a:pt x="24" y="21"/>
                  </a:lnTo>
                  <a:lnTo>
                    <a:pt x="24" y="22"/>
                  </a:lnTo>
                  <a:lnTo>
                    <a:pt x="24" y="23"/>
                  </a:lnTo>
                  <a:lnTo>
                    <a:pt x="23" y="23"/>
                  </a:lnTo>
                  <a:lnTo>
                    <a:pt x="23" y="24"/>
                  </a:lnTo>
                  <a:lnTo>
                    <a:pt x="23" y="25"/>
                  </a:lnTo>
                  <a:lnTo>
                    <a:pt x="23" y="26"/>
                  </a:lnTo>
                  <a:lnTo>
                    <a:pt x="23" y="27"/>
                  </a:lnTo>
                  <a:lnTo>
                    <a:pt x="22" y="27"/>
                  </a:lnTo>
                  <a:lnTo>
                    <a:pt x="22" y="28"/>
                  </a:lnTo>
                  <a:lnTo>
                    <a:pt x="22" y="27"/>
                  </a:lnTo>
                  <a:lnTo>
                    <a:pt x="22" y="28"/>
                  </a:lnTo>
                  <a:lnTo>
                    <a:pt x="22" y="27"/>
                  </a:lnTo>
                  <a:lnTo>
                    <a:pt x="21" y="27"/>
                  </a:lnTo>
                  <a:lnTo>
                    <a:pt x="21" y="28"/>
                  </a:lnTo>
                  <a:lnTo>
                    <a:pt x="20" y="27"/>
                  </a:lnTo>
                  <a:lnTo>
                    <a:pt x="20" y="28"/>
                  </a:lnTo>
                  <a:lnTo>
                    <a:pt x="20" y="27"/>
                  </a:lnTo>
                  <a:lnTo>
                    <a:pt x="20" y="28"/>
                  </a:lnTo>
                  <a:lnTo>
                    <a:pt x="19" y="27"/>
                  </a:lnTo>
                  <a:lnTo>
                    <a:pt x="18" y="27"/>
                  </a:lnTo>
                  <a:lnTo>
                    <a:pt x="18" y="28"/>
                  </a:lnTo>
                  <a:lnTo>
                    <a:pt x="17" y="27"/>
                  </a:lnTo>
                  <a:lnTo>
                    <a:pt x="18" y="26"/>
                  </a:lnTo>
                  <a:lnTo>
                    <a:pt x="18" y="25"/>
                  </a:lnTo>
                  <a:lnTo>
                    <a:pt x="18" y="24"/>
                  </a:lnTo>
                  <a:lnTo>
                    <a:pt x="19" y="23"/>
                  </a:lnTo>
                  <a:lnTo>
                    <a:pt x="19" y="22"/>
                  </a:lnTo>
                  <a:lnTo>
                    <a:pt x="20" y="21"/>
                  </a:lnTo>
                  <a:lnTo>
                    <a:pt x="20" y="19"/>
                  </a:lnTo>
                  <a:lnTo>
                    <a:pt x="20" y="18"/>
                  </a:lnTo>
                  <a:lnTo>
                    <a:pt x="20" y="17"/>
                  </a:lnTo>
                  <a:lnTo>
                    <a:pt x="20" y="16"/>
                  </a:lnTo>
                  <a:lnTo>
                    <a:pt x="20" y="14"/>
                  </a:lnTo>
                  <a:lnTo>
                    <a:pt x="21" y="12"/>
                  </a:lnTo>
                  <a:lnTo>
                    <a:pt x="22" y="11"/>
                  </a:lnTo>
                  <a:lnTo>
                    <a:pt x="22" y="10"/>
                  </a:lnTo>
                  <a:lnTo>
                    <a:pt x="22" y="9"/>
                  </a:lnTo>
                  <a:lnTo>
                    <a:pt x="22" y="8"/>
                  </a:lnTo>
                  <a:lnTo>
                    <a:pt x="21" y="7"/>
                  </a:lnTo>
                  <a:lnTo>
                    <a:pt x="21" y="6"/>
                  </a:lnTo>
                  <a:lnTo>
                    <a:pt x="20" y="5"/>
                  </a:lnTo>
                  <a:lnTo>
                    <a:pt x="19" y="5"/>
                  </a:lnTo>
                  <a:lnTo>
                    <a:pt x="18" y="5"/>
                  </a:lnTo>
                  <a:lnTo>
                    <a:pt x="17" y="5"/>
                  </a:lnTo>
                  <a:lnTo>
                    <a:pt x="17" y="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8" name="Freeform 533"/>
            <xdr:cNvSpPr>
              <a:spLocks/>
            </xdr:cNvSpPr>
          </xdr:nvSpPr>
          <xdr:spPr bwMode="auto">
            <a:xfrm>
              <a:off x="3201" y="1835"/>
              <a:ext cx="20" cy="28"/>
            </a:xfrm>
            <a:custGeom>
              <a:avLst/>
              <a:gdLst>
                <a:gd name="T0" fmla="*/ 4 w 20"/>
                <a:gd name="T1" fmla="*/ 23 h 28"/>
                <a:gd name="T2" fmla="*/ 5 w 20"/>
                <a:gd name="T3" fmla="*/ 24 h 28"/>
                <a:gd name="T4" fmla="*/ 6 w 20"/>
                <a:gd name="T5" fmla="*/ 25 h 28"/>
                <a:gd name="T6" fmla="*/ 8 w 20"/>
                <a:gd name="T7" fmla="*/ 25 h 28"/>
                <a:gd name="T8" fmla="*/ 10 w 20"/>
                <a:gd name="T9" fmla="*/ 25 h 28"/>
                <a:gd name="T10" fmla="*/ 12 w 20"/>
                <a:gd name="T11" fmla="*/ 25 h 28"/>
                <a:gd name="T12" fmla="*/ 14 w 20"/>
                <a:gd name="T13" fmla="*/ 23 h 28"/>
                <a:gd name="T14" fmla="*/ 15 w 20"/>
                <a:gd name="T15" fmla="*/ 22 h 28"/>
                <a:gd name="T16" fmla="*/ 15 w 20"/>
                <a:gd name="T17" fmla="*/ 18 h 28"/>
                <a:gd name="T18" fmla="*/ 11 w 20"/>
                <a:gd name="T19" fmla="*/ 16 h 28"/>
                <a:gd name="T20" fmla="*/ 6 w 20"/>
                <a:gd name="T21" fmla="*/ 15 h 28"/>
                <a:gd name="T22" fmla="*/ 4 w 20"/>
                <a:gd name="T23" fmla="*/ 12 h 28"/>
                <a:gd name="T24" fmla="*/ 5 w 20"/>
                <a:gd name="T25" fmla="*/ 7 h 28"/>
                <a:gd name="T26" fmla="*/ 6 w 20"/>
                <a:gd name="T27" fmla="*/ 4 h 28"/>
                <a:gd name="T28" fmla="*/ 10 w 20"/>
                <a:gd name="T29" fmla="*/ 2 h 28"/>
                <a:gd name="T30" fmla="*/ 14 w 20"/>
                <a:gd name="T31" fmla="*/ 1 h 28"/>
                <a:gd name="T32" fmla="*/ 16 w 20"/>
                <a:gd name="T33" fmla="*/ 1 h 28"/>
                <a:gd name="T34" fmla="*/ 17 w 20"/>
                <a:gd name="T35" fmla="*/ 1 h 28"/>
                <a:gd name="T36" fmla="*/ 19 w 20"/>
                <a:gd name="T37" fmla="*/ 2 h 28"/>
                <a:gd name="T38" fmla="*/ 20 w 20"/>
                <a:gd name="T39" fmla="*/ 2 h 28"/>
                <a:gd name="T40" fmla="*/ 20 w 20"/>
                <a:gd name="T41" fmla="*/ 3 h 28"/>
                <a:gd name="T42" fmla="*/ 19 w 20"/>
                <a:gd name="T43" fmla="*/ 4 h 28"/>
                <a:gd name="T44" fmla="*/ 19 w 20"/>
                <a:gd name="T45" fmla="*/ 5 h 28"/>
                <a:gd name="T46" fmla="*/ 19 w 20"/>
                <a:gd name="T47" fmla="*/ 5 h 28"/>
                <a:gd name="T48" fmla="*/ 17 w 20"/>
                <a:gd name="T49" fmla="*/ 5 h 28"/>
                <a:gd name="T50" fmla="*/ 17 w 20"/>
                <a:gd name="T51" fmla="*/ 5 h 28"/>
                <a:gd name="T52" fmla="*/ 16 w 20"/>
                <a:gd name="T53" fmla="*/ 4 h 28"/>
                <a:gd name="T54" fmla="*/ 15 w 20"/>
                <a:gd name="T55" fmla="*/ 4 h 28"/>
                <a:gd name="T56" fmla="*/ 13 w 20"/>
                <a:gd name="T57" fmla="*/ 4 h 28"/>
                <a:gd name="T58" fmla="*/ 11 w 20"/>
                <a:gd name="T59" fmla="*/ 4 h 28"/>
                <a:gd name="T60" fmla="*/ 10 w 20"/>
                <a:gd name="T61" fmla="*/ 5 h 28"/>
                <a:gd name="T62" fmla="*/ 8 w 20"/>
                <a:gd name="T63" fmla="*/ 6 h 28"/>
                <a:gd name="T64" fmla="*/ 8 w 20"/>
                <a:gd name="T65" fmla="*/ 9 h 28"/>
                <a:gd name="T66" fmla="*/ 11 w 20"/>
                <a:gd name="T67" fmla="*/ 12 h 28"/>
                <a:gd name="T68" fmla="*/ 15 w 20"/>
                <a:gd name="T69" fmla="*/ 14 h 28"/>
                <a:gd name="T70" fmla="*/ 18 w 20"/>
                <a:gd name="T71" fmla="*/ 16 h 28"/>
                <a:gd name="T72" fmla="*/ 18 w 20"/>
                <a:gd name="T73" fmla="*/ 21 h 28"/>
                <a:gd name="T74" fmla="*/ 16 w 20"/>
                <a:gd name="T75" fmla="*/ 23 h 28"/>
                <a:gd name="T76" fmla="*/ 14 w 20"/>
                <a:gd name="T77" fmla="*/ 26 h 28"/>
                <a:gd name="T78" fmla="*/ 10 w 20"/>
                <a:gd name="T79" fmla="*/ 28 h 28"/>
                <a:gd name="T80" fmla="*/ 6 w 20"/>
                <a:gd name="T81" fmla="*/ 28 h 28"/>
                <a:gd name="T82" fmla="*/ 5 w 20"/>
                <a:gd name="T83" fmla="*/ 28 h 28"/>
                <a:gd name="T84" fmla="*/ 3 w 20"/>
                <a:gd name="T85" fmla="*/ 28 h 28"/>
                <a:gd name="T86" fmla="*/ 1 w 20"/>
                <a:gd name="T87" fmla="*/ 27 h 28"/>
                <a:gd name="T88" fmla="*/ 1 w 20"/>
                <a:gd name="T89" fmla="*/ 26 h 28"/>
                <a:gd name="T90" fmla="*/ 1 w 20"/>
                <a:gd name="T91" fmla="*/ 25 h 28"/>
                <a:gd name="T92" fmla="*/ 2 w 20"/>
                <a:gd name="T93" fmla="*/ 24 h 28"/>
                <a:gd name="T94" fmla="*/ 2 w 20"/>
                <a:gd name="T95" fmla="*/ 23 h 28"/>
                <a:gd name="T96" fmla="*/ 3 w 20"/>
                <a:gd name="T97" fmla="*/ 22 h 28"/>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w 20"/>
                <a:gd name="T148" fmla="*/ 0 h 28"/>
                <a:gd name="T149" fmla="*/ 20 w 20"/>
                <a:gd name="T150" fmla="*/ 28 h 28"/>
              </a:gdLst>
              <a:ahLst/>
              <a:cxnLst>
                <a:cxn ang="T98">
                  <a:pos x="T0" y="T1"/>
                </a:cxn>
                <a:cxn ang="T99">
                  <a:pos x="T2" y="T3"/>
                </a:cxn>
                <a:cxn ang="T100">
                  <a:pos x="T4" y="T5"/>
                </a:cxn>
                <a:cxn ang="T101">
                  <a:pos x="T6" y="T7"/>
                </a:cxn>
                <a:cxn ang="T102">
                  <a:pos x="T8" y="T9"/>
                </a:cxn>
                <a:cxn ang="T103">
                  <a:pos x="T10" y="T11"/>
                </a:cxn>
                <a:cxn ang="T104">
                  <a:pos x="T12" y="T13"/>
                </a:cxn>
                <a:cxn ang="T105">
                  <a:pos x="T14" y="T15"/>
                </a:cxn>
                <a:cxn ang="T106">
                  <a:pos x="T16" y="T17"/>
                </a:cxn>
                <a:cxn ang="T107">
                  <a:pos x="T18" y="T19"/>
                </a:cxn>
                <a:cxn ang="T108">
                  <a:pos x="T20" y="T21"/>
                </a:cxn>
                <a:cxn ang="T109">
                  <a:pos x="T22" y="T23"/>
                </a:cxn>
                <a:cxn ang="T110">
                  <a:pos x="T24" y="T25"/>
                </a:cxn>
                <a:cxn ang="T111">
                  <a:pos x="T26" y="T27"/>
                </a:cxn>
                <a:cxn ang="T112">
                  <a:pos x="T28" y="T29"/>
                </a:cxn>
                <a:cxn ang="T113">
                  <a:pos x="T30" y="T31"/>
                </a:cxn>
                <a:cxn ang="T114">
                  <a:pos x="T32" y="T33"/>
                </a:cxn>
                <a:cxn ang="T115">
                  <a:pos x="T34" y="T35"/>
                </a:cxn>
                <a:cxn ang="T116">
                  <a:pos x="T36" y="T37"/>
                </a:cxn>
                <a:cxn ang="T117">
                  <a:pos x="T38" y="T39"/>
                </a:cxn>
                <a:cxn ang="T118">
                  <a:pos x="T40" y="T41"/>
                </a:cxn>
                <a:cxn ang="T119">
                  <a:pos x="T42" y="T43"/>
                </a:cxn>
                <a:cxn ang="T120">
                  <a:pos x="T44" y="T45"/>
                </a:cxn>
                <a:cxn ang="T121">
                  <a:pos x="T46" y="T47"/>
                </a:cxn>
                <a:cxn ang="T122">
                  <a:pos x="T48" y="T49"/>
                </a:cxn>
                <a:cxn ang="T123">
                  <a:pos x="T50" y="T51"/>
                </a:cxn>
                <a:cxn ang="T124">
                  <a:pos x="T52" y="T53"/>
                </a:cxn>
                <a:cxn ang="T125">
                  <a:pos x="T54" y="T55"/>
                </a:cxn>
                <a:cxn ang="T126">
                  <a:pos x="T56" y="T57"/>
                </a:cxn>
                <a:cxn ang="T127">
                  <a:pos x="T58" y="T59"/>
                </a:cxn>
                <a:cxn ang="T128">
                  <a:pos x="T60" y="T61"/>
                </a:cxn>
                <a:cxn ang="T129">
                  <a:pos x="T62" y="T63"/>
                </a:cxn>
                <a:cxn ang="T130">
                  <a:pos x="T64" y="T65"/>
                </a:cxn>
                <a:cxn ang="T131">
                  <a:pos x="T66" y="T67"/>
                </a:cxn>
                <a:cxn ang="T132">
                  <a:pos x="T68" y="T69"/>
                </a:cxn>
                <a:cxn ang="T133">
                  <a:pos x="T70" y="T71"/>
                </a:cxn>
                <a:cxn ang="T134">
                  <a:pos x="T72" y="T73"/>
                </a:cxn>
                <a:cxn ang="T135">
                  <a:pos x="T74" y="T75"/>
                </a:cxn>
                <a:cxn ang="T136">
                  <a:pos x="T76" y="T77"/>
                </a:cxn>
                <a:cxn ang="T137">
                  <a:pos x="T78" y="T79"/>
                </a:cxn>
                <a:cxn ang="T138">
                  <a:pos x="T80" y="T81"/>
                </a:cxn>
                <a:cxn ang="T139">
                  <a:pos x="T82" y="T83"/>
                </a:cxn>
                <a:cxn ang="T140">
                  <a:pos x="T84" y="T85"/>
                </a:cxn>
                <a:cxn ang="T141">
                  <a:pos x="T86" y="T87"/>
                </a:cxn>
                <a:cxn ang="T142">
                  <a:pos x="T88" y="T89"/>
                </a:cxn>
                <a:cxn ang="T143">
                  <a:pos x="T90" y="T91"/>
                </a:cxn>
                <a:cxn ang="T144">
                  <a:pos x="T92" y="T93"/>
                </a:cxn>
                <a:cxn ang="T145">
                  <a:pos x="T94" y="T95"/>
                </a:cxn>
                <a:cxn ang="T146">
                  <a:pos x="T96" y="T97"/>
                </a:cxn>
              </a:cxnLst>
              <a:rect l="T147" t="T148" r="T149" b="T150"/>
              <a:pathLst>
                <a:path w="20" h="28">
                  <a:moveTo>
                    <a:pt x="3" y="22"/>
                  </a:moveTo>
                  <a:lnTo>
                    <a:pt x="4" y="23"/>
                  </a:lnTo>
                  <a:lnTo>
                    <a:pt x="5" y="24"/>
                  </a:lnTo>
                  <a:lnTo>
                    <a:pt x="6" y="25"/>
                  </a:lnTo>
                  <a:lnTo>
                    <a:pt x="7" y="25"/>
                  </a:lnTo>
                  <a:lnTo>
                    <a:pt x="8" y="25"/>
                  </a:lnTo>
                  <a:lnTo>
                    <a:pt x="9" y="25"/>
                  </a:lnTo>
                  <a:lnTo>
                    <a:pt x="10" y="25"/>
                  </a:lnTo>
                  <a:lnTo>
                    <a:pt x="11" y="25"/>
                  </a:lnTo>
                  <a:lnTo>
                    <a:pt x="12" y="25"/>
                  </a:lnTo>
                  <a:lnTo>
                    <a:pt x="13" y="24"/>
                  </a:lnTo>
                  <a:lnTo>
                    <a:pt x="14" y="23"/>
                  </a:lnTo>
                  <a:lnTo>
                    <a:pt x="15" y="23"/>
                  </a:lnTo>
                  <a:lnTo>
                    <a:pt x="15" y="22"/>
                  </a:lnTo>
                  <a:lnTo>
                    <a:pt x="15" y="21"/>
                  </a:lnTo>
                  <a:lnTo>
                    <a:pt x="15" y="20"/>
                  </a:lnTo>
                  <a:lnTo>
                    <a:pt x="15" y="18"/>
                  </a:lnTo>
                  <a:lnTo>
                    <a:pt x="14" y="17"/>
                  </a:lnTo>
                  <a:lnTo>
                    <a:pt x="12" y="17"/>
                  </a:lnTo>
                  <a:lnTo>
                    <a:pt x="11" y="16"/>
                  </a:lnTo>
                  <a:lnTo>
                    <a:pt x="9" y="16"/>
                  </a:lnTo>
                  <a:lnTo>
                    <a:pt x="7" y="15"/>
                  </a:lnTo>
                  <a:lnTo>
                    <a:pt x="6" y="15"/>
                  </a:lnTo>
                  <a:lnTo>
                    <a:pt x="6" y="14"/>
                  </a:lnTo>
                  <a:lnTo>
                    <a:pt x="5" y="13"/>
                  </a:lnTo>
                  <a:lnTo>
                    <a:pt x="4" y="12"/>
                  </a:lnTo>
                  <a:lnTo>
                    <a:pt x="4" y="9"/>
                  </a:lnTo>
                  <a:lnTo>
                    <a:pt x="5" y="8"/>
                  </a:lnTo>
                  <a:lnTo>
                    <a:pt x="5" y="7"/>
                  </a:lnTo>
                  <a:lnTo>
                    <a:pt x="6" y="5"/>
                  </a:lnTo>
                  <a:lnTo>
                    <a:pt x="6" y="4"/>
                  </a:lnTo>
                  <a:lnTo>
                    <a:pt x="7" y="3"/>
                  </a:lnTo>
                  <a:lnTo>
                    <a:pt x="8" y="2"/>
                  </a:lnTo>
                  <a:lnTo>
                    <a:pt x="10" y="2"/>
                  </a:lnTo>
                  <a:lnTo>
                    <a:pt x="11" y="1"/>
                  </a:lnTo>
                  <a:lnTo>
                    <a:pt x="12" y="1"/>
                  </a:lnTo>
                  <a:lnTo>
                    <a:pt x="14" y="1"/>
                  </a:lnTo>
                  <a:lnTo>
                    <a:pt x="15" y="0"/>
                  </a:lnTo>
                  <a:lnTo>
                    <a:pt x="15" y="1"/>
                  </a:lnTo>
                  <a:lnTo>
                    <a:pt x="16" y="1"/>
                  </a:lnTo>
                  <a:lnTo>
                    <a:pt x="17" y="1"/>
                  </a:lnTo>
                  <a:lnTo>
                    <a:pt x="18" y="1"/>
                  </a:lnTo>
                  <a:lnTo>
                    <a:pt x="19" y="2"/>
                  </a:lnTo>
                  <a:lnTo>
                    <a:pt x="20" y="2"/>
                  </a:lnTo>
                  <a:lnTo>
                    <a:pt x="20" y="3"/>
                  </a:lnTo>
                  <a:lnTo>
                    <a:pt x="20" y="4"/>
                  </a:lnTo>
                  <a:lnTo>
                    <a:pt x="19" y="4"/>
                  </a:lnTo>
                  <a:lnTo>
                    <a:pt x="19" y="5"/>
                  </a:lnTo>
                  <a:lnTo>
                    <a:pt x="18" y="5"/>
                  </a:lnTo>
                  <a:lnTo>
                    <a:pt x="17" y="5"/>
                  </a:lnTo>
                  <a:lnTo>
                    <a:pt x="16" y="4"/>
                  </a:lnTo>
                  <a:lnTo>
                    <a:pt x="15" y="4"/>
                  </a:lnTo>
                  <a:lnTo>
                    <a:pt x="14" y="4"/>
                  </a:lnTo>
                  <a:lnTo>
                    <a:pt x="13" y="3"/>
                  </a:lnTo>
                  <a:lnTo>
                    <a:pt x="13" y="4"/>
                  </a:lnTo>
                  <a:lnTo>
                    <a:pt x="12" y="4"/>
                  </a:lnTo>
                  <a:lnTo>
                    <a:pt x="11" y="4"/>
                  </a:lnTo>
                  <a:lnTo>
                    <a:pt x="10" y="4"/>
                  </a:lnTo>
                  <a:lnTo>
                    <a:pt x="10" y="5"/>
                  </a:lnTo>
                  <a:lnTo>
                    <a:pt x="9" y="5"/>
                  </a:lnTo>
                  <a:lnTo>
                    <a:pt x="8" y="6"/>
                  </a:lnTo>
                  <a:lnTo>
                    <a:pt x="8" y="7"/>
                  </a:lnTo>
                  <a:lnTo>
                    <a:pt x="7" y="7"/>
                  </a:lnTo>
                  <a:lnTo>
                    <a:pt x="8" y="9"/>
                  </a:lnTo>
                  <a:lnTo>
                    <a:pt x="8" y="11"/>
                  </a:lnTo>
                  <a:lnTo>
                    <a:pt x="9" y="11"/>
                  </a:lnTo>
                  <a:lnTo>
                    <a:pt x="11" y="12"/>
                  </a:lnTo>
                  <a:lnTo>
                    <a:pt x="12" y="13"/>
                  </a:lnTo>
                  <a:lnTo>
                    <a:pt x="14" y="13"/>
                  </a:lnTo>
                  <a:lnTo>
                    <a:pt x="15" y="14"/>
                  </a:lnTo>
                  <a:lnTo>
                    <a:pt x="16" y="14"/>
                  </a:lnTo>
                  <a:lnTo>
                    <a:pt x="17" y="14"/>
                  </a:lnTo>
                  <a:lnTo>
                    <a:pt x="18" y="16"/>
                  </a:lnTo>
                  <a:lnTo>
                    <a:pt x="19" y="17"/>
                  </a:lnTo>
                  <a:lnTo>
                    <a:pt x="18" y="19"/>
                  </a:lnTo>
                  <a:lnTo>
                    <a:pt x="18" y="21"/>
                  </a:lnTo>
                  <a:lnTo>
                    <a:pt x="18" y="22"/>
                  </a:lnTo>
                  <a:lnTo>
                    <a:pt x="17" y="23"/>
                  </a:lnTo>
                  <a:lnTo>
                    <a:pt x="16" y="23"/>
                  </a:lnTo>
                  <a:lnTo>
                    <a:pt x="15" y="24"/>
                  </a:lnTo>
                  <a:lnTo>
                    <a:pt x="15" y="25"/>
                  </a:lnTo>
                  <a:lnTo>
                    <a:pt x="14" y="26"/>
                  </a:lnTo>
                  <a:lnTo>
                    <a:pt x="13" y="27"/>
                  </a:lnTo>
                  <a:lnTo>
                    <a:pt x="11" y="28"/>
                  </a:lnTo>
                  <a:lnTo>
                    <a:pt x="10" y="28"/>
                  </a:lnTo>
                  <a:lnTo>
                    <a:pt x="8" y="28"/>
                  </a:lnTo>
                  <a:lnTo>
                    <a:pt x="6" y="28"/>
                  </a:lnTo>
                  <a:lnTo>
                    <a:pt x="5" y="28"/>
                  </a:lnTo>
                  <a:lnTo>
                    <a:pt x="4" y="28"/>
                  </a:lnTo>
                  <a:lnTo>
                    <a:pt x="3" y="28"/>
                  </a:lnTo>
                  <a:lnTo>
                    <a:pt x="2" y="27"/>
                  </a:lnTo>
                  <a:lnTo>
                    <a:pt x="1" y="27"/>
                  </a:lnTo>
                  <a:lnTo>
                    <a:pt x="0" y="26"/>
                  </a:lnTo>
                  <a:lnTo>
                    <a:pt x="1" y="26"/>
                  </a:lnTo>
                  <a:lnTo>
                    <a:pt x="1" y="25"/>
                  </a:lnTo>
                  <a:lnTo>
                    <a:pt x="2" y="24"/>
                  </a:lnTo>
                  <a:lnTo>
                    <a:pt x="2" y="23"/>
                  </a:lnTo>
                  <a:lnTo>
                    <a:pt x="2" y="22"/>
                  </a:lnTo>
                  <a:lnTo>
                    <a:pt x="3" y="2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59" name="Freeform 534"/>
            <xdr:cNvSpPr>
              <a:spLocks noEditPoints="1"/>
            </xdr:cNvSpPr>
          </xdr:nvSpPr>
          <xdr:spPr bwMode="auto">
            <a:xfrm>
              <a:off x="3224" y="1835"/>
              <a:ext cx="26" cy="28"/>
            </a:xfrm>
            <a:custGeom>
              <a:avLst/>
              <a:gdLst>
                <a:gd name="T0" fmla="*/ 19 w 26"/>
                <a:gd name="T1" fmla="*/ 1 h 28"/>
                <a:gd name="T2" fmla="*/ 23 w 26"/>
                <a:gd name="T3" fmla="*/ 3 h 28"/>
                <a:gd name="T4" fmla="*/ 25 w 26"/>
                <a:gd name="T5" fmla="*/ 6 h 28"/>
                <a:gd name="T6" fmla="*/ 26 w 26"/>
                <a:gd name="T7" fmla="*/ 11 h 28"/>
                <a:gd name="T8" fmla="*/ 25 w 26"/>
                <a:gd name="T9" fmla="*/ 13 h 28"/>
                <a:gd name="T10" fmla="*/ 25 w 26"/>
                <a:gd name="T11" fmla="*/ 13 h 28"/>
                <a:gd name="T12" fmla="*/ 25 w 26"/>
                <a:gd name="T13" fmla="*/ 14 h 28"/>
                <a:gd name="T14" fmla="*/ 25 w 26"/>
                <a:gd name="T15" fmla="*/ 14 h 28"/>
                <a:gd name="T16" fmla="*/ 22 w 26"/>
                <a:gd name="T17" fmla="*/ 14 h 28"/>
                <a:gd name="T18" fmla="*/ 19 w 26"/>
                <a:gd name="T19" fmla="*/ 14 h 28"/>
                <a:gd name="T20" fmla="*/ 17 w 26"/>
                <a:gd name="T21" fmla="*/ 14 h 28"/>
                <a:gd name="T22" fmla="*/ 14 w 26"/>
                <a:gd name="T23" fmla="*/ 14 h 28"/>
                <a:gd name="T24" fmla="*/ 11 w 26"/>
                <a:gd name="T25" fmla="*/ 14 h 28"/>
                <a:gd name="T26" fmla="*/ 10 w 26"/>
                <a:gd name="T27" fmla="*/ 14 h 28"/>
                <a:gd name="T28" fmla="*/ 8 w 26"/>
                <a:gd name="T29" fmla="*/ 14 h 28"/>
                <a:gd name="T30" fmla="*/ 6 w 26"/>
                <a:gd name="T31" fmla="*/ 14 h 28"/>
                <a:gd name="T32" fmla="*/ 6 w 26"/>
                <a:gd name="T33" fmla="*/ 14 h 28"/>
                <a:gd name="T34" fmla="*/ 5 w 26"/>
                <a:gd name="T35" fmla="*/ 14 h 28"/>
                <a:gd name="T36" fmla="*/ 5 w 26"/>
                <a:gd name="T37" fmla="*/ 15 h 28"/>
                <a:gd name="T38" fmla="*/ 5 w 26"/>
                <a:gd name="T39" fmla="*/ 15 h 28"/>
                <a:gd name="T40" fmla="*/ 5 w 26"/>
                <a:gd name="T41" fmla="*/ 18 h 28"/>
                <a:gd name="T42" fmla="*/ 6 w 26"/>
                <a:gd name="T43" fmla="*/ 22 h 28"/>
                <a:gd name="T44" fmla="*/ 8 w 26"/>
                <a:gd name="T45" fmla="*/ 24 h 28"/>
                <a:gd name="T46" fmla="*/ 11 w 26"/>
                <a:gd name="T47" fmla="*/ 25 h 28"/>
                <a:gd name="T48" fmla="*/ 14 w 26"/>
                <a:gd name="T49" fmla="*/ 25 h 28"/>
                <a:gd name="T50" fmla="*/ 17 w 26"/>
                <a:gd name="T51" fmla="*/ 25 h 28"/>
                <a:gd name="T52" fmla="*/ 19 w 26"/>
                <a:gd name="T53" fmla="*/ 23 h 28"/>
                <a:gd name="T54" fmla="*/ 21 w 26"/>
                <a:gd name="T55" fmla="*/ 23 h 28"/>
                <a:gd name="T56" fmla="*/ 20 w 26"/>
                <a:gd name="T57" fmla="*/ 24 h 28"/>
                <a:gd name="T58" fmla="*/ 19 w 26"/>
                <a:gd name="T59" fmla="*/ 26 h 28"/>
                <a:gd name="T60" fmla="*/ 17 w 26"/>
                <a:gd name="T61" fmla="*/ 27 h 28"/>
                <a:gd name="T62" fmla="*/ 14 w 26"/>
                <a:gd name="T63" fmla="*/ 28 h 28"/>
                <a:gd name="T64" fmla="*/ 10 w 26"/>
                <a:gd name="T65" fmla="*/ 28 h 28"/>
                <a:gd name="T66" fmla="*/ 6 w 26"/>
                <a:gd name="T67" fmla="*/ 27 h 28"/>
                <a:gd name="T68" fmla="*/ 2 w 26"/>
                <a:gd name="T69" fmla="*/ 24 h 28"/>
                <a:gd name="T70" fmla="*/ 1 w 26"/>
                <a:gd name="T71" fmla="*/ 20 h 28"/>
                <a:gd name="T72" fmla="*/ 0 w 26"/>
                <a:gd name="T73" fmla="*/ 14 h 28"/>
                <a:gd name="T74" fmla="*/ 2 w 26"/>
                <a:gd name="T75" fmla="*/ 9 h 28"/>
                <a:gd name="T76" fmla="*/ 6 w 26"/>
                <a:gd name="T77" fmla="*/ 5 h 28"/>
                <a:gd name="T78" fmla="*/ 10 w 26"/>
                <a:gd name="T79" fmla="*/ 2 h 28"/>
                <a:gd name="T80" fmla="*/ 15 w 26"/>
                <a:gd name="T81" fmla="*/ 0 h 28"/>
                <a:gd name="T82" fmla="*/ 7 w 26"/>
                <a:gd name="T83" fmla="*/ 12 h 28"/>
                <a:gd name="T84" fmla="*/ 9 w 26"/>
                <a:gd name="T85" fmla="*/ 13 h 28"/>
                <a:gd name="T86" fmla="*/ 10 w 26"/>
                <a:gd name="T87" fmla="*/ 12 h 28"/>
                <a:gd name="T88" fmla="*/ 12 w 26"/>
                <a:gd name="T89" fmla="*/ 12 h 28"/>
                <a:gd name="T90" fmla="*/ 14 w 26"/>
                <a:gd name="T91" fmla="*/ 12 h 28"/>
                <a:gd name="T92" fmla="*/ 16 w 26"/>
                <a:gd name="T93" fmla="*/ 13 h 28"/>
                <a:gd name="T94" fmla="*/ 18 w 26"/>
                <a:gd name="T95" fmla="*/ 12 h 28"/>
                <a:gd name="T96" fmla="*/ 19 w 26"/>
                <a:gd name="T97" fmla="*/ 12 h 28"/>
                <a:gd name="T98" fmla="*/ 21 w 26"/>
                <a:gd name="T99" fmla="*/ 11 h 28"/>
                <a:gd name="T100" fmla="*/ 21 w 26"/>
                <a:gd name="T101" fmla="*/ 8 h 28"/>
                <a:gd name="T102" fmla="*/ 20 w 26"/>
                <a:gd name="T103" fmla="*/ 5 h 28"/>
                <a:gd name="T104" fmla="*/ 18 w 26"/>
                <a:gd name="T105" fmla="*/ 3 h 28"/>
                <a:gd name="T106" fmla="*/ 14 w 26"/>
                <a:gd name="T107" fmla="*/ 3 h 28"/>
                <a:gd name="T108" fmla="*/ 10 w 26"/>
                <a:gd name="T109" fmla="*/ 4 h 28"/>
                <a:gd name="T110" fmla="*/ 9 w 26"/>
                <a:gd name="T111" fmla="*/ 6 h 28"/>
                <a:gd name="T112" fmla="*/ 7 w 26"/>
                <a:gd name="T113" fmla="*/ 10 h 28"/>
                <a:gd name="T114" fmla="*/ 6 w 26"/>
                <a:gd name="T115" fmla="*/ 12 h 28"/>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w 26"/>
                <a:gd name="T175" fmla="*/ 0 h 28"/>
                <a:gd name="T176" fmla="*/ 26 w 26"/>
                <a:gd name="T177" fmla="*/ 28 h 28"/>
              </a:gdLst>
              <a:ahLst/>
              <a:cxnLst>
                <a:cxn ang="T116">
                  <a:pos x="T0" y="T1"/>
                </a:cxn>
                <a:cxn ang="T117">
                  <a:pos x="T2" y="T3"/>
                </a:cxn>
                <a:cxn ang="T118">
                  <a:pos x="T4" y="T5"/>
                </a:cxn>
                <a:cxn ang="T119">
                  <a:pos x="T6" y="T7"/>
                </a:cxn>
                <a:cxn ang="T120">
                  <a:pos x="T8" y="T9"/>
                </a:cxn>
                <a:cxn ang="T121">
                  <a:pos x="T10" y="T11"/>
                </a:cxn>
                <a:cxn ang="T122">
                  <a:pos x="T12" y="T13"/>
                </a:cxn>
                <a:cxn ang="T123">
                  <a:pos x="T14" y="T15"/>
                </a:cxn>
                <a:cxn ang="T124">
                  <a:pos x="T16" y="T17"/>
                </a:cxn>
                <a:cxn ang="T125">
                  <a:pos x="T18" y="T19"/>
                </a:cxn>
                <a:cxn ang="T126">
                  <a:pos x="T20" y="T21"/>
                </a:cxn>
                <a:cxn ang="T127">
                  <a:pos x="T22" y="T23"/>
                </a:cxn>
                <a:cxn ang="T128">
                  <a:pos x="T24" y="T25"/>
                </a:cxn>
                <a:cxn ang="T129">
                  <a:pos x="T26" y="T27"/>
                </a:cxn>
                <a:cxn ang="T130">
                  <a:pos x="T28" y="T29"/>
                </a:cxn>
                <a:cxn ang="T131">
                  <a:pos x="T30" y="T31"/>
                </a:cxn>
                <a:cxn ang="T132">
                  <a:pos x="T32" y="T33"/>
                </a:cxn>
                <a:cxn ang="T133">
                  <a:pos x="T34" y="T35"/>
                </a:cxn>
                <a:cxn ang="T134">
                  <a:pos x="T36" y="T37"/>
                </a:cxn>
                <a:cxn ang="T135">
                  <a:pos x="T38" y="T39"/>
                </a:cxn>
                <a:cxn ang="T136">
                  <a:pos x="T40" y="T41"/>
                </a:cxn>
                <a:cxn ang="T137">
                  <a:pos x="T42" y="T43"/>
                </a:cxn>
                <a:cxn ang="T138">
                  <a:pos x="T44" y="T45"/>
                </a:cxn>
                <a:cxn ang="T139">
                  <a:pos x="T46" y="T47"/>
                </a:cxn>
                <a:cxn ang="T140">
                  <a:pos x="T48" y="T49"/>
                </a:cxn>
                <a:cxn ang="T141">
                  <a:pos x="T50" y="T51"/>
                </a:cxn>
                <a:cxn ang="T142">
                  <a:pos x="T52" y="T53"/>
                </a:cxn>
                <a:cxn ang="T143">
                  <a:pos x="T54" y="T55"/>
                </a:cxn>
                <a:cxn ang="T144">
                  <a:pos x="T56" y="T57"/>
                </a:cxn>
                <a:cxn ang="T145">
                  <a:pos x="T58" y="T59"/>
                </a:cxn>
                <a:cxn ang="T146">
                  <a:pos x="T60" y="T61"/>
                </a:cxn>
                <a:cxn ang="T147">
                  <a:pos x="T62" y="T63"/>
                </a:cxn>
                <a:cxn ang="T148">
                  <a:pos x="T64" y="T65"/>
                </a:cxn>
                <a:cxn ang="T149">
                  <a:pos x="T66" y="T67"/>
                </a:cxn>
                <a:cxn ang="T150">
                  <a:pos x="T68" y="T69"/>
                </a:cxn>
                <a:cxn ang="T151">
                  <a:pos x="T70" y="T71"/>
                </a:cxn>
                <a:cxn ang="T152">
                  <a:pos x="T72" y="T73"/>
                </a:cxn>
                <a:cxn ang="T153">
                  <a:pos x="T74" y="T75"/>
                </a:cxn>
                <a:cxn ang="T154">
                  <a:pos x="T76" y="T77"/>
                </a:cxn>
                <a:cxn ang="T155">
                  <a:pos x="T78" y="T79"/>
                </a:cxn>
                <a:cxn ang="T156">
                  <a:pos x="T80" y="T81"/>
                </a:cxn>
                <a:cxn ang="T157">
                  <a:pos x="T82" y="T83"/>
                </a:cxn>
                <a:cxn ang="T158">
                  <a:pos x="T84" y="T85"/>
                </a:cxn>
                <a:cxn ang="T159">
                  <a:pos x="T86" y="T87"/>
                </a:cxn>
                <a:cxn ang="T160">
                  <a:pos x="T88" y="T89"/>
                </a:cxn>
                <a:cxn ang="T161">
                  <a:pos x="T90" y="T91"/>
                </a:cxn>
                <a:cxn ang="T162">
                  <a:pos x="T92" y="T93"/>
                </a:cxn>
                <a:cxn ang="T163">
                  <a:pos x="T94" y="T95"/>
                </a:cxn>
                <a:cxn ang="T164">
                  <a:pos x="T96" y="T97"/>
                </a:cxn>
                <a:cxn ang="T165">
                  <a:pos x="T98" y="T99"/>
                </a:cxn>
                <a:cxn ang="T166">
                  <a:pos x="T100" y="T101"/>
                </a:cxn>
                <a:cxn ang="T167">
                  <a:pos x="T102" y="T103"/>
                </a:cxn>
                <a:cxn ang="T168">
                  <a:pos x="T104" y="T105"/>
                </a:cxn>
                <a:cxn ang="T169">
                  <a:pos x="T106" y="T107"/>
                </a:cxn>
                <a:cxn ang="T170">
                  <a:pos x="T108" y="T109"/>
                </a:cxn>
                <a:cxn ang="T171">
                  <a:pos x="T110" y="T111"/>
                </a:cxn>
                <a:cxn ang="T172">
                  <a:pos x="T112" y="T113"/>
                </a:cxn>
                <a:cxn ang="T173">
                  <a:pos x="T114" y="T115"/>
                </a:cxn>
              </a:cxnLst>
              <a:rect l="T174" t="T175" r="T176" b="T177"/>
              <a:pathLst>
                <a:path w="26" h="28">
                  <a:moveTo>
                    <a:pt x="15" y="0"/>
                  </a:moveTo>
                  <a:lnTo>
                    <a:pt x="18" y="1"/>
                  </a:lnTo>
                  <a:lnTo>
                    <a:pt x="19" y="1"/>
                  </a:lnTo>
                  <a:lnTo>
                    <a:pt x="20" y="2"/>
                  </a:lnTo>
                  <a:lnTo>
                    <a:pt x="22" y="2"/>
                  </a:lnTo>
                  <a:lnTo>
                    <a:pt x="23" y="3"/>
                  </a:lnTo>
                  <a:lnTo>
                    <a:pt x="24" y="4"/>
                  </a:lnTo>
                  <a:lnTo>
                    <a:pt x="25" y="5"/>
                  </a:lnTo>
                  <a:lnTo>
                    <a:pt x="25" y="6"/>
                  </a:lnTo>
                  <a:lnTo>
                    <a:pt x="25" y="8"/>
                  </a:lnTo>
                  <a:lnTo>
                    <a:pt x="26" y="9"/>
                  </a:lnTo>
                  <a:lnTo>
                    <a:pt x="26" y="11"/>
                  </a:lnTo>
                  <a:lnTo>
                    <a:pt x="25" y="12"/>
                  </a:lnTo>
                  <a:lnTo>
                    <a:pt x="25" y="13"/>
                  </a:lnTo>
                  <a:lnTo>
                    <a:pt x="25" y="14"/>
                  </a:lnTo>
                  <a:lnTo>
                    <a:pt x="24" y="14"/>
                  </a:lnTo>
                  <a:lnTo>
                    <a:pt x="23" y="14"/>
                  </a:lnTo>
                  <a:lnTo>
                    <a:pt x="22" y="14"/>
                  </a:lnTo>
                  <a:lnTo>
                    <a:pt x="21" y="14"/>
                  </a:lnTo>
                  <a:lnTo>
                    <a:pt x="20" y="14"/>
                  </a:lnTo>
                  <a:lnTo>
                    <a:pt x="19" y="14"/>
                  </a:lnTo>
                  <a:lnTo>
                    <a:pt x="18" y="14"/>
                  </a:lnTo>
                  <a:lnTo>
                    <a:pt x="17" y="14"/>
                  </a:lnTo>
                  <a:lnTo>
                    <a:pt x="16" y="14"/>
                  </a:lnTo>
                  <a:lnTo>
                    <a:pt x="15" y="14"/>
                  </a:lnTo>
                  <a:lnTo>
                    <a:pt x="14" y="14"/>
                  </a:lnTo>
                  <a:lnTo>
                    <a:pt x="12" y="14"/>
                  </a:lnTo>
                  <a:lnTo>
                    <a:pt x="11" y="14"/>
                  </a:lnTo>
                  <a:lnTo>
                    <a:pt x="10" y="14"/>
                  </a:lnTo>
                  <a:lnTo>
                    <a:pt x="9" y="14"/>
                  </a:lnTo>
                  <a:lnTo>
                    <a:pt x="8" y="14"/>
                  </a:lnTo>
                  <a:lnTo>
                    <a:pt x="7" y="14"/>
                  </a:lnTo>
                  <a:lnTo>
                    <a:pt x="6" y="14"/>
                  </a:lnTo>
                  <a:lnTo>
                    <a:pt x="5" y="14"/>
                  </a:lnTo>
                  <a:lnTo>
                    <a:pt x="6" y="14"/>
                  </a:lnTo>
                  <a:lnTo>
                    <a:pt x="5" y="14"/>
                  </a:lnTo>
                  <a:lnTo>
                    <a:pt x="6" y="14"/>
                  </a:lnTo>
                  <a:lnTo>
                    <a:pt x="5" y="14"/>
                  </a:lnTo>
                  <a:lnTo>
                    <a:pt x="5" y="15"/>
                  </a:lnTo>
                  <a:lnTo>
                    <a:pt x="5" y="17"/>
                  </a:lnTo>
                  <a:lnTo>
                    <a:pt x="5" y="18"/>
                  </a:lnTo>
                  <a:lnTo>
                    <a:pt x="5" y="20"/>
                  </a:lnTo>
                  <a:lnTo>
                    <a:pt x="6" y="21"/>
                  </a:lnTo>
                  <a:lnTo>
                    <a:pt x="6" y="22"/>
                  </a:lnTo>
                  <a:lnTo>
                    <a:pt x="6" y="23"/>
                  </a:lnTo>
                  <a:lnTo>
                    <a:pt x="7" y="23"/>
                  </a:lnTo>
                  <a:lnTo>
                    <a:pt x="8" y="24"/>
                  </a:lnTo>
                  <a:lnTo>
                    <a:pt x="9" y="25"/>
                  </a:lnTo>
                  <a:lnTo>
                    <a:pt x="10" y="25"/>
                  </a:lnTo>
                  <a:lnTo>
                    <a:pt x="11" y="25"/>
                  </a:lnTo>
                  <a:lnTo>
                    <a:pt x="12" y="25"/>
                  </a:lnTo>
                  <a:lnTo>
                    <a:pt x="13" y="25"/>
                  </a:lnTo>
                  <a:lnTo>
                    <a:pt x="14" y="25"/>
                  </a:lnTo>
                  <a:lnTo>
                    <a:pt x="15" y="25"/>
                  </a:lnTo>
                  <a:lnTo>
                    <a:pt x="16" y="25"/>
                  </a:lnTo>
                  <a:lnTo>
                    <a:pt x="17" y="25"/>
                  </a:lnTo>
                  <a:lnTo>
                    <a:pt x="17" y="24"/>
                  </a:lnTo>
                  <a:lnTo>
                    <a:pt x="18" y="24"/>
                  </a:lnTo>
                  <a:lnTo>
                    <a:pt x="19" y="23"/>
                  </a:lnTo>
                  <a:lnTo>
                    <a:pt x="20" y="23"/>
                  </a:lnTo>
                  <a:lnTo>
                    <a:pt x="21" y="23"/>
                  </a:lnTo>
                  <a:lnTo>
                    <a:pt x="21" y="22"/>
                  </a:lnTo>
                  <a:lnTo>
                    <a:pt x="20" y="24"/>
                  </a:lnTo>
                  <a:lnTo>
                    <a:pt x="20" y="25"/>
                  </a:lnTo>
                  <a:lnTo>
                    <a:pt x="19" y="25"/>
                  </a:lnTo>
                  <a:lnTo>
                    <a:pt x="19" y="26"/>
                  </a:lnTo>
                  <a:lnTo>
                    <a:pt x="18" y="27"/>
                  </a:lnTo>
                  <a:lnTo>
                    <a:pt x="17" y="27"/>
                  </a:lnTo>
                  <a:lnTo>
                    <a:pt x="16" y="28"/>
                  </a:lnTo>
                  <a:lnTo>
                    <a:pt x="15" y="28"/>
                  </a:lnTo>
                  <a:lnTo>
                    <a:pt x="14" y="28"/>
                  </a:lnTo>
                  <a:lnTo>
                    <a:pt x="13" y="28"/>
                  </a:lnTo>
                  <a:lnTo>
                    <a:pt x="12" y="28"/>
                  </a:lnTo>
                  <a:lnTo>
                    <a:pt x="10" y="28"/>
                  </a:lnTo>
                  <a:lnTo>
                    <a:pt x="8" y="28"/>
                  </a:lnTo>
                  <a:lnTo>
                    <a:pt x="6" y="27"/>
                  </a:lnTo>
                  <a:lnTo>
                    <a:pt x="5" y="26"/>
                  </a:lnTo>
                  <a:lnTo>
                    <a:pt x="3" y="25"/>
                  </a:lnTo>
                  <a:lnTo>
                    <a:pt x="2" y="24"/>
                  </a:lnTo>
                  <a:lnTo>
                    <a:pt x="1" y="23"/>
                  </a:lnTo>
                  <a:lnTo>
                    <a:pt x="1" y="22"/>
                  </a:lnTo>
                  <a:lnTo>
                    <a:pt x="1" y="20"/>
                  </a:lnTo>
                  <a:lnTo>
                    <a:pt x="0" y="18"/>
                  </a:lnTo>
                  <a:lnTo>
                    <a:pt x="0" y="16"/>
                  </a:lnTo>
                  <a:lnTo>
                    <a:pt x="0" y="14"/>
                  </a:lnTo>
                  <a:lnTo>
                    <a:pt x="1" y="13"/>
                  </a:lnTo>
                  <a:lnTo>
                    <a:pt x="1" y="11"/>
                  </a:lnTo>
                  <a:lnTo>
                    <a:pt x="2" y="9"/>
                  </a:lnTo>
                  <a:lnTo>
                    <a:pt x="3" y="7"/>
                  </a:lnTo>
                  <a:lnTo>
                    <a:pt x="4" y="6"/>
                  </a:lnTo>
                  <a:lnTo>
                    <a:pt x="6" y="5"/>
                  </a:lnTo>
                  <a:lnTo>
                    <a:pt x="7" y="4"/>
                  </a:lnTo>
                  <a:lnTo>
                    <a:pt x="9" y="3"/>
                  </a:lnTo>
                  <a:lnTo>
                    <a:pt x="10" y="2"/>
                  </a:lnTo>
                  <a:lnTo>
                    <a:pt x="12" y="1"/>
                  </a:lnTo>
                  <a:lnTo>
                    <a:pt x="14" y="1"/>
                  </a:lnTo>
                  <a:lnTo>
                    <a:pt x="15" y="0"/>
                  </a:lnTo>
                  <a:close/>
                  <a:moveTo>
                    <a:pt x="6" y="12"/>
                  </a:moveTo>
                  <a:lnTo>
                    <a:pt x="7" y="12"/>
                  </a:lnTo>
                  <a:lnTo>
                    <a:pt x="8" y="13"/>
                  </a:lnTo>
                  <a:lnTo>
                    <a:pt x="8" y="12"/>
                  </a:lnTo>
                  <a:lnTo>
                    <a:pt x="9" y="13"/>
                  </a:lnTo>
                  <a:lnTo>
                    <a:pt x="9" y="12"/>
                  </a:lnTo>
                  <a:lnTo>
                    <a:pt x="10" y="12"/>
                  </a:lnTo>
                  <a:lnTo>
                    <a:pt x="11" y="12"/>
                  </a:lnTo>
                  <a:lnTo>
                    <a:pt x="12" y="12"/>
                  </a:lnTo>
                  <a:lnTo>
                    <a:pt x="13" y="12"/>
                  </a:lnTo>
                  <a:lnTo>
                    <a:pt x="14" y="12"/>
                  </a:lnTo>
                  <a:lnTo>
                    <a:pt x="15" y="13"/>
                  </a:lnTo>
                  <a:lnTo>
                    <a:pt x="15" y="12"/>
                  </a:lnTo>
                  <a:lnTo>
                    <a:pt x="16" y="13"/>
                  </a:lnTo>
                  <a:lnTo>
                    <a:pt x="16" y="12"/>
                  </a:lnTo>
                  <a:lnTo>
                    <a:pt x="17" y="12"/>
                  </a:lnTo>
                  <a:lnTo>
                    <a:pt x="18" y="12"/>
                  </a:lnTo>
                  <a:lnTo>
                    <a:pt x="19" y="12"/>
                  </a:lnTo>
                  <a:lnTo>
                    <a:pt x="20" y="12"/>
                  </a:lnTo>
                  <a:lnTo>
                    <a:pt x="21" y="11"/>
                  </a:lnTo>
                  <a:lnTo>
                    <a:pt x="21" y="10"/>
                  </a:lnTo>
                  <a:lnTo>
                    <a:pt x="21" y="9"/>
                  </a:lnTo>
                  <a:lnTo>
                    <a:pt x="21" y="8"/>
                  </a:lnTo>
                  <a:lnTo>
                    <a:pt x="20" y="7"/>
                  </a:lnTo>
                  <a:lnTo>
                    <a:pt x="20" y="5"/>
                  </a:lnTo>
                  <a:lnTo>
                    <a:pt x="19" y="4"/>
                  </a:lnTo>
                  <a:lnTo>
                    <a:pt x="18" y="3"/>
                  </a:lnTo>
                  <a:lnTo>
                    <a:pt x="17" y="3"/>
                  </a:lnTo>
                  <a:lnTo>
                    <a:pt x="15" y="2"/>
                  </a:lnTo>
                  <a:lnTo>
                    <a:pt x="14" y="3"/>
                  </a:lnTo>
                  <a:lnTo>
                    <a:pt x="13" y="3"/>
                  </a:lnTo>
                  <a:lnTo>
                    <a:pt x="12" y="4"/>
                  </a:lnTo>
                  <a:lnTo>
                    <a:pt x="10" y="4"/>
                  </a:lnTo>
                  <a:lnTo>
                    <a:pt x="10" y="5"/>
                  </a:lnTo>
                  <a:lnTo>
                    <a:pt x="9" y="6"/>
                  </a:lnTo>
                  <a:lnTo>
                    <a:pt x="8" y="7"/>
                  </a:lnTo>
                  <a:lnTo>
                    <a:pt x="8" y="9"/>
                  </a:lnTo>
                  <a:lnTo>
                    <a:pt x="7" y="10"/>
                  </a:lnTo>
                  <a:lnTo>
                    <a:pt x="7" y="11"/>
                  </a:lnTo>
                  <a:lnTo>
                    <a:pt x="6" y="1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0" name="Freeform 535"/>
            <xdr:cNvSpPr>
              <a:spLocks noEditPoints="1"/>
            </xdr:cNvSpPr>
          </xdr:nvSpPr>
          <xdr:spPr bwMode="auto">
            <a:xfrm>
              <a:off x="3244" y="1823"/>
              <a:ext cx="20" cy="54"/>
            </a:xfrm>
            <a:custGeom>
              <a:avLst/>
              <a:gdLst>
                <a:gd name="T0" fmla="*/ 12 w 20"/>
                <a:gd name="T1" fmla="*/ 24 h 54"/>
                <a:gd name="T2" fmla="*/ 13 w 20"/>
                <a:gd name="T3" fmla="*/ 20 h 54"/>
                <a:gd name="T4" fmla="*/ 13 w 20"/>
                <a:gd name="T5" fmla="*/ 17 h 54"/>
                <a:gd name="T6" fmla="*/ 13 w 20"/>
                <a:gd name="T7" fmla="*/ 14 h 54"/>
                <a:gd name="T8" fmla="*/ 14 w 20"/>
                <a:gd name="T9" fmla="*/ 14 h 54"/>
                <a:gd name="T10" fmla="*/ 15 w 20"/>
                <a:gd name="T11" fmla="*/ 13 h 54"/>
                <a:gd name="T12" fmla="*/ 16 w 20"/>
                <a:gd name="T13" fmla="*/ 13 h 54"/>
                <a:gd name="T14" fmla="*/ 16 w 20"/>
                <a:gd name="T15" fmla="*/ 13 h 54"/>
                <a:gd name="T16" fmla="*/ 17 w 20"/>
                <a:gd name="T17" fmla="*/ 14 h 54"/>
                <a:gd name="T18" fmla="*/ 17 w 20"/>
                <a:gd name="T19" fmla="*/ 13 h 54"/>
                <a:gd name="T20" fmla="*/ 18 w 20"/>
                <a:gd name="T21" fmla="*/ 13 h 54"/>
                <a:gd name="T22" fmla="*/ 18 w 20"/>
                <a:gd name="T23" fmla="*/ 13 h 54"/>
                <a:gd name="T24" fmla="*/ 18 w 20"/>
                <a:gd name="T25" fmla="*/ 15 h 54"/>
                <a:gd name="T26" fmla="*/ 17 w 20"/>
                <a:gd name="T27" fmla="*/ 17 h 54"/>
                <a:gd name="T28" fmla="*/ 17 w 20"/>
                <a:gd name="T29" fmla="*/ 20 h 54"/>
                <a:gd name="T30" fmla="*/ 17 w 20"/>
                <a:gd name="T31" fmla="*/ 23 h 54"/>
                <a:gd name="T32" fmla="*/ 15 w 20"/>
                <a:gd name="T33" fmla="*/ 31 h 54"/>
                <a:gd name="T34" fmla="*/ 15 w 20"/>
                <a:gd name="T35" fmla="*/ 34 h 54"/>
                <a:gd name="T36" fmla="*/ 14 w 20"/>
                <a:gd name="T37" fmla="*/ 36 h 54"/>
                <a:gd name="T38" fmla="*/ 13 w 20"/>
                <a:gd name="T39" fmla="*/ 40 h 54"/>
                <a:gd name="T40" fmla="*/ 12 w 20"/>
                <a:gd name="T41" fmla="*/ 43 h 54"/>
                <a:gd name="T42" fmla="*/ 12 w 20"/>
                <a:gd name="T43" fmla="*/ 45 h 54"/>
                <a:gd name="T44" fmla="*/ 11 w 20"/>
                <a:gd name="T45" fmla="*/ 47 h 54"/>
                <a:gd name="T46" fmla="*/ 10 w 20"/>
                <a:gd name="T47" fmla="*/ 48 h 54"/>
                <a:gd name="T48" fmla="*/ 9 w 20"/>
                <a:gd name="T49" fmla="*/ 50 h 54"/>
                <a:gd name="T50" fmla="*/ 8 w 20"/>
                <a:gd name="T51" fmla="*/ 52 h 54"/>
                <a:gd name="T52" fmla="*/ 5 w 20"/>
                <a:gd name="T53" fmla="*/ 54 h 54"/>
                <a:gd name="T54" fmla="*/ 2 w 20"/>
                <a:gd name="T55" fmla="*/ 54 h 54"/>
                <a:gd name="T56" fmla="*/ 0 w 20"/>
                <a:gd name="T57" fmla="*/ 52 h 54"/>
                <a:gd name="T58" fmla="*/ 1 w 20"/>
                <a:gd name="T59" fmla="*/ 52 h 54"/>
                <a:gd name="T60" fmla="*/ 1 w 20"/>
                <a:gd name="T61" fmla="*/ 52 h 54"/>
                <a:gd name="T62" fmla="*/ 1 w 20"/>
                <a:gd name="T63" fmla="*/ 52 h 54"/>
                <a:gd name="T64" fmla="*/ 1 w 20"/>
                <a:gd name="T65" fmla="*/ 52 h 54"/>
                <a:gd name="T66" fmla="*/ 5 w 20"/>
                <a:gd name="T67" fmla="*/ 51 h 54"/>
                <a:gd name="T68" fmla="*/ 7 w 20"/>
                <a:gd name="T69" fmla="*/ 49 h 54"/>
                <a:gd name="T70" fmla="*/ 8 w 20"/>
                <a:gd name="T71" fmla="*/ 45 h 54"/>
                <a:gd name="T72" fmla="*/ 8 w 20"/>
                <a:gd name="T73" fmla="*/ 42 h 54"/>
                <a:gd name="T74" fmla="*/ 18 w 20"/>
                <a:gd name="T75" fmla="*/ 0 h 54"/>
                <a:gd name="T76" fmla="*/ 19 w 20"/>
                <a:gd name="T77" fmla="*/ 1 h 54"/>
                <a:gd name="T78" fmla="*/ 20 w 20"/>
                <a:gd name="T79" fmla="*/ 2 h 54"/>
                <a:gd name="T80" fmla="*/ 20 w 20"/>
                <a:gd name="T81" fmla="*/ 3 h 54"/>
                <a:gd name="T82" fmla="*/ 20 w 20"/>
                <a:gd name="T83" fmla="*/ 4 h 54"/>
                <a:gd name="T84" fmla="*/ 20 w 20"/>
                <a:gd name="T85" fmla="*/ 5 h 54"/>
                <a:gd name="T86" fmla="*/ 19 w 20"/>
                <a:gd name="T87" fmla="*/ 6 h 54"/>
                <a:gd name="T88" fmla="*/ 18 w 20"/>
                <a:gd name="T89" fmla="*/ 7 h 54"/>
                <a:gd name="T90" fmla="*/ 17 w 20"/>
                <a:gd name="T91" fmla="*/ 7 h 54"/>
                <a:gd name="T92" fmla="*/ 17 w 20"/>
                <a:gd name="T93" fmla="*/ 7 h 54"/>
                <a:gd name="T94" fmla="*/ 16 w 20"/>
                <a:gd name="T95" fmla="*/ 6 h 54"/>
                <a:gd name="T96" fmla="*/ 16 w 20"/>
                <a:gd name="T97" fmla="*/ 5 h 54"/>
                <a:gd name="T98" fmla="*/ 15 w 20"/>
                <a:gd name="T99" fmla="*/ 4 h 54"/>
                <a:gd name="T100" fmla="*/ 16 w 20"/>
                <a:gd name="T101" fmla="*/ 3 h 54"/>
                <a:gd name="T102" fmla="*/ 17 w 20"/>
                <a:gd name="T103" fmla="*/ 2 h 54"/>
                <a:gd name="T104" fmla="*/ 17 w 20"/>
                <a:gd name="T105" fmla="*/ 1 h 54"/>
                <a:gd name="T106" fmla="*/ 18 w 20"/>
                <a:gd name="T107" fmla="*/ 0 h 54"/>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w 20"/>
                <a:gd name="T163" fmla="*/ 0 h 54"/>
                <a:gd name="T164" fmla="*/ 20 w 20"/>
                <a:gd name="T165" fmla="*/ 54 h 54"/>
              </a:gdLst>
              <a:ahLst/>
              <a:cxnLst>
                <a:cxn ang="T108">
                  <a:pos x="T0" y="T1"/>
                </a:cxn>
                <a:cxn ang="T109">
                  <a:pos x="T2" y="T3"/>
                </a:cxn>
                <a:cxn ang="T110">
                  <a:pos x="T4" y="T5"/>
                </a:cxn>
                <a:cxn ang="T111">
                  <a:pos x="T6" y="T7"/>
                </a:cxn>
                <a:cxn ang="T112">
                  <a:pos x="T8" y="T9"/>
                </a:cxn>
                <a:cxn ang="T113">
                  <a:pos x="T10" y="T11"/>
                </a:cxn>
                <a:cxn ang="T114">
                  <a:pos x="T12" y="T13"/>
                </a:cxn>
                <a:cxn ang="T115">
                  <a:pos x="T14" y="T15"/>
                </a:cxn>
                <a:cxn ang="T116">
                  <a:pos x="T16" y="T17"/>
                </a:cxn>
                <a:cxn ang="T117">
                  <a:pos x="T18" y="T19"/>
                </a:cxn>
                <a:cxn ang="T118">
                  <a:pos x="T20" y="T21"/>
                </a:cxn>
                <a:cxn ang="T119">
                  <a:pos x="T22" y="T23"/>
                </a:cxn>
                <a:cxn ang="T120">
                  <a:pos x="T24" y="T25"/>
                </a:cxn>
                <a:cxn ang="T121">
                  <a:pos x="T26" y="T27"/>
                </a:cxn>
                <a:cxn ang="T122">
                  <a:pos x="T28" y="T29"/>
                </a:cxn>
                <a:cxn ang="T123">
                  <a:pos x="T30" y="T31"/>
                </a:cxn>
                <a:cxn ang="T124">
                  <a:pos x="T32" y="T33"/>
                </a:cxn>
                <a:cxn ang="T125">
                  <a:pos x="T34" y="T35"/>
                </a:cxn>
                <a:cxn ang="T126">
                  <a:pos x="T36" y="T37"/>
                </a:cxn>
                <a:cxn ang="T127">
                  <a:pos x="T38" y="T39"/>
                </a:cxn>
                <a:cxn ang="T128">
                  <a:pos x="T40" y="T41"/>
                </a:cxn>
                <a:cxn ang="T129">
                  <a:pos x="T42" y="T43"/>
                </a:cxn>
                <a:cxn ang="T130">
                  <a:pos x="T44" y="T45"/>
                </a:cxn>
                <a:cxn ang="T131">
                  <a:pos x="T46" y="T47"/>
                </a:cxn>
                <a:cxn ang="T132">
                  <a:pos x="T48" y="T49"/>
                </a:cxn>
                <a:cxn ang="T133">
                  <a:pos x="T50" y="T51"/>
                </a:cxn>
                <a:cxn ang="T134">
                  <a:pos x="T52" y="T53"/>
                </a:cxn>
                <a:cxn ang="T135">
                  <a:pos x="T54" y="T55"/>
                </a:cxn>
                <a:cxn ang="T136">
                  <a:pos x="T56" y="T57"/>
                </a:cxn>
                <a:cxn ang="T137">
                  <a:pos x="T58" y="T59"/>
                </a:cxn>
                <a:cxn ang="T138">
                  <a:pos x="T60" y="T61"/>
                </a:cxn>
                <a:cxn ang="T139">
                  <a:pos x="T62" y="T63"/>
                </a:cxn>
                <a:cxn ang="T140">
                  <a:pos x="T64" y="T65"/>
                </a:cxn>
                <a:cxn ang="T141">
                  <a:pos x="T66" y="T67"/>
                </a:cxn>
                <a:cxn ang="T142">
                  <a:pos x="T68" y="T69"/>
                </a:cxn>
                <a:cxn ang="T143">
                  <a:pos x="T70" y="T71"/>
                </a:cxn>
                <a:cxn ang="T144">
                  <a:pos x="T72" y="T73"/>
                </a:cxn>
                <a:cxn ang="T145">
                  <a:pos x="T74" y="T75"/>
                </a:cxn>
                <a:cxn ang="T146">
                  <a:pos x="T76" y="T77"/>
                </a:cxn>
                <a:cxn ang="T147">
                  <a:pos x="T78" y="T79"/>
                </a:cxn>
                <a:cxn ang="T148">
                  <a:pos x="T80" y="T81"/>
                </a:cxn>
                <a:cxn ang="T149">
                  <a:pos x="T82" y="T83"/>
                </a:cxn>
                <a:cxn ang="T150">
                  <a:pos x="T84" y="T85"/>
                </a:cxn>
                <a:cxn ang="T151">
                  <a:pos x="T86" y="T87"/>
                </a:cxn>
                <a:cxn ang="T152">
                  <a:pos x="T88" y="T89"/>
                </a:cxn>
                <a:cxn ang="T153">
                  <a:pos x="T90" y="T91"/>
                </a:cxn>
                <a:cxn ang="T154">
                  <a:pos x="T92" y="T93"/>
                </a:cxn>
                <a:cxn ang="T155">
                  <a:pos x="T94" y="T95"/>
                </a:cxn>
                <a:cxn ang="T156">
                  <a:pos x="T96" y="T97"/>
                </a:cxn>
                <a:cxn ang="T157">
                  <a:pos x="T98" y="T99"/>
                </a:cxn>
                <a:cxn ang="T158">
                  <a:pos x="T100" y="T101"/>
                </a:cxn>
                <a:cxn ang="T159">
                  <a:pos x="T102" y="T103"/>
                </a:cxn>
                <a:cxn ang="T160">
                  <a:pos x="T104" y="T105"/>
                </a:cxn>
                <a:cxn ang="T161">
                  <a:pos x="T106" y="T107"/>
                </a:cxn>
              </a:cxnLst>
              <a:rect l="T162" t="T163" r="T164" b="T165"/>
              <a:pathLst>
                <a:path w="20" h="54">
                  <a:moveTo>
                    <a:pt x="11" y="26"/>
                  </a:moveTo>
                  <a:lnTo>
                    <a:pt x="12" y="25"/>
                  </a:lnTo>
                  <a:lnTo>
                    <a:pt x="12" y="24"/>
                  </a:lnTo>
                  <a:lnTo>
                    <a:pt x="12" y="23"/>
                  </a:lnTo>
                  <a:lnTo>
                    <a:pt x="12" y="21"/>
                  </a:lnTo>
                  <a:lnTo>
                    <a:pt x="13" y="20"/>
                  </a:lnTo>
                  <a:lnTo>
                    <a:pt x="13" y="19"/>
                  </a:lnTo>
                  <a:lnTo>
                    <a:pt x="13" y="18"/>
                  </a:lnTo>
                  <a:lnTo>
                    <a:pt x="13" y="17"/>
                  </a:lnTo>
                  <a:lnTo>
                    <a:pt x="13" y="16"/>
                  </a:lnTo>
                  <a:lnTo>
                    <a:pt x="13" y="15"/>
                  </a:lnTo>
                  <a:lnTo>
                    <a:pt x="13" y="14"/>
                  </a:lnTo>
                  <a:lnTo>
                    <a:pt x="13" y="13"/>
                  </a:lnTo>
                  <a:lnTo>
                    <a:pt x="14" y="13"/>
                  </a:lnTo>
                  <a:lnTo>
                    <a:pt x="14" y="14"/>
                  </a:lnTo>
                  <a:lnTo>
                    <a:pt x="14" y="13"/>
                  </a:lnTo>
                  <a:lnTo>
                    <a:pt x="15" y="14"/>
                  </a:lnTo>
                  <a:lnTo>
                    <a:pt x="15" y="13"/>
                  </a:lnTo>
                  <a:lnTo>
                    <a:pt x="16" y="13"/>
                  </a:lnTo>
                  <a:lnTo>
                    <a:pt x="17" y="13"/>
                  </a:lnTo>
                  <a:lnTo>
                    <a:pt x="17" y="14"/>
                  </a:lnTo>
                  <a:lnTo>
                    <a:pt x="17" y="13"/>
                  </a:lnTo>
                  <a:lnTo>
                    <a:pt x="17" y="14"/>
                  </a:lnTo>
                  <a:lnTo>
                    <a:pt x="17" y="13"/>
                  </a:lnTo>
                  <a:lnTo>
                    <a:pt x="18" y="13"/>
                  </a:lnTo>
                  <a:lnTo>
                    <a:pt x="18" y="14"/>
                  </a:lnTo>
                  <a:lnTo>
                    <a:pt x="18" y="15"/>
                  </a:lnTo>
                  <a:lnTo>
                    <a:pt x="18" y="16"/>
                  </a:lnTo>
                  <a:lnTo>
                    <a:pt x="18" y="17"/>
                  </a:lnTo>
                  <a:lnTo>
                    <a:pt x="17" y="17"/>
                  </a:lnTo>
                  <a:lnTo>
                    <a:pt x="17" y="18"/>
                  </a:lnTo>
                  <a:lnTo>
                    <a:pt x="17" y="19"/>
                  </a:lnTo>
                  <a:lnTo>
                    <a:pt x="17" y="20"/>
                  </a:lnTo>
                  <a:lnTo>
                    <a:pt x="17" y="21"/>
                  </a:lnTo>
                  <a:lnTo>
                    <a:pt x="17" y="22"/>
                  </a:lnTo>
                  <a:lnTo>
                    <a:pt x="17" y="23"/>
                  </a:lnTo>
                  <a:lnTo>
                    <a:pt x="16" y="23"/>
                  </a:lnTo>
                  <a:lnTo>
                    <a:pt x="15" y="29"/>
                  </a:lnTo>
                  <a:lnTo>
                    <a:pt x="15" y="31"/>
                  </a:lnTo>
                  <a:lnTo>
                    <a:pt x="15" y="32"/>
                  </a:lnTo>
                  <a:lnTo>
                    <a:pt x="15" y="33"/>
                  </a:lnTo>
                  <a:lnTo>
                    <a:pt x="15" y="34"/>
                  </a:lnTo>
                  <a:lnTo>
                    <a:pt x="14" y="35"/>
                  </a:lnTo>
                  <a:lnTo>
                    <a:pt x="14" y="36"/>
                  </a:lnTo>
                  <a:lnTo>
                    <a:pt x="13" y="38"/>
                  </a:lnTo>
                  <a:lnTo>
                    <a:pt x="13" y="39"/>
                  </a:lnTo>
                  <a:lnTo>
                    <a:pt x="13" y="40"/>
                  </a:lnTo>
                  <a:lnTo>
                    <a:pt x="13" y="41"/>
                  </a:lnTo>
                  <a:lnTo>
                    <a:pt x="12" y="42"/>
                  </a:lnTo>
                  <a:lnTo>
                    <a:pt x="12" y="43"/>
                  </a:lnTo>
                  <a:lnTo>
                    <a:pt x="12" y="44"/>
                  </a:lnTo>
                  <a:lnTo>
                    <a:pt x="12" y="45"/>
                  </a:lnTo>
                  <a:lnTo>
                    <a:pt x="12" y="46"/>
                  </a:lnTo>
                  <a:lnTo>
                    <a:pt x="11" y="47"/>
                  </a:lnTo>
                  <a:lnTo>
                    <a:pt x="11" y="48"/>
                  </a:lnTo>
                  <a:lnTo>
                    <a:pt x="10" y="48"/>
                  </a:lnTo>
                  <a:lnTo>
                    <a:pt x="10" y="49"/>
                  </a:lnTo>
                  <a:lnTo>
                    <a:pt x="9" y="49"/>
                  </a:lnTo>
                  <a:lnTo>
                    <a:pt x="9" y="50"/>
                  </a:lnTo>
                  <a:lnTo>
                    <a:pt x="8" y="51"/>
                  </a:lnTo>
                  <a:lnTo>
                    <a:pt x="8" y="52"/>
                  </a:lnTo>
                  <a:lnTo>
                    <a:pt x="7" y="53"/>
                  </a:lnTo>
                  <a:lnTo>
                    <a:pt x="6" y="53"/>
                  </a:lnTo>
                  <a:lnTo>
                    <a:pt x="5" y="54"/>
                  </a:lnTo>
                  <a:lnTo>
                    <a:pt x="4" y="54"/>
                  </a:lnTo>
                  <a:lnTo>
                    <a:pt x="3" y="54"/>
                  </a:lnTo>
                  <a:lnTo>
                    <a:pt x="2" y="54"/>
                  </a:lnTo>
                  <a:lnTo>
                    <a:pt x="1" y="54"/>
                  </a:lnTo>
                  <a:lnTo>
                    <a:pt x="0" y="54"/>
                  </a:lnTo>
                  <a:lnTo>
                    <a:pt x="0" y="52"/>
                  </a:lnTo>
                  <a:lnTo>
                    <a:pt x="1" y="52"/>
                  </a:lnTo>
                  <a:lnTo>
                    <a:pt x="1" y="53"/>
                  </a:lnTo>
                  <a:lnTo>
                    <a:pt x="1" y="52"/>
                  </a:lnTo>
                  <a:lnTo>
                    <a:pt x="1" y="53"/>
                  </a:lnTo>
                  <a:lnTo>
                    <a:pt x="1" y="52"/>
                  </a:lnTo>
                  <a:lnTo>
                    <a:pt x="3" y="52"/>
                  </a:lnTo>
                  <a:lnTo>
                    <a:pt x="4" y="52"/>
                  </a:lnTo>
                  <a:lnTo>
                    <a:pt x="5" y="51"/>
                  </a:lnTo>
                  <a:lnTo>
                    <a:pt x="6" y="51"/>
                  </a:lnTo>
                  <a:lnTo>
                    <a:pt x="6" y="50"/>
                  </a:lnTo>
                  <a:lnTo>
                    <a:pt x="7" y="49"/>
                  </a:lnTo>
                  <a:lnTo>
                    <a:pt x="8" y="48"/>
                  </a:lnTo>
                  <a:lnTo>
                    <a:pt x="8" y="47"/>
                  </a:lnTo>
                  <a:lnTo>
                    <a:pt x="8" y="45"/>
                  </a:lnTo>
                  <a:lnTo>
                    <a:pt x="8" y="44"/>
                  </a:lnTo>
                  <a:lnTo>
                    <a:pt x="8" y="42"/>
                  </a:lnTo>
                  <a:lnTo>
                    <a:pt x="11" y="26"/>
                  </a:lnTo>
                  <a:close/>
                  <a:moveTo>
                    <a:pt x="18" y="0"/>
                  </a:moveTo>
                  <a:lnTo>
                    <a:pt x="19" y="1"/>
                  </a:lnTo>
                  <a:lnTo>
                    <a:pt x="20" y="1"/>
                  </a:lnTo>
                  <a:lnTo>
                    <a:pt x="20" y="2"/>
                  </a:lnTo>
                  <a:lnTo>
                    <a:pt x="20" y="3"/>
                  </a:lnTo>
                  <a:lnTo>
                    <a:pt x="20" y="4"/>
                  </a:lnTo>
                  <a:lnTo>
                    <a:pt x="20" y="5"/>
                  </a:lnTo>
                  <a:lnTo>
                    <a:pt x="20" y="6"/>
                  </a:lnTo>
                  <a:lnTo>
                    <a:pt x="19" y="6"/>
                  </a:lnTo>
                  <a:lnTo>
                    <a:pt x="19" y="7"/>
                  </a:lnTo>
                  <a:lnTo>
                    <a:pt x="18" y="7"/>
                  </a:lnTo>
                  <a:lnTo>
                    <a:pt x="17" y="7"/>
                  </a:lnTo>
                  <a:lnTo>
                    <a:pt x="16" y="7"/>
                  </a:lnTo>
                  <a:lnTo>
                    <a:pt x="16" y="6"/>
                  </a:lnTo>
                  <a:lnTo>
                    <a:pt x="16" y="5"/>
                  </a:lnTo>
                  <a:lnTo>
                    <a:pt x="15" y="4"/>
                  </a:lnTo>
                  <a:lnTo>
                    <a:pt x="16" y="4"/>
                  </a:lnTo>
                  <a:lnTo>
                    <a:pt x="16" y="3"/>
                  </a:lnTo>
                  <a:lnTo>
                    <a:pt x="16" y="2"/>
                  </a:lnTo>
                  <a:lnTo>
                    <a:pt x="17" y="2"/>
                  </a:lnTo>
                  <a:lnTo>
                    <a:pt x="17" y="1"/>
                  </a:lnTo>
                  <a:lnTo>
                    <a:pt x="18" y="1"/>
                  </a:lnTo>
                  <a:lnTo>
                    <a:pt x="18"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1" name="Freeform 536"/>
            <xdr:cNvSpPr>
              <a:spLocks noEditPoints="1"/>
            </xdr:cNvSpPr>
          </xdr:nvSpPr>
          <xdr:spPr bwMode="auto">
            <a:xfrm>
              <a:off x="3267" y="1835"/>
              <a:ext cx="27" cy="28"/>
            </a:xfrm>
            <a:custGeom>
              <a:avLst/>
              <a:gdLst>
                <a:gd name="T0" fmla="*/ 17 w 27"/>
                <a:gd name="T1" fmla="*/ 1 h 28"/>
                <a:gd name="T2" fmla="*/ 21 w 27"/>
                <a:gd name="T3" fmla="*/ 1 h 28"/>
                <a:gd name="T4" fmla="*/ 23 w 27"/>
                <a:gd name="T5" fmla="*/ 3 h 28"/>
                <a:gd name="T6" fmla="*/ 25 w 27"/>
                <a:gd name="T7" fmla="*/ 5 h 28"/>
                <a:gd name="T8" fmla="*/ 26 w 27"/>
                <a:gd name="T9" fmla="*/ 8 h 28"/>
                <a:gd name="T10" fmla="*/ 27 w 27"/>
                <a:gd name="T11" fmla="*/ 12 h 28"/>
                <a:gd name="T12" fmla="*/ 26 w 27"/>
                <a:gd name="T13" fmla="*/ 16 h 28"/>
                <a:gd name="T14" fmla="*/ 24 w 27"/>
                <a:gd name="T15" fmla="*/ 21 h 28"/>
                <a:gd name="T16" fmla="*/ 21 w 27"/>
                <a:gd name="T17" fmla="*/ 24 h 28"/>
                <a:gd name="T18" fmla="*/ 19 w 27"/>
                <a:gd name="T19" fmla="*/ 26 h 28"/>
                <a:gd name="T20" fmla="*/ 16 w 27"/>
                <a:gd name="T21" fmla="*/ 28 h 28"/>
                <a:gd name="T22" fmla="*/ 12 w 27"/>
                <a:gd name="T23" fmla="*/ 28 h 28"/>
                <a:gd name="T24" fmla="*/ 10 w 27"/>
                <a:gd name="T25" fmla="*/ 28 h 28"/>
                <a:gd name="T26" fmla="*/ 6 w 27"/>
                <a:gd name="T27" fmla="*/ 28 h 28"/>
                <a:gd name="T28" fmla="*/ 3 w 27"/>
                <a:gd name="T29" fmla="*/ 26 h 28"/>
                <a:gd name="T30" fmla="*/ 2 w 27"/>
                <a:gd name="T31" fmla="*/ 24 h 28"/>
                <a:gd name="T32" fmla="*/ 0 w 27"/>
                <a:gd name="T33" fmla="*/ 21 h 28"/>
                <a:gd name="T34" fmla="*/ 0 w 27"/>
                <a:gd name="T35" fmla="*/ 16 h 28"/>
                <a:gd name="T36" fmla="*/ 1 w 27"/>
                <a:gd name="T37" fmla="*/ 12 h 28"/>
                <a:gd name="T38" fmla="*/ 3 w 27"/>
                <a:gd name="T39" fmla="*/ 8 h 28"/>
                <a:gd name="T40" fmla="*/ 5 w 27"/>
                <a:gd name="T41" fmla="*/ 5 h 28"/>
                <a:gd name="T42" fmla="*/ 8 w 27"/>
                <a:gd name="T43" fmla="*/ 3 h 28"/>
                <a:gd name="T44" fmla="*/ 11 w 27"/>
                <a:gd name="T45" fmla="*/ 1 h 28"/>
                <a:gd name="T46" fmla="*/ 14 w 27"/>
                <a:gd name="T47" fmla="*/ 1 h 28"/>
                <a:gd name="T48" fmla="*/ 15 w 27"/>
                <a:gd name="T49" fmla="*/ 0 h 28"/>
                <a:gd name="T50" fmla="*/ 12 w 27"/>
                <a:gd name="T51" fmla="*/ 26 h 28"/>
                <a:gd name="T52" fmla="*/ 15 w 27"/>
                <a:gd name="T53" fmla="*/ 25 h 28"/>
                <a:gd name="T54" fmla="*/ 18 w 27"/>
                <a:gd name="T55" fmla="*/ 23 h 28"/>
                <a:gd name="T56" fmla="*/ 20 w 27"/>
                <a:gd name="T57" fmla="*/ 22 h 28"/>
                <a:gd name="T58" fmla="*/ 21 w 27"/>
                <a:gd name="T59" fmla="*/ 19 h 28"/>
                <a:gd name="T60" fmla="*/ 21 w 27"/>
                <a:gd name="T61" fmla="*/ 15 h 28"/>
                <a:gd name="T62" fmla="*/ 22 w 27"/>
                <a:gd name="T63" fmla="*/ 13 h 28"/>
                <a:gd name="T64" fmla="*/ 22 w 27"/>
                <a:gd name="T65" fmla="*/ 10 h 28"/>
                <a:gd name="T66" fmla="*/ 21 w 27"/>
                <a:gd name="T67" fmla="*/ 7 h 28"/>
                <a:gd name="T68" fmla="*/ 21 w 27"/>
                <a:gd name="T69" fmla="*/ 5 h 28"/>
                <a:gd name="T70" fmla="*/ 20 w 27"/>
                <a:gd name="T71" fmla="*/ 4 h 28"/>
                <a:gd name="T72" fmla="*/ 17 w 27"/>
                <a:gd name="T73" fmla="*/ 3 h 28"/>
                <a:gd name="T74" fmla="*/ 14 w 27"/>
                <a:gd name="T75" fmla="*/ 3 h 28"/>
                <a:gd name="T76" fmla="*/ 12 w 27"/>
                <a:gd name="T77" fmla="*/ 4 h 28"/>
                <a:gd name="T78" fmla="*/ 9 w 27"/>
                <a:gd name="T79" fmla="*/ 5 h 28"/>
                <a:gd name="T80" fmla="*/ 7 w 27"/>
                <a:gd name="T81" fmla="*/ 7 h 28"/>
                <a:gd name="T82" fmla="*/ 6 w 27"/>
                <a:gd name="T83" fmla="*/ 10 h 28"/>
                <a:gd name="T84" fmla="*/ 5 w 27"/>
                <a:gd name="T85" fmla="*/ 13 h 28"/>
                <a:gd name="T86" fmla="*/ 4 w 27"/>
                <a:gd name="T87" fmla="*/ 15 h 28"/>
                <a:gd name="T88" fmla="*/ 4 w 27"/>
                <a:gd name="T89" fmla="*/ 19 h 28"/>
                <a:gd name="T90" fmla="*/ 5 w 27"/>
                <a:gd name="T91" fmla="*/ 22 h 28"/>
                <a:gd name="T92" fmla="*/ 6 w 27"/>
                <a:gd name="T93" fmla="*/ 23 h 28"/>
                <a:gd name="T94" fmla="*/ 7 w 27"/>
                <a:gd name="T95" fmla="*/ 25 h 28"/>
                <a:gd name="T96" fmla="*/ 10 w 27"/>
                <a:gd name="T97" fmla="*/ 26 h 28"/>
                <a:gd name="T98" fmla="*/ 11 w 27"/>
                <a:gd name="T99" fmla="*/ 26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7"/>
                <a:gd name="T151" fmla="*/ 0 h 28"/>
                <a:gd name="T152" fmla="*/ 27 w 27"/>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7" h="28">
                  <a:moveTo>
                    <a:pt x="15" y="0"/>
                  </a:moveTo>
                  <a:lnTo>
                    <a:pt x="17" y="1"/>
                  </a:lnTo>
                  <a:lnTo>
                    <a:pt x="19" y="1"/>
                  </a:lnTo>
                  <a:lnTo>
                    <a:pt x="21" y="1"/>
                  </a:lnTo>
                  <a:lnTo>
                    <a:pt x="21" y="2"/>
                  </a:lnTo>
                  <a:lnTo>
                    <a:pt x="23" y="3"/>
                  </a:lnTo>
                  <a:lnTo>
                    <a:pt x="24" y="4"/>
                  </a:lnTo>
                  <a:lnTo>
                    <a:pt x="25" y="5"/>
                  </a:lnTo>
                  <a:lnTo>
                    <a:pt x="26" y="6"/>
                  </a:lnTo>
                  <a:lnTo>
                    <a:pt x="26" y="8"/>
                  </a:lnTo>
                  <a:lnTo>
                    <a:pt x="27" y="10"/>
                  </a:lnTo>
                  <a:lnTo>
                    <a:pt x="27" y="12"/>
                  </a:lnTo>
                  <a:lnTo>
                    <a:pt x="26" y="14"/>
                  </a:lnTo>
                  <a:lnTo>
                    <a:pt x="26" y="16"/>
                  </a:lnTo>
                  <a:lnTo>
                    <a:pt x="25" y="19"/>
                  </a:lnTo>
                  <a:lnTo>
                    <a:pt x="24" y="21"/>
                  </a:lnTo>
                  <a:lnTo>
                    <a:pt x="23" y="23"/>
                  </a:lnTo>
                  <a:lnTo>
                    <a:pt x="21" y="24"/>
                  </a:lnTo>
                  <a:lnTo>
                    <a:pt x="21" y="25"/>
                  </a:lnTo>
                  <a:lnTo>
                    <a:pt x="19" y="26"/>
                  </a:lnTo>
                  <a:lnTo>
                    <a:pt x="18" y="27"/>
                  </a:lnTo>
                  <a:lnTo>
                    <a:pt x="16" y="28"/>
                  </a:lnTo>
                  <a:lnTo>
                    <a:pt x="14" y="28"/>
                  </a:lnTo>
                  <a:lnTo>
                    <a:pt x="12" y="28"/>
                  </a:lnTo>
                  <a:lnTo>
                    <a:pt x="11" y="28"/>
                  </a:lnTo>
                  <a:lnTo>
                    <a:pt x="10" y="28"/>
                  </a:lnTo>
                  <a:lnTo>
                    <a:pt x="8" y="28"/>
                  </a:lnTo>
                  <a:lnTo>
                    <a:pt x="6" y="28"/>
                  </a:lnTo>
                  <a:lnTo>
                    <a:pt x="4" y="27"/>
                  </a:lnTo>
                  <a:lnTo>
                    <a:pt x="3" y="26"/>
                  </a:lnTo>
                  <a:lnTo>
                    <a:pt x="3" y="25"/>
                  </a:lnTo>
                  <a:lnTo>
                    <a:pt x="2" y="24"/>
                  </a:lnTo>
                  <a:lnTo>
                    <a:pt x="1" y="23"/>
                  </a:lnTo>
                  <a:lnTo>
                    <a:pt x="0" y="21"/>
                  </a:lnTo>
                  <a:lnTo>
                    <a:pt x="0" y="19"/>
                  </a:lnTo>
                  <a:lnTo>
                    <a:pt x="0" y="16"/>
                  </a:lnTo>
                  <a:lnTo>
                    <a:pt x="0" y="14"/>
                  </a:lnTo>
                  <a:lnTo>
                    <a:pt x="1" y="12"/>
                  </a:lnTo>
                  <a:lnTo>
                    <a:pt x="2" y="10"/>
                  </a:lnTo>
                  <a:lnTo>
                    <a:pt x="3" y="8"/>
                  </a:lnTo>
                  <a:lnTo>
                    <a:pt x="3" y="6"/>
                  </a:lnTo>
                  <a:lnTo>
                    <a:pt x="5" y="5"/>
                  </a:lnTo>
                  <a:lnTo>
                    <a:pt x="6" y="4"/>
                  </a:lnTo>
                  <a:lnTo>
                    <a:pt x="8" y="3"/>
                  </a:lnTo>
                  <a:lnTo>
                    <a:pt x="9" y="2"/>
                  </a:lnTo>
                  <a:lnTo>
                    <a:pt x="11" y="1"/>
                  </a:lnTo>
                  <a:lnTo>
                    <a:pt x="12" y="1"/>
                  </a:lnTo>
                  <a:lnTo>
                    <a:pt x="14" y="1"/>
                  </a:lnTo>
                  <a:lnTo>
                    <a:pt x="15" y="0"/>
                  </a:lnTo>
                  <a:close/>
                  <a:moveTo>
                    <a:pt x="11" y="26"/>
                  </a:moveTo>
                  <a:lnTo>
                    <a:pt x="12" y="26"/>
                  </a:lnTo>
                  <a:lnTo>
                    <a:pt x="14" y="26"/>
                  </a:lnTo>
                  <a:lnTo>
                    <a:pt x="15" y="25"/>
                  </a:lnTo>
                  <a:lnTo>
                    <a:pt x="17" y="24"/>
                  </a:lnTo>
                  <a:lnTo>
                    <a:pt x="18" y="23"/>
                  </a:lnTo>
                  <a:lnTo>
                    <a:pt x="19" y="23"/>
                  </a:lnTo>
                  <a:lnTo>
                    <a:pt x="20" y="22"/>
                  </a:lnTo>
                  <a:lnTo>
                    <a:pt x="21" y="20"/>
                  </a:lnTo>
                  <a:lnTo>
                    <a:pt x="21" y="19"/>
                  </a:lnTo>
                  <a:lnTo>
                    <a:pt x="21" y="17"/>
                  </a:lnTo>
                  <a:lnTo>
                    <a:pt x="21" y="15"/>
                  </a:lnTo>
                  <a:lnTo>
                    <a:pt x="21" y="14"/>
                  </a:lnTo>
                  <a:lnTo>
                    <a:pt x="22" y="13"/>
                  </a:lnTo>
                  <a:lnTo>
                    <a:pt x="22" y="11"/>
                  </a:lnTo>
                  <a:lnTo>
                    <a:pt x="22" y="10"/>
                  </a:lnTo>
                  <a:lnTo>
                    <a:pt x="22" y="8"/>
                  </a:lnTo>
                  <a:lnTo>
                    <a:pt x="21" y="7"/>
                  </a:lnTo>
                  <a:lnTo>
                    <a:pt x="21" y="6"/>
                  </a:lnTo>
                  <a:lnTo>
                    <a:pt x="21" y="5"/>
                  </a:lnTo>
                  <a:lnTo>
                    <a:pt x="20" y="4"/>
                  </a:lnTo>
                  <a:lnTo>
                    <a:pt x="19" y="3"/>
                  </a:lnTo>
                  <a:lnTo>
                    <a:pt x="17" y="3"/>
                  </a:lnTo>
                  <a:lnTo>
                    <a:pt x="15" y="2"/>
                  </a:lnTo>
                  <a:lnTo>
                    <a:pt x="14" y="3"/>
                  </a:lnTo>
                  <a:lnTo>
                    <a:pt x="12" y="3"/>
                  </a:lnTo>
                  <a:lnTo>
                    <a:pt x="12" y="4"/>
                  </a:lnTo>
                  <a:lnTo>
                    <a:pt x="11" y="5"/>
                  </a:lnTo>
                  <a:lnTo>
                    <a:pt x="9" y="5"/>
                  </a:lnTo>
                  <a:lnTo>
                    <a:pt x="8" y="6"/>
                  </a:lnTo>
                  <a:lnTo>
                    <a:pt x="7" y="7"/>
                  </a:lnTo>
                  <a:lnTo>
                    <a:pt x="6" y="8"/>
                  </a:lnTo>
                  <a:lnTo>
                    <a:pt x="6" y="10"/>
                  </a:lnTo>
                  <a:lnTo>
                    <a:pt x="5" y="11"/>
                  </a:lnTo>
                  <a:lnTo>
                    <a:pt x="5" y="13"/>
                  </a:lnTo>
                  <a:lnTo>
                    <a:pt x="4" y="14"/>
                  </a:lnTo>
                  <a:lnTo>
                    <a:pt x="4" y="15"/>
                  </a:lnTo>
                  <a:lnTo>
                    <a:pt x="4" y="17"/>
                  </a:lnTo>
                  <a:lnTo>
                    <a:pt x="4" y="19"/>
                  </a:lnTo>
                  <a:lnTo>
                    <a:pt x="4" y="20"/>
                  </a:lnTo>
                  <a:lnTo>
                    <a:pt x="5" y="22"/>
                  </a:lnTo>
                  <a:lnTo>
                    <a:pt x="5" y="23"/>
                  </a:lnTo>
                  <a:lnTo>
                    <a:pt x="6" y="23"/>
                  </a:lnTo>
                  <a:lnTo>
                    <a:pt x="6" y="24"/>
                  </a:lnTo>
                  <a:lnTo>
                    <a:pt x="7" y="25"/>
                  </a:lnTo>
                  <a:lnTo>
                    <a:pt x="8" y="26"/>
                  </a:lnTo>
                  <a:lnTo>
                    <a:pt x="10" y="26"/>
                  </a:lnTo>
                  <a:lnTo>
                    <a:pt x="11" y="2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2" name="Freeform 537"/>
            <xdr:cNvSpPr>
              <a:spLocks/>
            </xdr:cNvSpPr>
          </xdr:nvSpPr>
          <xdr:spPr bwMode="auto">
            <a:xfrm>
              <a:off x="3313" y="1823"/>
              <a:ext cx="39" cy="40"/>
            </a:xfrm>
            <a:custGeom>
              <a:avLst/>
              <a:gdLst>
                <a:gd name="T0" fmla="*/ 28 w 39"/>
                <a:gd name="T1" fmla="*/ 35 h 40"/>
                <a:gd name="T2" fmla="*/ 22 w 39"/>
                <a:gd name="T3" fmla="*/ 27 h 40"/>
                <a:gd name="T4" fmla="*/ 17 w 39"/>
                <a:gd name="T5" fmla="*/ 20 h 40"/>
                <a:gd name="T6" fmla="*/ 11 w 39"/>
                <a:gd name="T7" fmla="*/ 12 h 40"/>
                <a:gd name="T8" fmla="*/ 9 w 39"/>
                <a:gd name="T9" fmla="*/ 11 h 40"/>
                <a:gd name="T10" fmla="*/ 9 w 39"/>
                <a:gd name="T11" fmla="*/ 13 h 40"/>
                <a:gd name="T12" fmla="*/ 8 w 39"/>
                <a:gd name="T13" fmla="*/ 16 h 40"/>
                <a:gd name="T14" fmla="*/ 8 w 39"/>
                <a:gd name="T15" fmla="*/ 20 h 40"/>
                <a:gd name="T16" fmla="*/ 7 w 39"/>
                <a:gd name="T17" fmla="*/ 25 h 40"/>
                <a:gd name="T18" fmla="*/ 6 w 39"/>
                <a:gd name="T19" fmla="*/ 30 h 40"/>
                <a:gd name="T20" fmla="*/ 4 w 39"/>
                <a:gd name="T21" fmla="*/ 35 h 40"/>
                <a:gd name="T22" fmla="*/ 4 w 39"/>
                <a:gd name="T23" fmla="*/ 39 h 40"/>
                <a:gd name="T24" fmla="*/ 3 w 39"/>
                <a:gd name="T25" fmla="*/ 40 h 40"/>
                <a:gd name="T26" fmla="*/ 3 w 39"/>
                <a:gd name="T27" fmla="*/ 39 h 40"/>
                <a:gd name="T28" fmla="*/ 2 w 39"/>
                <a:gd name="T29" fmla="*/ 39 h 40"/>
                <a:gd name="T30" fmla="*/ 2 w 39"/>
                <a:gd name="T31" fmla="*/ 40 h 40"/>
                <a:gd name="T32" fmla="*/ 2 w 39"/>
                <a:gd name="T33" fmla="*/ 40 h 40"/>
                <a:gd name="T34" fmla="*/ 2 w 39"/>
                <a:gd name="T35" fmla="*/ 39 h 40"/>
                <a:gd name="T36" fmla="*/ 1 w 39"/>
                <a:gd name="T37" fmla="*/ 39 h 40"/>
                <a:gd name="T38" fmla="*/ 1 w 39"/>
                <a:gd name="T39" fmla="*/ 40 h 40"/>
                <a:gd name="T40" fmla="*/ 1 w 39"/>
                <a:gd name="T41" fmla="*/ 37 h 40"/>
                <a:gd name="T42" fmla="*/ 2 w 39"/>
                <a:gd name="T43" fmla="*/ 32 h 40"/>
                <a:gd name="T44" fmla="*/ 4 w 39"/>
                <a:gd name="T45" fmla="*/ 25 h 40"/>
                <a:gd name="T46" fmla="*/ 5 w 39"/>
                <a:gd name="T47" fmla="*/ 18 h 40"/>
                <a:gd name="T48" fmla="*/ 6 w 39"/>
                <a:gd name="T49" fmla="*/ 13 h 40"/>
                <a:gd name="T50" fmla="*/ 7 w 39"/>
                <a:gd name="T51" fmla="*/ 8 h 40"/>
                <a:gd name="T52" fmla="*/ 8 w 39"/>
                <a:gd name="T53" fmla="*/ 4 h 40"/>
                <a:gd name="T54" fmla="*/ 8 w 39"/>
                <a:gd name="T55" fmla="*/ 1 h 40"/>
                <a:gd name="T56" fmla="*/ 11 w 39"/>
                <a:gd name="T57" fmla="*/ 3 h 40"/>
                <a:gd name="T58" fmla="*/ 17 w 39"/>
                <a:gd name="T59" fmla="*/ 11 h 40"/>
                <a:gd name="T60" fmla="*/ 22 w 39"/>
                <a:gd name="T61" fmla="*/ 19 h 40"/>
                <a:gd name="T62" fmla="*/ 28 w 39"/>
                <a:gd name="T63" fmla="*/ 26 h 40"/>
                <a:gd name="T64" fmla="*/ 31 w 39"/>
                <a:gd name="T65" fmla="*/ 28 h 40"/>
                <a:gd name="T66" fmla="*/ 33 w 39"/>
                <a:gd name="T67" fmla="*/ 20 h 40"/>
                <a:gd name="T68" fmla="*/ 34 w 39"/>
                <a:gd name="T69" fmla="*/ 13 h 40"/>
                <a:gd name="T70" fmla="*/ 36 w 39"/>
                <a:gd name="T71" fmla="*/ 6 h 40"/>
                <a:gd name="T72" fmla="*/ 37 w 39"/>
                <a:gd name="T73" fmla="*/ 2 h 40"/>
                <a:gd name="T74" fmla="*/ 37 w 39"/>
                <a:gd name="T75" fmla="*/ 2 h 40"/>
                <a:gd name="T76" fmla="*/ 38 w 39"/>
                <a:gd name="T77" fmla="*/ 2 h 40"/>
                <a:gd name="T78" fmla="*/ 38 w 39"/>
                <a:gd name="T79" fmla="*/ 2 h 40"/>
                <a:gd name="T80" fmla="*/ 38 w 39"/>
                <a:gd name="T81" fmla="*/ 2 h 40"/>
                <a:gd name="T82" fmla="*/ 38 w 39"/>
                <a:gd name="T83" fmla="*/ 2 h 40"/>
                <a:gd name="T84" fmla="*/ 39 w 39"/>
                <a:gd name="T85" fmla="*/ 2 h 40"/>
                <a:gd name="T86" fmla="*/ 39 w 39"/>
                <a:gd name="T87" fmla="*/ 2 h 40"/>
                <a:gd name="T88" fmla="*/ 39 w 39"/>
                <a:gd name="T89" fmla="*/ 3 h 40"/>
                <a:gd name="T90" fmla="*/ 38 w 39"/>
                <a:gd name="T91" fmla="*/ 8 h 40"/>
                <a:gd name="T92" fmla="*/ 38 w 39"/>
                <a:gd name="T93" fmla="*/ 12 h 40"/>
                <a:gd name="T94" fmla="*/ 36 w 39"/>
                <a:gd name="T95" fmla="*/ 17 h 40"/>
                <a:gd name="T96" fmla="*/ 35 w 39"/>
                <a:gd name="T97" fmla="*/ 21 h 40"/>
                <a:gd name="T98" fmla="*/ 34 w 39"/>
                <a:gd name="T99" fmla="*/ 27 h 40"/>
                <a:gd name="T100" fmla="*/ 33 w 39"/>
                <a:gd name="T101" fmla="*/ 34 h 40"/>
                <a:gd name="T102" fmla="*/ 32 w 39"/>
                <a:gd name="T103" fmla="*/ 38 h 40"/>
                <a:gd name="T104" fmla="*/ 30 w 39"/>
                <a:gd name="T105" fmla="*/ 40 h 40"/>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w 39"/>
                <a:gd name="T160" fmla="*/ 0 h 40"/>
                <a:gd name="T161" fmla="*/ 39 w 39"/>
                <a:gd name="T162" fmla="*/ 40 h 40"/>
              </a:gdLst>
              <a:ahLst/>
              <a:cxnLst>
                <a:cxn ang="T106">
                  <a:pos x="T0" y="T1"/>
                </a:cxn>
                <a:cxn ang="T107">
                  <a:pos x="T2" y="T3"/>
                </a:cxn>
                <a:cxn ang="T108">
                  <a:pos x="T4" y="T5"/>
                </a:cxn>
                <a:cxn ang="T109">
                  <a:pos x="T6" y="T7"/>
                </a:cxn>
                <a:cxn ang="T110">
                  <a:pos x="T8" y="T9"/>
                </a:cxn>
                <a:cxn ang="T111">
                  <a:pos x="T10" y="T11"/>
                </a:cxn>
                <a:cxn ang="T112">
                  <a:pos x="T12" y="T13"/>
                </a:cxn>
                <a:cxn ang="T113">
                  <a:pos x="T14" y="T15"/>
                </a:cxn>
                <a:cxn ang="T114">
                  <a:pos x="T16" y="T17"/>
                </a:cxn>
                <a:cxn ang="T115">
                  <a:pos x="T18" y="T19"/>
                </a:cxn>
                <a:cxn ang="T116">
                  <a:pos x="T20" y="T21"/>
                </a:cxn>
                <a:cxn ang="T117">
                  <a:pos x="T22" y="T23"/>
                </a:cxn>
                <a:cxn ang="T118">
                  <a:pos x="T24" y="T25"/>
                </a:cxn>
                <a:cxn ang="T119">
                  <a:pos x="T26" y="T27"/>
                </a:cxn>
                <a:cxn ang="T120">
                  <a:pos x="T28" y="T29"/>
                </a:cxn>
                <a:cxn ang="T121">
                  <a:pos x="T30" y="T31"/>
                </a:cxn>
                <a:cxn ang="T122">
                  <a:pos x="T32" y="T33"/>
                </a:cxn>
                <a:cxn ang="T123">
                  <a:pos x="T34" y="T35"/>
                </a:cxn>
                <a:cxn ang="T124">
                  <a:pos x="T36" y="T37"/>
                </a:cxn>
                <a:cxn ang="T125">
                  <a:pos x="T38" y="T39"/>
                </a:cxn>
                <a:cxn ang="T126">
                  <a:pos x="T40" y="T41"/>
                </a:cxn>
                <a:cxn ang="T127">
                  <a:pos x="T42" y="T43"/>
                </a:cxn>
                <a:cxn ang="T128">
                  <a:pos x="T44" y="T45"/>
                </a:cxn>
                <a:cxn ang="T129">
                  <a:pos x="T46" y="T47"/>
                </a:cxn>
                <a:cxn ang="T130">
                  <a:pos x="T48" y="T49"/>
                </a:cxn>
                <a:cxn ang="T131">
                  <a:pos x="T50" y="T51"/>
                </a:cxn>
                <a:cxn ang="T132">
                  <a:pos x="T52" y="T53"/>
                </a:cxn>
                <a:cxn ang="T133">
                  <a:pos x="T54" y="T55"/>
                </a:cxn>
                <a:cxn ang="T134">
                  <a:pos x="T56" y="T57"/>
                </a:cxn>
                <a:cxn ang="T135">
                  <a:pos x="T58" y="T59"/>
                </a:cxn>
                <a:cxn ang="T136">
                  <a:pos x="T60" y="T61"/>
                </a:cxn>
                <a:cxn ang="T137">
                  <a:pos x="T62" y="T63"/>
                </a:cxn>
                <a:cxn ang="T138">
                  <a:pos x="T64" y="T65"/>
                </a:cxn>
                <a:cxn ang="T139">
                  <a:pos x="T66" y="T67"/>
                </a:cxn>
                <a:cxn ang="T140">
                  <a:pos x="T68" y="T69"/>
                </a:cxn>
                <a:cxn ang="T141">
                  <a:pos x="T70" y="T71"/>
                </a:cxn>
                <a:cxn ang="T142">
                  <a:pos x="T72" y="T73"/>
                </a:cxn>
                <a:cxn ang="T143">
                  <a:pos x="T74" y="T75"/>
                </a:cxn>
                <a:cxn ang="T144">
                  <a:pos x="T76" y="T77"/>
                </a:cxn>
                <a:cxn ang="T145">
                  <a:pos x="T78" y="T79"/>
                </a:cxn>
                <a:cxn ang="T146">
                  <a:pos x="T80" y="T81"/>
                </a:cxn>
                <a:cxn ang="T147">
                  <a:pos x="T82" y="T83"/>
                </a:cxn>
                <a:cxn ang="T148">
                  <a:pos x="T84" y="T85"/>
                </a:cxn>
                <a:cxn ang="T149">
                  <a:pos x="T86" y="T87"/>
                </a:cxn>
                <a:cxn ang="T150">
                  <a:pos x="T88" y="T89"/>
                </a:cxn>
                <a:cxn ang="T151">
                  <a:pos x="T90" y="T91"/>
                </a:cxn>
                <a:cxn ang="T152">
                  <a:pos x="T92" y="T93"/>
                </a:cxn>
                <a:cxn ang="T153">
                  <a:pos x="T94" y="T95"/>
                </a:cxn>
                <a:cxn ang="T154">
                  <a:pos x="T96" y="T97"/>
                </a:cxn>
                <a:cxn ang="T155">
                  <a:pos x="T98" y="T99"/>
                </a:cxn>
                <a:cxn ang="T156">
                  <a:pos x="T100" y="T101"/>
                </a:cxn>
                <a:cxn ang="T157">
                  <a:pos x="T102" y="T103"/>
                </a:cxn>
                <a:cxn ang="T158">
                  <a:pos x="T104" y="T105"/>
                </a:cxn>
              </a:cxnLst>
              <a:rect l="T159" t="T160" r="T161" b="T162"/>
              <a:pathLst>
                <a:path w="39" h="40">
                  <a:moveTo>
                    <a:pt x="30" y="40"/>
                  </a:moveTo>
                  <a:lnTo>
                    <a:pt x="29" y="38"/>
                  </a:lnTo>
                  <a:lnTo>
                    <a:pt x="28" y="35"/>
                  </a:lnTo>
                  <a:lnTo>
                    <a:pt x="26" y="33"/>
                  </a:lnTo>
                  <a:lnTo>
                    <a:pt x="24" y="30"/>
                  </a:lnTo>
                  <a:lnTo>
                    <a:pt x="22" y="27"/>
                  </a:lnTo>
                  <a:lnTo>
                    <a:pt x="20" y="25"/>
                  </a:lnTo>
                  <a:lnTo>
                    <a:pt x="19" y="23"/>
                  </a:lnTo>
                  <a:lnTo>
                    <a:pt x="17" y="20"/>
                  </a:lnTo>
                  <a:lnTo>
                    <a:pt x="15" y="17"/>
                  </a:lnTo>
                  <a:lnTo>
                    <a:pt x="13" y="15"/>
                  </a:lnTo>
                  <a:lnTo>
                    <a:pt x="11" y="12"/>
                  </a:lnTo>
                  <a:lnTo>
                    <a:pt x="9" y="9"/>
                  </a:lnTo>
                  <a:lnTo>
                    <a:pt x="9" y="10"/>
                  </a:lnTo>
                  <a:lnTo>
                    <a:pt x="9" y="11"/>
                  </a:lnTo>
                  <a:lnTo>
                    <a:pt x="9" y="12"/>
                  </a:lnTo>
                  <a:lnTo>
                    <a:pt x="9" y="13"/>
                  </a:lnTo>
                  <a:lnTo>
                    <a:pt x="9" y="14"/>
                  </a:lnTo>
                  <a:lnTo>
                    <a:pt x="9" y="15"/>
                  </a:lnTo>
                  <a:lnTo>
                    <a:pt x="8" y="16"/>
                  </a:lnTo>
                  <a:lnTo>
                    <a:pt x="8" y="17"/>
                  </a:lnTo>
                  <a:lnTo>
                    <a:pt x="8" y="18"/>
                  </a:lnTo>
                  <a:lnTo>
                    <a:pt x="8" y="20"/>
                  </a:lnTo>
                  <a:lnTo>
                    <a:pt x="7" y="21"/>
                  </a:lnTo>
                  <a:lnTo>
                    <a:pt x="7" y="23"/>
                  </a:lnTo>
                  <a:lnTo>
                    <a:pt x="7" y="25"/>
                  </a:lnTo>
                  <a:lnTo>
                    <a:pt x="6" y="26"/>
                  </a:lnTo>
                  <a:lnTo>
                    <a:pt x="6" y="27"/>
                  </a:lnTo>
                  <a:lnTo>
                    <a:pt x="6" y="30"/>
                  </a:lnTo>
                  <a:lnTo>
                    <a:pt x="5" y="32"/>
                  </a:lnTo>
                  <a:lnTo>
                    <a:pt x="5" y="34"/>
                  </a:lnTo>
                  <a:lnTo>
                    <a:pt x="4" y="35"/>
                  </a:lnTo>
                  <a:lnTo>
                    <a:pt x="4" y="36"/>
                  </a:lnTo>
                  <a:lnTo>
                    <a:pt x="4" y="38"/>
                  </a:lnTo>
                  <a:lnTo>
                    <a:pt x="4" y="39"/>
                  </a:lnTo>
                  <a:lnTo>
                    <a:pt x="3" y="39"/>
                  </a:lnTo>
                  <a:lnTo>
                    <a:pt x="3" y="40"/>
                  </a:lnTo>
                  <a:lnTo>
                    <a:pt x="3" y="39"/>
                  </a:lnTo>
                  <a:lnTo>
                    <a:pt x="3" y="40"/>
                  </a:lnTo>
                  <a:lnTo>
                    <a:pt x="3" y="39"/>
                  </a:lnTo>
                  <a:lnTo>
                    <a:pt x="2" y="39"/>
                  </a:lnTo>
                  <a:lnTo>
                    <a:pt x="2" y="40"/>
                  </a:lnTo>
                  <a:lnTo>
                    <a:pt x="2" y="39"/>
                  </a:lnTo>
                  <a:lnTo>
                    <a:pt x="2" y="40"/>
                  </a:lnTo>
                  <a:lnTo>
                    <a:pt x="2" y="39"/>
                  </a:lnTo>
                  <a:lnTo>
                    <a:pt x="2" y="40"/>
                  </a:lnTo>
                  <a:lnTo>
                    <a:pt x="2" y="39"/>
                  </a:lnTo>
                  <a:lnTo>
                    <a:pt x="1" y="39"/>
                  </a:lnTo>
                  <a:lnTo>
                    <a:pt x="1" y="40"/>
                  </a:lnTo>
                  <a:lnTo>
                    <a:pt x="0" y="39"/>
                  </a:lnTo>
                  <a:lnTo>
                    <a:pt x="1" y="39"/>
                  </a:lnTo>
                  <a:lnTo>
                    <a:pt x="1" y="37"/>
                  </a:lnTo>
                  <a:lnTo>
                    <a:pt x="2" y="35"/>
                  </a:lnTo>
                  <a:lnTo>
                    <a:pt x="2" y="34"/>
                  </a:lnTo>
                  <a:lnTo>
                    <a:pt x="2" y="32"/>
                  </a:lnTo>
                  <a:lnTo>
                    <a:pt x="2" y="29"/>
                  </a:lnTo>
                  <a:lnTo>
                    <a:pt x="3" y="27"/>
                  </a:lnTo>
                  <a:lnTo>
                    <a:pt x="4" y="25"/>
                  </a:lnTo>
                  <a:lnTo>
                    <a:pt x="4" y="23"/>
                  </a:lnTo>
                  <a:lnTo>
                    <a:pt x="5" y="20"/>
                  </a:lnTo>
                  <a:lnTo>
                    <a:pt x="5" y="18"/>
                  </a:lnTo>
                  <a:lnTo>
                    <a:pt x="5" y="16"/>
                  </a:lnTo>
                  <a:lnTo>
                    <a:pt x="6" y="15"/>
                  </a:lnTo>
                  <a:lnTo>
                    <a:pt x="6" y="13"/>
                  </a:lnTo>
                  <a:lnTo>
                    <a:pt x="7" y="11"/>
                  </a:lnTo>
                  <a:lnTo>
                    <a:pt x="7" y="9"/>
                  </a:lnTo>
                  <a:lnTo>
                    <a:pt x="7" y="8"/>
                  </a:lnTo>
                  <a:lnTo>
                    <a:pt x="8" y="7"/>
                  </a:lnTo>
                  <a:lnTo>
                    <a:pt x="8" y="6"/>
                  </a:lnTo>
                  <a:lnTo>
                    <a:pt x="8" y="4"/>
                  </a:lnTo>
                  <a:lnTo>
                    <a:pt x="8" y="3"/>
                  </a:lnTo>
                  <a:lnTo>
                    <a:pt x="8" y="2"/>
                  </a:lnTo>
                  <a:lnTo>
                    <a:pt x="8" y="1"/>
                  </a:lnTo>
                  <a:lnTo>
                    <a:pt x="8" y="0"/>
                  </a:lnTo>
                  <a:lnTo>
                    <a:pt x="9" y="0"/>
                  </a:lnTo>
                  <a:lnTo>
                    <a:pt x="11" y="3"/>
                  </a:lnTo>
                  <a:lnTo>
                    <a:pt x="13" y="6"/>
                  </a:lnTo>
                  <a:lnTo>
                    <a:pt x="15" y="8"/>
                  </a:lnTo>
                  <a:lnTo>
                    <a:pt x="17" y="11"/>
                  </a:lnTo>
                  <a:lnTo>
                    <a:pt x="19" y="14"/>
                  </a:lnTo>
                  <a:lnTo>
                    <a:pt x="20" y="17"/>
                  </a:lnTo>
                  <a:lnTo>
                    <a:pt x="22" y="19"/>
                  </a:lnTo>
                  <a:lnTo>
                    <a:pt x="24" y="22"/>
                  </a:lnTo>
                  <a:lnTo>
                    <a:pt x="26" y="25"/>
                  </a:lnTo>
                  <a:lnTo>
                    <a:pt x="28" y="26"/>
                  </a:lnTo>
                  <a:lnTo>
                    <a:pt x="29" y="29"/>
                  </a:lnTo>
                  <a:lnTo>
                    <a:pt x="30" y="30"/>
                  </a:lnTo>
                  <a:lnTo>
                    <a:pt x="31" y="28"/>
                  </a:lnTo>
                  <a:lnTo>
                    <a:pt x="32" y="26"/>
                  </a:lnTo>
                  <a:lnTo>
                    <a:pt x="32" y="23"/>
                  </a:lnTo>
                  <a:lnTo>
                    <a:pt x="33" y="20"/>
                  </a:lnTo>
                  <a:lnTo>
                    <a:pt x="33" y="18"/>
                  </a:lnTo>
                  <a:lnTo>
                    <a:pt x="34" y="16"/>
                  </a:lnTo>
                  <a:lnTo>
                    <a:pt x="34" y="13"/>
                  </a:lnTo>
                  <a:lnTo>
                    <a:pt x="35" y="10"/>
                  </a:lnTo>
                  <a:lnTo>
                    <a:pt x="35" y="8"/>
                  </a:lnTo>
                  <a:lnTo>
                    <a:pt x="36" y="6"/>
                  </a:lnTo>
                  <a:lnTo>
                    <a:pt x="36" y="4"/>
                  </a:lnTo>
                  <a:lnTo>
                    <a:pt x="36" y="1"/>
                  </a:lnTo>
                  <a:lnTo>
                    <a:pt x="37" y="2"/>
                  </a:lnTo>
                  <a:lnTo>
                    <a:pt x="38" y="2"/>
                  </a:lnTo>
                  <a:lnTo>
                    <a:pt x="39" y="2"/>
                  </a:lnTo>
                  <a:lnTo>
                    <a:pt x="39" y="1"/>
                  </a:lnTo>
                  <a:lnTo>
                    <a:pt x="39" y="3"/>
                  </a:lnTo>
                  <a:lnTo>
                    <a:pt x="39" y="4"/>
                  </a:lnTo>
                  <a:lnTo>
                    <a:pt x="38" y="6"/>
                  </a:lnTo>
                  <a:lnTo>
                    <a:pt x="38" y="8"/>
                  </a:lnTo>
                  <a:lnTo>
                    <a:pt x="38" y="9"/>
                  </a:lnTo>
                  <a:lnTo>
                    <a:pt x="38" y="10"/>
                  </a:lnTo>
                  <a:lnTo>
                    <a:pt x="38" y="12"/>
                  </a:lnTo>
                  <a:lnTo>
                    <a:pt x="37" y="14"/>
                  </a:lnTo>
                  <a:lnTo>
                    <a:pt x="37" y="16"/>
                  </a:lnTo>
                  <a:lnTo>
                    <a:pt x="36" y="17"/>
                  </a:lnTo>
                  <a:lnTo>
                    <a:pt x="36" y="18"/>
                  </a:lnTo>
                  <a:lnTo>
                    <a:pt x="35" y="19"/>
                  </a:lnTo>
                  <a:lnTo>
                    <a:pt x="35" y="21"/>
                  </a:lnTo>
                  <a:lnTo>
                    <a:pt x="35" y="23"/>
                  </a:lnTo>
                  <a:lnTo>
                    <a:pt x="34" y="26"/>
                  </a:lnTo>
                  <a:lnTo>
                    <a:pt x="34" y="27"/>
                  </a:lnTo>
                  <a:lnTo>
                    <a:pt x="34" y="29"/>
                  </a:lnTo>
                  <a:lnTo>
                    <a:pt x="33" y="31"/>
                  </a:lnTo>
                  <a:lnTo>
                    <a:pt x="33" y="34"/>
                  </a:lnTo>
                  <a:lnTo>
                    <a:pt x="32" y="35"/>
                  </a:lnTo>
                  <a:lnTo>
                    <a:pt x="32" y="37"/>
                  </a:lnTo>
                  <a:lnTo>
                    <a:pt x="32" y="38"/>
                  </a:lnTo>
                  <a:lnTo>
                    <a:pt x="32" y="40"/>
                  </a:lnTo>
                  <a:lnTo>
                    <a:pt x="31" y="40"/>
                  </a:lnTo>
                  <a:lnTo>
                    <a:pt x="30" y="4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3" name="Freeform 538"/>
            <xdr:cNvSpPr>
              <a:spLocks noEditPoints="1"/>
            </xdr:cNvSpPr>
          </xdr:nvSpPr>
          <xdr:spPr bwMode="auto">
            <a:xfrm>
              <a:off x="3353" y="1835"/>
              <a:ext cx="24" cy="28"/>
            </a:xfrm>
            <a:custGeom>
              <a:avLst/>
              <a:gdLst>
                <a:gd name="T0" fmla="*/ 9 w 24"/>
                <a:gd name="T1" fmla="*/ 3 h 28"/>
                <a:gd name="T2" fmla="*/ 13 w 24"/>
                <a:gd name="T3" fmla="*/ 1 h 28"/>
                <a:gd name="T4" fmla="*/ 16 w 24"/>
                <a:gd name="T5" fmla="*/ 1 h 28"/>
                <a:gd name="T6" fmla="*/ 19 w 24"/>
                <a:gd name="T7" fmla="*/ 1 h 28"/>
                <a:gd name="T8" fmla="*/ 23 w 24"/>
                <a:gd name="T9" fmla="*/ 4 h 28"/>
                <a:gd name="T10" fmla="*/ 24 w 24"/>
                <a:gd name="T11" fmla="*/ 7 h 28"/>
                <a:gd name="T12" fmla="*/ 23 w 24"/>
                <a:gd name="T13" fmla="*/ 12 h 28"/>
                <a:gd name="T14" fmla="*/ 22 w 24"/>
                <a:gd name="T15" fmla="*/ 16 h 28"/>
                <a:gd name="T16" fmla="*/ 21 w 24"/>
                <a:gd name="T17" fmla="*/ 20 h 28"/>
                <a:gd name="T18" fmla="*/ 20 w 24"/>
                <a:gd name="T19" fmla="*/ 23 h 28"/>
                <a:gd name="T20" fmla="*/ 20 w 24"/>
                <a:gd name="T21" fmla="*/ 24 h 28"/>
                <a:gd name="T22" fmla="*/ 22 w 24"/>
                <a:gd name="T23" fmla="*/ 25 h 28"/>
                <a:gd name="T24" fmla="*/ 23 w 24"/>
                <a:gd name="T25" fmla="*/ 25 h 28"/>
                <a:gd name="T26" fmla="*/ 23 w 24"/>
                <a:gd name="T27" fmla="*/ 25 h 28"/>
                <a:gd name="T28" fmla="*/ 23 w 24"/>
                <a:gd name="T29" fmla="*/ 25 h 28"/>
                <a:gd name="T30" fmla="*/ 23 w 24"/>
                <a:gd name="T31" fmla="*/ 27 h 28"/>
                <a:gd name="T32" fmla="*/ 21 w 24"/>
                <a:gd name="T33" fmla="*/ 27 h 28"/>
                <a:gd name="T34" fmla="*/ 20 w 24"/>
                <a:gd name="T35" fmla="*/ 27 h 28"/>
                <a:gd name="T36" fmla="*/ 18 w 24"/>
                <a:gd name="T37" fmla="*/ 27 h 28"/>
                <a:gd name="T38" fmla="*/ 16 w 24"/>
                <a:gd name="T39" fmla="*/ 26 h 28"/>
                <a:gd name="T40" fmla="*/ 16 w 24"/>
                <a:gd name="T41" fmla="*/ 24 h 28"/>
                <a:gd name="T42" fmla="*/ 15 w 24"/>
                <a:gd name="T43" fmla="*/ 25 h 28"/>
                <a:gd name="T44" fmla="*/ 12 w 24"/>
                <a:gd name="T45" fmla="*/ 27 h 28"/>
                <a:gd name="T46" fmla="*/ 8 w 24"/>
                <a:gd name="T47" fmla="*/ 28 h 28"/>
                <a:gd name="T48" fmla="*/ 6 w 24"/>
                <a:gd name="T49" fmla="*/ 28 h 28"/>
                <a:gd name="T50" fmla="*/ 2 w 24"/>
                <a:gd name="T51" fmla="*/ 26 h 28"/>
                <a:gd name="T52" fmla="*/ 0 w 24"/>
                <a:gd name="T53" fmla="*/ 23 h 28"/>
                <a:gd name="T54" fmla="*/ 1 w 24"/>
                <a:gd name="T55" fmla="*/ 19 h 28"/>
                <a:gd name="T56" fmla="*/ 4 w 24"/>
                <a:gd name="T57" fmla="*/ 16 h 28"/>
                <a:gd name="T58" fmla="*/ 7 w 24"/>
                <a:gd name="T59" fmla="*/ 14 h 28"/>
                <a:gd name="T60" fmla="*/ 14 w 24"/>
                <a:gd name="T61" fmla="*/ 14 h 28"/>
                <a:gd name="T62" fmla="*/ 17 w 24"/>
                <a:gd name="T63" fmla="*/ 12 h 28"/>
                <a:gd name="T64" fmla="*/ 18 w 24"/>
                <a:gd name="T65" fmla="*/ 11 h 28"/>
                <a:gd name="T66" fmla="*/ 19 w 24"/>
                <a:gd name="T67" fmla="*/ 9 h 28"/>
                <a:gd name="T68" fmla="*/ 18 w 24"/>
                <a:gd name="T69" fmla="*/ 5 h 28"/>
                <a:gd name="T70" fmla="*/ 16 w 24"/>
                <a:gd name="T71" fmla="*/ 4 h 28"/>
                <a:gd name="T72" fmla="*/ 13 w 24"/>
                <a:gd name="T73" fmla="*/ 4 h 28"/>
                <a:gd name="T74" fmla="*/ 10 w 24"/>
                <a:gd name="T75" fmla="*/ 4 h 28"/>
                <a:gd name="T76" fmla="*/ 8 w 24"/>
                <a:gd name="T77" fmla="*/ 5 h 28"/>
                <a:gd name="T78" fmla="*/ 7 w 24"/>
                <a:gd name="T79" fmla="*/ 4 h 28"/>
                <a:gd name="T80" fmla="*/ 16 w 24"/>
                <a:gd name="T81" fmla="*/ 14 h 28"/>
                <a:gd name="T82" fmla="*/ 11 w 24"/>
                <a:gd name="T83" fmla="*/ 15 h 28"/>
                <a:gd name="T84" fmla="*/ 7 w 24"/>
                <a:gd name="T85" fmla="*/ 18 h 28"/>
                <a:gd name="T86" fmla="*/ 6 w 24"/>
                <a:gd name="T87" fmla="*/ 22 h 28"/>
                <a:gd name="T88" fmla="*/ 7 w 24"/>
                <a:gd name="T89" fmla="*/ 24 h 28"/>
                <a:gd name="T90" fmla="*/ 8 w 24"/>
                <a:gd name="T91" fmla="*/ 25 h 28"/>
                <a:gd name="T92" fmla="*/ 11 w 24"/>
                <a:gd name="T93" fmla="*/ 25 h 28"/>
                <a:gd name="T94" fmla="*/ 14 w 24"/>
                <a:gd name="T95" fmla="*/ 24 h 28"/>
                <a:gd name="T96" fmla="*/ 16 w 24"/>
                <a:gd name="T97" fmla="*/ 23 h 28"/>
                <a:gd name="T98" fmla="*/ 18 w 24"/>
                <a:gd name="T99" fmla="*/ 14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4"/>
                <a:gd name="T151" fmla="*/ 0 h 28"/>
                <a:gd name="T152" fmla="*/ 24 w 24"/>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4" h="28">
                  <a:moveTo>
                    <a:pt x="7" y="4"/>
                  </a:moveTo>
                  <a:lnTo>
                    <a:pt x="7" y="4"/>
                  </a:lnTo>
                  <a:lnTo>
                    <a:pt x="8" y="3"/>
                  </a:lnTo>
                  <a:lnTo>
                    <a:pt x="9" y="3"/>
                  </a:lnTo>
                  <a:lnTo>
                    <a:pt x="10" y="2"/>
                  </a:lnTo>
                  <a:lnTo>
                    <a:pt x="11" y="2"/>
                  </a:lnTo>
                  <a:lnTo>
                    <a:pt x="12" y="1"/>
                  </a:lnTo>
                  <a:lnTo>
                    <a:pt x="13" y="1"/>
                  </a:lnTo>
                  <a:lnTo>
                    <a:pt x="14" y="1"/>
                  </a:lnTo>
                  <a:lnTo>
                    <a:pt x="15" y="1"/>
                  </a:lnTo>
                  <a:lnTo>
                    <a:pt x="16" y="1"/>
                  </a:lnTo>
                  <a:lnTo>
                    <a:pt x="16" y="0"/>
                  </a:lnTo>
                  <a:lnTo>
                    <a:pt x="17" y="1"/>
                  </a:lnTo>
                  <a:lnTo>
                    <a:pt x="18" y="1"/>
                  </a:lnTo>
                  <a:lnTo>
                    <a:pt x="19" y="1"/>
                  </a:lnTo>
                  <a:lnTo>
                    <a:pt x="20" y="2"/>
                  </a:lnTo>
                  <a:lnTo>
                    <a:pt x="21" y="2"/>
                  </a:lnTo>
                  <a:lnTo>
                    <a:pt x="22" y="3"/>
                  </a:lnTo>
                  <a:lnTo>
                    <a:pt x="23" y="4"/>
                  </a:lnTo>
                  <a:lnTo>
                    <a:pt x="23" y="5"/>
                  </a:lnTo>
                  <a:lnTo>
                    <a:pt x="24" y="5"/>
                  </a:lnTo>
                  <a:lnTo>
                    <a:pt x="24" y="6"/>
                  </a:lnTo>
                  <a:lnTo>
                    <a:pt x="24" y="7"/>
                  </a:lnTo>
                  <a:lnTo>
                    <a:pt x="23" y="8"/>
                  </a:lnTo>
                  <a:lnTo>
                    <a:pt x="23" y="10"/>
                  </a:lnTo>
                  <a:lnTo>
                    <a:pt x="23" y="11"/>
                  </a:lnTo>
                  <a:lnTo>
                    <a:pt x="23" y="12"/>
                  </a:lnTo>
                  <a:lnTo>
                    <a:pt x="23" y="13"/>
                  </a:lnTo>
                  <a:lnTo>
                    <a:pt x="22" y="14"/>
                  </a:lnTo>
                  <a:lnTo>
                    <a:pt x="22" y="16"/>
                  </a:lnTo>
                  <a:lnTo>
                    <a:pt x="21" y="17"/>
                  </a:lnTo>
                  <a:lnTo>
                    <a:pt x="21" y="18"/>
                  </a:lnTo>
                  <a:lnTo>
                    <a:pt x="21" y="19"/>
                  </a:lnTo>
                  <a:lnTo>
                    <a:pt x="21" y="20"/>
                  </a:lnTo>
                  <a:lnTo>
                    <a:pt x="20" y="21"/>
                  </a:lnTo>
                  <a:lnTo>
                    <a:pt x="20" y="22"/>
                  </a:lnTo>
                  <a:lnTo>
                    <a:pt x="20" y="23"/>
                  </a:lnTo>
                  <a:lnTo>
                    <a:pt x="20" y="24"/>
                  </a:lnTo>
                  <a:lnTo>
                    <a:pt x="21" y="25"/>
                  </a:lnTo>
                  <a:lnTo>
                    <a:pt x="22" y="25"/>
                  </a:lnTo>
                  <a:lnTo>
                    <a:pt x="23" y="25"/>
                  </a:lnTo>
                  <a:lnTo>
                    <a:pt x="23" y="26"/>
                  </a:lnTo>
                  <a:lnTo>
                    <a:pt x="23" y="25"/>
                  </a:lnTo>
                  <a:lnTo>
                    <a:pt x="23" y="26"/>
                  </a:lnTo>
                  <a:lnTo>
                    <a:pt x="23" y="25"/>
                  </a:lnTo>
                  <a:lnTo>
                    <a:pt x="23" y="26"/>
                  </a:lnTo>
                  <a:lnTo>
                    <a:pt x="23" y="27"/>
                  </a:lnTo>
                  <a:lnTo>
                    <a:pt x="22" y="27"/>
                  </a:lnTo>
                  <a:lnTo>
                    <a:pt x="21" y="27"/>
                  </a:lnTo>
                  <a:lnTo>
                    <a:pt x="20" y="27"/>
                  </a:lnTo>
                  <a:lnTo>
                    <a:pt x="19" y="27"/>
                  </a:lnTo>
                  <a:lnTo>
                    <a:pt x="18" y="27"/>
                  </a:lnTo>
                  <a:lnTo>
                    <a:pt x="17" y="27"/>
                  </a:lnTo>
                  <a:lnTo>
                    <a:pt x="16" y="26"/>
                  </a:lnTo>
                  <a:lnTo>
                    <a:pt x="16" y="25"/>
                  </a:lnTo>
                  <a:lnTo>
                    <a:pt x="16" y="24"/>
                  </a:lnTo>
                  <a:lnTo>
                    <a:pt x="16" y="23"/>
                  </a:lnTo>
                  <a:lnTo>
                    <a:pt x="16" y="24"/>
                  </a:lnTo>
                  <a:lnTo>
                    <a:pt x="15" y="25"/>
                  </a:lnTo>
                  <a:lnTo>
                    <a:pt x="14" y="26"/>
                  </a:lnTo>
                  <a:lnTo>
                    <a:pt x="13" y="26"/>
                  </a:lnTo>
                  <a:lnTo>
                    <a:pt x="13" y="27"/>
                  </a:lnTo>
                  <a:lnTo>
                    <a:pt x="12" y="27"/>
                  </a:lnTo>
                  <a:lnTo>
                    <a:pt x="11" y="28"/>
                  </a:lnTo>
                  <a:lnTo>
                    <a:pt x="10" y="28"/>
                  </a:lnTo>
                  <a:lnTo>
                    <a:pt x="9" y="28"/>
                  </a:lnTo>
                  <a:lnTo>
                    <a:pt x="8" y="28"/>
                  </a:lnTo>
                  <a:lnTo>
                    <a:pt x="7" y="28"/>
                  </a:lnTo>
                  <a:lnTo>
                    <a:pt x="6" y="28"/>
                  </a:lnTo>
                  <a:lnTo>
                    <a:pt x="5" y="28"/>
                  </a:lnTo>
                  <a:lnTo>
                    <a:pt x="4" y="28"/>
                  </a:lnTo>
                  <a:lnTo>
                    <a:pt x="3" y="27"/>
                  </a:lnTo>
                  <a:lnTo>
                    <a:pt x="2" y="26"/>
                  </a:lnTo>
                  <a:lnTo>
                    <a:pt x="1" y="26"/>
                  </a:lnTo>
                  <a:lnTo>
                    <a:pt x="1" y="25"/>
                  </a:lnTo>
                  <a:lnTo>
                    <a:pt x="1" y="24"/>
                  </a:lnTo>
                  <a:lnTo>
                    <a:pt x="0" y="23"/>
                  </a:lnTo>
                  <a:lnTo>
                    <a:pt x="0" y="21"/>
                  </a:lnTo>
                  <a:lnTo>
                    <a:pt x="1" y="20"/>
                  </a:lnTo>
                  <a:lnTo>
                    <a:pt x="1" y="19"/>
                  </a:lnTo>
                  <a:lnTo>
                    <a:pt x="2" y="18"/>
                  </a:lnTo>
                  <a:lnTo>
                    <a:pt x="2" y="17"/>
                  </a:lnTo>
                  <a:lnTo>
                    <a:pt x="3" y="17"/>
                  </a:lnTo>
                  <a:lnTo>
                    <a:pt x="4" y="16"/>
                  </a:lnTo>
                  <a:lnTo>
                    <a:pt x="5" y="15"/>
                  </a:lnTo>
                  <a:lnTo>
                    <a:pt x="6" y="15"/>
                  </a:lnTo>
                  <a:lnTo>
                    <a:pt x="7" y="14"/>
                  </a:lnTo>
                  <a:lnTo>
                    <a:pt x="8" y="14"/>
                  </a:lnTo>
                  <a:lnTo>
                    <a:pt x="9" y="14"/>
                  </a:lnTo>
                  <a:lnTo>
                    <a:pt x="12" y="14"/>
                  </a:lnTo>
                  <a:lnTo>
                    <a:pt x="14" y="14"/>
                  </a:lnTo>
                  <a:lnTo>
                    <a:pt x="15" y="13"/>
                  </a:lnTo>
                  <a:lnTo>
                    <a:pt x="16" y="13"/>
                  </a:lnTo>
                  <a:lnTo>
                    <a:pt x="17" y="13"/>
                  </a:lnTo>
                  <a:lnTo>
                    <a:pt x="17" y="12"/>
                  </a:lnTo>
                  <a:lnTo>
                    <a:pt x="18" y="12"/>
                  </a:lnTo>
                  <a:lnTo>
                    <a:pt x="18" y="11"/>
                  </a:lnTo>
                  <a:lnTo>
                    <a:pt x="18" y="10"/>
                  </a:lnTo>
                  <a:lnTo>
                    <a:pt x="19" y="10"/>
                  </a:lnTo>
                  <a:lnTo>
                    <a:pt x="19" y="9"/>
                  </a:lnTo>
                  <a:lnTo>
                    <a:pt x="19" y="8"/>
                  </a:lnTo>
                  <a:lnTo>
                    <a:pt x="19" y="7"/>
                  </a:lnTo>
                  <a:lnTo>
                    <a:pt x="19" y="6"/>
                  </a:lnTo>
                  <a:lnTo>
                    <a:pt x="18" y="5"/>
                  </a:lnTo>
                  <a:lnTo>
                    <a:pt x="17" y="5"/>
                  </a:lnTo>
                  <a:lnTo>
                    <a:pt x="17" y="4"/>
                  </a:lnTo>
                  <a:lnTo>
                    <a:pt x="16" y="4"/>
                  </a:lnTo>
                  <a:lnTo>
                    <a:pt x="14" y="3"/>
                  </a:lnTo>
                  <a:lnTo>
                    <a:pt x="14" y="4"/>
                  </a:lnTo>
                  <a:lnTo>
                    <a:pt x="13" y="4"/>
                  </a:lnTo>
                  <a:lnTo>
                    <a:pt x="12" y="4"/>
                  </a:lnTo>
                  <a:lnTo>
                    <a:pt x="11" y="4"/>
                  </a:lnTo>
                  <a:lnTo>
                    <a:pt x="10" y="4"/>
                  </a:lnTo>
                  <a:lnTo>
                    <a:pt x="9" y="5"/>
                  </a:lnTo>
                  <a:lnTo>
                    <a:pt x="8" y="5"/>
                  </a:lnTo>
                  <a:lnTo>
                    <a:pt x="7" y="6"/>
                  </a:lnTo>
                  <a:lnTo>
                    <a:pt x="6" y="6"/>
                  </a:lnTo>
                  <a:lnTo>
                    <a:pt x="7" y="4"/>
                  </a:lnTo>
                  <a:close/>
                  <a:moveTo>
                    <a:pt x="18" y="14"/>
                  </a:moveTo>
                  <a:lnTo>
                    <a:pt x="17" y="14"/>
                  </a:lnTo>
                  <a:lnTo>
                    <a:pt x="16" y="14"/>
                  </a:lnTo>
                  <a:lnTo>
                    <a:pt x="15" y="14"/>
                  </a:lnTo>
                  <a:lnTo>
                    <a:pt x="14" y="14"/>
                  </a:lnTo>
                  <a:lnTo>
                    <a:pt x="12" y="15"/>
                  </a:lnTo>
                  <a:lnTo>
                    <a:pt x="11" y="15"/>
                  </a:lnTo>
                  <a:lnTo>
                    <a:pt x="9" y="16"/>
                  </a:lnTo>
                  <a:lnTo>
                    <a:pt x="8" y="16"/>
                  </a:lnTo>
                  <a:lnTo>
                    <a:pt x="7" y="17"/>
                  </a:lnTo>
                  <a:lnTo>
                    <a:pt x="7" y="18"/>
                  </a:lnTo>
                  <a:lnTo>
                    <a:pt x="6" y="19"/>
                  </a:lnTo>
                  <a:lnTo>
                    <a:pt x="5" y="20"/>
                  </a:lnTo>
                  <a:lnTo>
                    <a:pt x="6" y="21"/>
                  </a:lnTo>
                  <a:lnTo>
                    <a:pt x="6" y="22"/>
                  </a:lnTo>
                  <a:lnTo>
                    <a:pt x="6" y="23"/>
                  </a:lnTo>
                  <a:lnTo>
                    <a:pt x="7" y="24"/>
                  </a:lnTo>
                  <a:lnTo>
                    <a:pt x="7" y="25"/>
                  </a:lnTo>
                  <a:lnTo>
                    <a:pt x="8" y="25"/>
                  </a:lnTo>
                  <a:lnTo>
                    <a:pt x="9" y="25"/>
                  </a:lnTo>
                  <a:lnTo>
                    <a:pt x="10" y="25"/>
                  </a:lnTo>
                  <a:lnTo>
                    <a:pt x="11" y="25"/>
                  </a:lnTo>
                  <a:lnTo>
                    <a:pt x="12" y="25"/>
                  </a:lnTo>
                  <a:lnTo>
                    <a:pt x="13" y="25"/>
                  </a:lnTo>
                  <a:lnTo>
                    <a:pt x="14" y="24"/>
                  </a:lnTo>
                  <a:lnTo>
                    <a:pt x="15" y="24"/>
                  </a:lnTo>
                  <a:lnTo>
                    <a:pt x="15" y="23"/>
                  </a:lnTo>
                  <a:lnTo>
                    <a:pt x="16" y="23"/>
                  </a:lnTo>
                  <a:lnTo>
                    <a:pt x="16" y="22"/>
                  </a:lnTo>
                  <a:lnTo>
                    <a:pt x="18" y="1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4" name="Freeform 539"/>
            <xdr:cNvSpPr>
              <a:spLocks/>
            </xdr:cNvSpPr>
          </xdr:nvSpPr>
          <xdr:spPr bwMode="auto">
            <a:xfrm>
              <a:off x="3382" y="1835"/>
              <a:ext cx="25" cy="28"/>
            </a:xfrm>
            <a:custGeom>
              <a:avLst/>
              <a:gdLst>
                <a:gd name="T0" fmla="*/ 18 w 25"/>
                <a:gd name="T1" fmla="*/ 1 h 28"/>
                <a:gd name="T2" fmla="*/ 20 w 25"/>
                <a:gd name="T3" fmla="*/ 1 h 28"/>
                <a:gd name="T4" fmla="*/ 22 w 25"/>
                <a:gd name="T5" fmla="*/ 1 h 28"/>
                <a:gd name="T6" fmla="*/ 23 w 25"/>
                <a:gd name="T7" fmla="*/ 2 h 28"/>
                <a:gd name="T8" fmla="*/ 24 w 25"/>
                <a:gd name="T9" fmla="*/ 3 h 28"/>
                <a:gd name="T10" fmla="*/ 25 w 25"/>
                <a:gd name="T11" fmla="*/ 3 h 28"/>
                <a:gd name="T12" fmla="*/ 25 w 25"/>
                <a:gd name="T13" fmla="*/ 4 h 28"/>
                <a:gd name="T14" fmla="*/ 25 w 25"/>
                <a:gd name="T15" fmla="*/ 4 h 28"/>
                <a:gd name="T16" fmla="*/ 24 w 25"/>
                <a:gd name="T17" fmla="*/ 5 h 28"/>
                <a:gd name="T18" fmla="*/ 24 w 25"/>
                <a:gd name="T19" fmla="*/ 5 h 28"/>
                <a:gd name="T20" fmla="*/ 23 w 25"/>
                <a:gd name="T21" fmla="*/ 6 h 28"/>
                <a:gd name="T22" fmla="*/ 23 w 25"/>
                <a:gd name="T23" fmla="*/ 6 h 28"/>
                <a:gd name="T24" fmla="*/ 23 w 25"/>
                <a:gd name="T25" fmla="*/ 6 h 28"/>
                <a:gd name="T26" fmla="*/ 23 w 25"/>
                <a:gd name="T27" fmla="*/ 5 h 28"/>
                <a:gd name="T28" fmla="*/ 22 w 25"/>
                <a:gd name="T29" fmla="*/ 5 h 28"/>
                <a:gd name="T30" fmla="*/ 21 w 25"/>
                <a:gd name="T31" fmla="*/ 4 h 28"/>
                <a:gd name="T32" fmla="*/ 20 w 25"/>
                <a:gd name="T33" fmla="*/ 3 h 28"/>
                <a:gd name="T34" fmla="*/ 18 w 25"/>
                <a:gd name="T35" fmla="*/ 3 h 28"/>
                <a:gd name="T36" fmla="*/ 16 w 25"/>
                <a:gd name="T37" fmla="*/ 2 h 28"/>
                <a:gd name="T38" fmla="*/ 14 w 25"/>
                <a:gd name="T39" fmla="*/ 3 h 28"/>
                <a:gd name="T40" fmla="*/ 11 w 25"/>
                <a:gd name="T41" fmla="*/ 4 h 28"/>
                <a:gd name="T42" fmla="*/ 9 w 25"/>
                <a:gd name="T43" fmla="*/ 5 h 28"/>
                <a:gd name="T44" fmla="*/ 7 w 25"/>
                <a:gd name="T45" fmla="*/ 8 h 28"/>
                <a:gd name="T46" fmla="*/ 6 w 25"/>
                <a:gd name="T47" fmla="*/ 11 h 28"/>
                <a:gd name="T48" fmla="*/ 5 w 25"/>
                <a:gd name="T49" fmla="*/ 14 h 28"/>
                <a:gd name="T50" fmla="*/ 5 w 25"/>
                <a:gd name="T51" fmla="*/ 18 h 28"/>
                <a:gd name="T52" fmla="*/ 5 w 25"/>
                <a:gd name="T53" fmla="*/ 21 h 28"/>
                <a:gd name="T54" fmla="*/ 6 w 25"/>
                <a:gd name="T55" fmla="*/ 23 h 28"/>
                <a:gd name="T56" fmla="*/ 8 w 25"/>
                <a:gd name="T57" fmla="*/ 24 h 28"/>
                <a:gd name="T58" fmla="*/ 10 w 25"/>
                <a:gd name="T59" fmla="*/ 25 h 28"/>
                <a:gd name="T60" fmla="*/ 12 w 25"/>
                <a:gd name="T61" fmla="*/ 25 h 28"/>
                <a:gd name="T62" fmla="*/ 14 w 25"/>
                <a:gd name="T63" fmla="*/ 25 h 28"/>
                <a:gd name="T64" fmla="*/ 15 w 25"/>
                <a:gd name="T65" fmla="*/ 25 h 28"/>
                <a:gd name="T66" fmla="*/ 17 w 25"/>
                <a:gd name="T67" fmla="*/ 24 h 28"/>
                <a:gd name="T68" fmla="*/ 19 w 25"/>
                <a:gd name="T69" fmla="*/ 23 h 28"/>
                <a:gd name="T70" fmla="*/ 20 w 25"/>
                <a:gd name="T71" fmla="*/ 23 h 28"/>
                <a:gd name="T72" fmla="*/ 21 w 25"/>
                <a:gd name="T73" fmla="*/ 22 h 28"/>
                <a:gd name="T74" fmla="*/ 22 w 25"/>
                <a:gd name="T75" fmla="*/ 23 h 28"/>
                <a:gd name="T76" fmla="*/ 22 w 25"/>
                <a:gd name="T77" fmla="*/ 23 h 28"/>
                <a:gd name="T78" fmla="*/ 22 w 25"/>
                <a:gd name="T79" fmla="*/ 23 h 28"/>
                <a:gd name="T80" fmla="*/ 22 w 25"/>
                <a:gd name="T81" fmla="*/ 23 h 28"/>
                <a:gd name="T82" fmla="*/ 22 w 25"/>
                <a:gd name="T83" fmla="*/ 24 h 28"/>
                <a:gd name="T84" fmla="*/ 22 w 25"/>
                <a:gd name="T85" fmla="*/ 24 h 28"/>
                <a:gd name="T86" fmla="*/ 21 w 25"/>
                <a:gd name="T87" fmla="*/ 25 h 28"/>
                <a:gd name="T88" fmla="*/ 19 w 25"/>
                <a:gd name="T89" fmla="*/ 26 h 28"/>
                <a:gd name="T90" fmla="*/ 17 w 25"/>
                <a:gd name="T91" fmla="*/ 27 h 28"/>
                <a:gd name="T92" fmla="*/ 15 w 25"/>
                <a:gd name="T93" fmla="*/ 28 h 28"/>
                <a:gd name="T94" fmla="*/ 14 w 25"/>
                <a:gd name="T95" fmla="*/ 28 h 28"/>
                <a:gd name="T96" fmla="*/ 12 w 25"/>
                <a:gd name="T97" fmla="*/ 28 h 28"/>
                <a:gd name="T98" fmla="*/ 10 w 25"/>
                <a:gd name="T99" fmla="*/ 28 h 28"/>
                <a:gd name="T100" fmla="*/ 6 w 25"/>
                <a:gd name="T101" fmla="*/ 28 h 28"/>
                <a:gd name="T102" fmla="*/ 4 w 25"/>
                <a:gd name="T103" fmla="*/ 26 h 28"/>
                <a:gd name="T104" fmla="*/ 2 w 25"/>
                <a:gd name="T105" fmla="*/ 23 h 28"/>
                <a:gd name="T106" fmla="*/ 1 w 25"/>
                <a:gd name="T107" fmla="*/ 21 h 28"/>
                <a:gd name="T108" fmla="*/ 0 w 25"/>
                <a:gd name="T109" fmla="*/ 16 h 28"/>
                <a:gd name="T110" fmla="*/ 1 w 25"/>
                <a:gd name="T111" fmla="*/ 12 h 28"/>
                <a:gd name="T112" fmla="*/ 3 w 25"/>
                <a:gd name="T113" fmla="*/ 8 h 28"/>
                <a:gd name="T114" fmla="*/ 5 w 25"/>
                <a:gd name="T115" fmla="*/ 5 h 28"/>
                <a:gd name="T116" fmla="*/ 8 w 25"/>
                <a:gd name="T117" fmla="*/ 3 h 28"/>
                <a:gd name="T118" fmla="*/ 12 w 25"/>
                <a:gd name="T119" fmla="*/ 1 h 28"/>
                <a:gd name="T120" fmla="*/ 15 w 25"/>
                <a:gd name="T121" fmla="*/ 1 h 28"/>
                <a:gd name="T122" fmla="*/ 16 w 25"/>
                <a:gd name="T123" fmla="*/ 0 h 28"/>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25"/>
                <a:gd name="T187" fmla="*/ 0 h 28"/>
                <a:gd name="T188" fmla="*/ 25 w 25"/>
                <a:gd name="T189" fmla="*/ 28 h 28"/>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25" h="28">
                  <a:moveTo>
                    <a:pt x="16" y="0"/>
                  </a:moveTo>
                  <a:lnTo>
                    <a:pt x="18" y="1"/>
                  </a:lnTo>
                  <a:lnTo>
                    <a:pt x="19" y="1"/>
                  </a:lnTo>
                  <a:lnTo>
                    <a:pt x="20" y="1"/>
                  </a:lnTo>
                  <a:lnTo>
                    <a:pt x="21" y="1"/>
                  </a:lnTo>
                  <a:lnTo>
                    <a:pt x="22" y="1"/>
                  </a:lnTo>
                  <a:lnTo>
                    <a:pt x="23" y="2"/>
                  </a:lnTo>
                  <a:lnTo>
                    <a:pt x="24" y="3"/>
                  </a:lnTo>
                  <a:lnTo>
                    <a:pt x="25" y="3"/>
                  </a:lnTo>
                  <a:lnTo>
                    <a:pt x="25" y="4"/>
                  </a:lnTo>
                  <a:lnTo>
                    <a:pt x="25" y="5"/>
                  </a:lnTo>
                  <a:lnTo>
                    <a:pt x="24" y="5"/>
                  </a:lnTo>
                  <a:lnTo>
                    <a:pt x="23" y="5"/>
                  </a:lnTo>
                  <a:lnTo>
                    <a:pt x="23" y="6"/>
                  </a:lnTo>
                  <a:lnTo>
                    <a:pt x="23" y="5"/>
                  </a:lnTo>
                  <a:lnTo>
                    <a:pt x="22" y="5"/>
                  </a:lnTo>
                  <a:lnTo>
                    <a:pt x="21" y="4"/>
                  </a:lnTo>
                  <a:lnTo>
                    <a:pt x="20" y="3"/>
                  </a:lnTo>
                  <a:lnTo>
                    <a:pt x="19" y="3"/>
                  </a:lnTo>
                  <a:lnTo>
                    <a:pt x="18" y="3"/>
                  </a:lnTo>
                  <a:lnTo>
                    <a:pt x="17" y="3"/>
                  </a:lnTo>
                  <a:lnTo>
                    <a:pt x="16" y="2"/>
                  </a:lnTo>
                  <a:lnTo>
                    <a:pt x="15" y="3"/>
                  </a:lnTo>
                  <a:lnTo>
                    <a:pt x="14" y="3"/>
                  </a:lnTo>
                  <a:lnTo>
                    <a:pt x="13" y="4"/>
                  </a:lnTo>
                  <a:lnTo>
                    <a:pt x="11" y="4"/>
                  </a:lnTo>
                  <a:lnTo>
                    <a:pt x="10" y="5"/>
                  </a:lnTo>
                  <a:lnTo>
                    <a:pt x="9" y="5"/>
                  </a:lnTo>
                  <a:lnTo>
                    <a:pt x="8" y="7"/>
                  </a:lnTo>
                  <a:lnTo>
                    <a:pt x="7" y="8"/>
                  </a:lnTo>
                  <a:lnTo>
                    <a:pt x="6" y="10"/>
                  </a:lnTo>
                  <a:lnTo>
                    <a:pt x="6" y="11"/>
                  </a:lnTo>
                  <a:lnTo>
                    <a:pt x="5" y="13"/>
                  </a:lnTo>
                  <a:lnTo>
                    <a:pt x="5" y="14"/>
                  </a:lnTo>
                  <a:lnTo>
                    <a:pt x="5" y="16"/>
                  </a:lnTo>
                  <a:lnTo>
                    <a:pt x="5" y="18"/>
                  </a:lnTo>
                  <a:lnTo>
                    <a:pt x="5" y="19"/>
                  </a:lnTo>
                  <a:lnTo>
                    <a:pt x="5" y="21"/>
                  </a:lnTo>
                  <a:lnTo>
                    <a:pt x="5" y="22"/>
                  </a:lnTo>
                  <a:lnTo>
                    <a:pt x="6" y="23"/>
                  </a:lnTo>
                  <a:lnTo>
                    <a:pt x="7" y="23"/>
                  </a:lnTo>
                  <a:lnTo>
                    <a:pt x="8" y="24"/>
                  </a:lnTo>
                  <a:lnTo>
                    <a:pt x="9" y="25"/>
                  </a:lnTo>
                  <a:lnTo>
                    <a:pt x="10" y="25"/>
                  </a:lnTo>
                  <a:lnTo>
                    <a:pt x="11" y="25"/>
                  </a:lnTo>
                  <a:lnTo>
                    <a:pt x="12" y="25"/>
                  </a:lnTo>
                  <a:lnTo>
                    <a:pt x="13" y="25"/>
                  </a:lnTo>
                  <a:lnTo>
                    <a:pt x="14" y="25"/>
                  </a:lnTo>
                  <a:lnTo>
                    <a:pt x="15" y="25"/>
                  </a:lnTo>
                  <a:lnTo>
                    <a:pt x="16" y="25"/>
                  </a:lnTo>
                  <a:lnTo>
                    <a:pt x="17" y="24"/>
                  </a:lnTo>
                  <a:lnTo>
                    <a:pt x="18" y="24"/>
                  </a:lnTo>
                  <a:lnTo>
                    <a:pt x="19" y="23"/>
                  </a:lnTo>
                  <a:lnTo>
                    <a:pt x="20" y="23"/>
                  </a:lnTo>
                  <a:lnTo>
                    <a:pt x="21" y="23"/>
                  </a:lnTo>
                  <a:lnTo>
                    <a:pt x="21" y="22"/>
                  </a:lnTo>
                  <a:lnTo>
                    <a:pt x="22" y="22"/>
                  </a:lnTo>
                  <a:lnTo>
                    <a:pt x="22" y="23"/>
                  </a:lnTo>
                  <a:lnTo>
                    <a:pt x="22" y="24"/>
                  </a:lnTo>
                  <a:lnTo>
                    <a:pt x="21" y="24"/>
                  </a:lnTo>
                  <a:lnTo>
                    <a:pt x="21" y="25"/>
                  </a:lnTo>
                  <a:lnTo>
                    <a:pt x="20" y="25"/>
                  </a:lnTo>
                  <a:lnTo>
                    <a:pt x="19" y="26"/>
                  </a:lnTo>
                  <a:lnTo>
                    <a:pt x="18" y="26"/>
                  </a:lnTo>
                  <a:lnTo>
                    <a:pt x="17" y="27"/>
                  </a:lnTo>
                  <a:lnTo>
                    <a:pt x="16" y="27"/>
                  </a:lnTo>
                  <a:lnTo>
                    <a:pt x="15" y="28"/>
                  </a:lnTo>
                  <a:lnTo>
                    <a:pt x="14" y="28"/>
                  </a:lnTo>
                  <a:lnTo>
                    <a:pt x="13" y="28"/>
                  </a:lnTo>
                  <a:lnTo>
                    <a:pt x="12" y="28"/>
                  </a:lnTo>
                  <a:lnTo>
                    <a:pt x="11" y="28"/>
                  </a:lnTo>
                  <a:lnTo>
                    <a:pt x="10" y="28"/>
                  </a:lnTo>
                  <a:lnTo>
                    <a:pt x="8" y="28"/>
                  </a:lnTo>
                  <a:lnTo>
                    <a:pt x="6" y="28"/>
                  </a:lnTo>
                  <a:lnTo>
                    <a:pt x="5" y="27"/>
                  </a:lnTo>
                  <a:lnTo>
                    <a:pt x="4" y="26"/>
                  </a:lnTo>
                  <a:lnTo>
                    <a:pt x="3" y="25"/>
                  </a:lnTo>
                  <a:lnTo>
                    <a:pt x="2" y="23"/>
                  </a:lnTo>
                  <a:lnTo>
                    <a:pt x="1" y="23"/>
                  </a:lnTo>
                  <a:lnTo>
                    <a:pt x="1" y="21"/>
                  </a:lnTo>
                  <a:lnTo>
                    <a:pt x="0" y="19"/>
                  </a:lnTo>
                  <a:lnTo>
                    <a:pt x="0" y="16"/>
                  </a:lnTo>
                  <a:lnTo>
                    <a:pt x="0" y="14"/>
                  </a:lnTo>
                  <a:lnTo>
                    <a:pt x="1" y="12"/>
                  </a:lnTo>
                  <a:lnTo>
                    <a:pt x="2" y="10"/>
                  </a:lnTo>
                  <a:lnTo>
                    <a:pt x="3" y="8"/>
                  </a:lnTo>
                  <a:lnTo>
                    <a:pt x="5" y="6"/>
                  </a:lnTo>
                  <a:lnTo>
                    <a:pt x="5" y="5"/>
                  </a:lnTo>
                  <a:lnTo>
                    <a:pt x="7" y="4"/>
                  </a:lnTo>
                  <a:lnTo>
                    <a:pt x="8" y="3"/>
                  </a:lnTo>
                  <a:lnTo>
                    <a:pt x="10" y="2"/>
                  </a:lnTo>
                  <a:lnTo>
                    <a:pt x="12" y="1"/>
                  </a:lnTo>
                  <a:lnTo>
                    <a:pt x="14" y="1"/>
                  </a:lnTo>
                  <a:lnTo>
                    <a:pt x="15" y="1"/>
                  </a:lnTo>
                  <a:lnTo>
                    <a:pt x="16"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5" name="Freeform 540"/>
            <xdr:cNvSpPr>
              <a:spLocks noEditPoints="1"/>
            </xdr:cNvSpPr>
          </xdr:nvSpPr>
          <xdr:spPr bwMode="auto">
            <a:xfrm>
              <a:off x="3410" y="1823"/>
              <a:ext cx="12" cy="40"/>
            </a:xfrm>
            <a:custGeom>
              <a:avLst/>
              <a:gdLst>
                <a:gd name="T0" fmla="*/ 4 w 12"/>
                <a:gd name="T1" fmla="*/ 22 h 40"/>
                <a:gd name="T2" fmla="*/ 4 w 12"/>
                <a:gd name="T3" fmla="*/ 19 h 40"/>
                <a:gd name="T4" fmla="*/ 4 w 12"/>
                <a:gd name="T5" fmla="*/ 17 h 40"/>
                <a:gd name="T6" fmla="*/ 4 w 12"/>
                <a:gd name="T7" fmla="*/ 14 h 40"/>
                <a:gd name="T8" fmla="*/ 5 w 12"/>
                <a:gd name="T9" fmla="*/ 14 h 40"/>
                <a:gd name="T10" fmla="*/ 6 w 12"/>
                <a:gd name="T11" fmla="*/ 13 h 40"/>
                <a:gd name="T12" fmla="*/ 7 w 12"/>
                <a:gd name="T13" fmla="*/ 13 h 40"/>
                <a:gd name="T14" fmla="*/ 7 w 12"/>
                <a:gd name="T15" fmla="*/ 13 h 40"/>
                <a:gd name="T16" fmla="*/ 8 w 12"/>
                <a:gd name="T17" fmla="*/ 14 h 40"/>
                <a:gd name="T18" fmla="*/ 9 w 12"/>
                <a:gd name="T19" fmla="*/ 13 h 40"/>
                <a:gd name="T20" fmla="*/ 10 w 12"/>
                <a:gd name="T21" fmla="*/ 13 h 40"/>
                <a:gd name="T22" fmla="*/ 10 w 12"/>
                <a:gd name="T23" fmla="*/ 13 h 40"/>
                <a:gd name="T24" fmla="*/ 10 w 12"/>
                <a:gd name="T25" fmla="*/ 15 h 40"/>
                <a:gd name="T26" fmla="*/ 9 w 12"/>
                <a:gd name="T27" fmla="*/ 17 h 40"/>
                <a:gd name="T28" fmla="*/ 8 w 12"/>
                <a:gd name="T29" fmla="*/ 20 h 40"/>
                <a:gd name="T30" fmla="*/ 8 w 12"/>
                <a:gd name="T31" fmla="*/ 23 h 40"/>
                <a:gd name="T32" fmla="*/ 6 w 12"/>
                <a:gd name="T33" fmla="*/ 30 h 40"/>
                <a:gd name="T34" fmla="*/ 6 w 12"/>
                <a:gd name="T35" fmla="*/ 33 h 40"/>
                <a:gd name="T36" fmla="*/ 5 w 12"/>
                <a:gd name="T37" fmla="*/ 35 h 40"/>
                <a:gd name="T38" fmla="*/ 5 w 12"/>
                <a:gd name="T39" fmla="*/ 38 h 40"/>
                <a:gd name="T40" fmla="*/ 4 w 12"/>
                <a:gd name="T41" fmla="*/ 39 h 40"/>
                <a:gd name="T42" fmla="*/ 4 w 12"/>
                <a:gd name="T43" fmla="*/ 40 h 40"/>
                <a:gd name="T44" fmla="*/ 4 w 12"/>
                <a:gd name="T45" fmla="*/ 39 h 40"/>
                <a:gd name="T46" fmla="*/ 3 w 12"/>
                <a:gd name="T47" fmla="*/ 39 h 40"/>
                <a:gd name="T48" fmla="*/ 2 w 12"/>
                <a:gd name="T49" fmla="*/ 39 h 40"/>
                <a:gd name="T50" fmla="*/ 2 w 12"/>
                <a:gd name="T51" fmla="*/ 40 h 40"/>
                <a:gd name="T52" fmla="*/ 2 w 12"/>
                <a:gd name="T53" fmla="*/ 39 h 40"/>
                <a:gd name="T54" fmla="*/ 1 w 12"/>
                <a:gd name="T55" fmla="*/ 39 h 40"/>
                <a:gd name="T56" fmla="*/ 1 w 12"/>
                <a:gd name="T57" fmla="*/ 39 h 40"/>
                <a:gd name="T58" fmla="*/ 1 w 12"/>
                <a:gd name="T59" fmla="*/ 36 h 40"/>
                <a:gd name="T60" fmla="*/ 2 w 12"/>
                <a:gd name="T61" fmla="*/ 34 h 40"/>
                <a:gd name="T62" fmla="*/ 2 w 12"/>
                <a:gd name="T63" fmla="*/ 31 h 40"/>
                <a:gd name="T64" fmla="*/ 4 w 12"/>
                <a:gd name="T65" fmla="*/ 23 h 40"/>
                <a:gd name="T66" fmla="*/ 11 w 12"/>
                <a:gd name="T67" fmla="*/ 1 h 40"/>
                <a:gd name="T68" fmla="*/ 11 w 12"/>
                <a:gd name="T69" fmla="*/ 1 h 40"/>
                <a:gd name="T70" fmla="*/ 12 w 12"/>
                <a:gd name="T71" fmla="*/ 2 h 40"/>
                <a:gd name="T72" fmla="*/ 12 w 12"/>
                <a:gd name="T73" fmla="*/ 4 h 40"/>
                <a:gd name="T74" fmla="*/ 12 w 12"/>
                <a:gd name="T75" fmla="*/ 5 h 40"/>
                <a:gd name="T76" fmla="*/ 12 w 12"/>
                <a:gd name="T77" fmla="*/ 6 h 40"/>
                <a:gd name="T78" fmla="*/ 11 w 12"/>
                <a:gd name="T79" fmla="*/ 7 h 40"/>
                <a:gd name="T80" fmla="*/ 9 w 12"/>
                <a:gd name="T81" fmla="*/ 7 h 40"/>
                <a:gd name="T82" fmla="*/ 8 w 12"/>
                <a:gd name="T83" fmla="*/ 7 h 40"/>
                <a:gd name="T84" fmla="*/ 8 w 12"/>
                <a:gd name="T85" fmla="*/ 7 h 40"/>
                <a:gd name="T86" fmla="*/ 7 w 12"/>
                <a:gd name="T87" fmla="*/ 6 h 40"/>
                <a:gd name="T88" fmla="*/ 7 w 12"/>
                <a:gd name="T89" fmla="*/ 5 h 40"/>
                <a:gd name="T90" fmla="*/ 7 w 12"/>
                <a:gd name="T91" fmla="*/ 4 h 40"/>
                <a:gd name="T92" fmla="*/ 7 w 12"/>
                <a:gd name="T93" fmla="*/ 3 h 40"/>
                <a:gd name="T94" fmla="*/ 8 w 12"/>
                <a:gd name="T95" fmla="*/ 1 h 40"/>
                <a:gd name="T96" fmla="*/ 10 w 12"/>
                <a:gd name="T97" fmla="*/ 1 h 40"/>
                <a:gd name="T98" fmla="*/ 10 w 12"/>
                <a:gd name="T99" fmla="*/ 0 h 4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2"/>
                <a:gd name="T151" fmla="*/ 0 h 40"/>
                <a:gd name="T152" fmla="*/ 12 w 12"/>
                <a:gd name="T153" fmla="*/ 40 h 4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2" h="40">
                  <a:moveTo>
                    <a:pt x="4" y="23"/>
                  </a:moveTo>
                  <a:lnTo>
                    <a:pt x="4" y="23"/>
                  </a:lnTo>
                  <a:lnTo>
                    <a:pt x="4" y="22"/>
                  </a:lnTo>
                  <a:lnTo>
                    <a:pt x="4" y="21"/>
                  </a:lnTo>
                  <a:lnTo>
                    <a:pt x="4" y="20"/>
                  </a:lnTo>
                  <a:lnTo>
                    <a:pt x="4" y="19"/>
                  </a:lnTo>
                  <a:lnTo>
                    <a:pt x="4" y="18"/>
                  </a:lnTo>
                  <a:lnTo>
                    <a:pt x="4" y="17"/>
                  </a:lnTo>
                  <a:lnTo>
                    <a:pt x="4" y="16"/>
                  </a:lnTo>
                  <a:lnTo>
                    <a:pt x="4" y="15"/>
                  </a:lnTo>
                  <a:lnTo>
                    <a:pt x="4" y="14"/>
                  </a:lnTo>
                  <a:lnTo>
                    <a:pt x="4" y="13"/>
                  </a:lnTo>
                  <a:lnTo>
                    <a:pt x="5" y="13"/>
                  </a:lnTo>
                  <a:lnTo>
                    <a:pt x="5" y="14"/>
                  </a:lnTo>
                  <a:lnTo>
                    <a:pt x="5" y="13"/>
                  </a:lnTo>
                  <a:lnTo>
                    <a:pt x="6" y="14"/>
                  </a:lnTo>
                  <a:lnTo>
                    <a:pt x="6" y="13"/>
                  </a:lnTo>
                  <a:lnTo>
                    <a:pt x="7" y="13"/>
                  </a:lnTo>
                  <a:lnTo>
                    <a:pt x="8" y="13"/>
                  </a:lnTo>
                  <a:lnTo>
                    <a:pt x="8" y="14"/>
                  </a:lnTo>
                  <a:lnTo>
                    <a:pt x="8" y="13"/>
                  </a:lnTo>
                  <a:lnTo>
                    <a:pt x="9" y="14"/>
                  </a:lnTo>
                  <a:lnTo>
                    <a:pt x="9" y="13"/>
                  </a:lnTo>
                  <a:lnTo>
                    <a:pt x="10" y="13"/>
                  </a:lnTo>
                  <a:lnTo>
                    <a:pt x="10" y="14"/>
                  </a:lnTo>
                  <a:lnTo>
                    <a:pt x="10" y="15"/>
                  </a:lnTo>
                  <a:lnTo>
                    <a:pt x="10" y="16"/>
                  </a:lnTo>
                  <a:lnTo>
                    <a:pt x="10" y="17"/>
                  </a:lnTo>
                  <a:lnTo>
                    <a:pt x="9" y="17"/>
                  </a:lnTo>
                  <a:lnTo>
                    <a:pt x="9" y="18"/>
                  </a:lnTo>
                  <a:lnTo>
                    <a:pt x="9" y="19"/>
                  </a:lnTo>
                  <a:lnTo>
                    <a:pt x="8" y="20"/>
                  </a:lnTo>
                  <a:lnTo>
                    <a:pt x="8" y="21"/>
                  </a:lnTo>
                  <a:lnTo>
                    <a:pt x="8" y="22"/>
                  </a:lnTo>
                  <a:lnTo>
                    <a:pt x="8" y="23"/>
                  </a:lnTo>
                  <a:lnTo>
                    <a:pt x="7" y="23"/>
                  </a:lnTo>
                  <a:lnTo>
                    <a:pt x="6" y="29"/>
                  </a:lnTo>
                  <a:lnTo>
                    <a:pt x="6" y="30"/>
                  </a:lnTo>
                  <a:lnTo>
                    <a:pt x="6" y="31"/>
                  </a:lnTo>
                  <a:lnTo>
                    <a:pt x="6" y="32"/>
                  </a:lnTo>
                  <a:lnTo>
                    <a:pt x="6" y="33"/>
                  </a:lnTo>
                  <a:lnTo>
                    <a:pt x="5" y="34"/>
                  </a:lnTo>
                  <a:lnTo>
                    <a:pt x="5" y="35"/>
                  </a:lnTo>
                  <a:lnTo>
                    <a:pt x="5" y="36"/>
                  </a:lnTo>
                  <a:lnTo>
                    <a:pt x="5" y="37"/>
                  </a:lnTo>
                  <a:lnTo>
                    <a:pt x="5" y="38"/>
                  </a:lnTo>
                  <a:lnTo>
                    <a:pt x="5" y="39"/>
                  </a:lnTo>
                  <a:lnTo>
                    <a:pt x="4" y="39"/>
                  </a:lnTo>
                  <a:lnTo>
                    <a:pt x="4" y="40"/>
                  </a:lnTo>
                  <a:lnTo>
                    <a:pt x="4" y="39"/>
                  </a:lnTo>
                  <a:lnTo>
                    <a:pt x="4" y="40"/>
                  </a:lnTo>
                  <a:lnTo>
                    <a:pt x="4" y="39"/>
                  </a:lnTo>
                  <a:lnTo>
                    <a:pt x="3" y="39"/>
                  </a:lnTo>
                  <a:lnTo>
                    <a:pt x="3" y="40"/>
                  </a:lnTo>
                  <a:lnTo>
                    <a:pt x="2" y="39"/>
                  </a:lnTo>
                  <a:lnTo>
                    <a:pt x="2" y="40"/>
                  </a:lnTo>
                  <a:lnTo>
                    <a:pt x="2" y="39"/>
                  </a:lnTo>
                  <a:lnTo>
                    <a:pt x="2" y="40"/>
                  </a:lnTo>
                  <a:lnTo>
                    <a:pt x="2" y="39"/>
                  </a:lnTo>
                  <a:lnTo>
                    <a:pt x="1" y="39"/>
                  </a:lnTo>
                  <a:lnTo>
                    <a:pt x="1" y="40"/>
                  </a:lnTo>
                  <a:lnTo>
                    <a:pt x="0" y="39"/>
                  </a:lnTo>
                  <a:lnTo>
                    <a:pt x="1" y="39"/>
                  </a:lnTo>
                  <a:lnTo>
                    <a:pt x="1" y="38"/>
                  </a:lnTo>
                  <a:lnTo>
                    <a:pt x="1" y="37"/>
                  </a:lnTo>
                  <a:lnTo>
                    <a:pt x="1" y="36"/>
                  </a:lnTo>
                  <a:lnTo>
                    <a:pt x="2" y="35"/>
                  </a:lnTo>
                  <a:lnTo>
                    <a:pt x="2" y="34"/>
                  </a:lnTo>
                  <a:lnTo>
                    <a:pt x="2" y="33"/>
                  </a:lnTo>
                  <a:lnTo>
                    <a:pt x="2" y="32"/>
                  </a:lnTo>
                  <a:lnTo>
                    <a:pt x="2" y="31"/>
                  </a:lnTo>
                  <a:lnTo>
                    <a:pt x="2" y="30"/>
                  </a:lnTo>
                  <a:lnTo>
                    <a:pt x="2" y="29"/>
                  </a:lnTo>
                  <a:lnTo>
                    <a:pt x="4" y="23"/>
                  </a:lnTo>
                  <a:close/>
                  <a:moveTo>
                    <a:pt x="10" y="0"/>
                  </a:moveTo>
                  <a:lnTo>
                    <a:pt x="11" y="1"/>
                  </a:lnTo>
                  <a:lnTo>
                    <a:pt x="12" y="1"/>
                  </a:lnTo>
                  <a:lnTo>
                    <a:pt x="12" y="2"/>
                  </a:lnTo>
                  <a:lnTo>
                    <a:pt x="12" y="3"/>
                  </a:lnTo>
                  <a:lnTo>
                    <a:pt x="12" y="4"/>
                  </a:lnTo>
                  <a:lnTo>
                    <a:pt x="12" y="5"/>
                  </a:lnTo>
                  <a:lnTo>
                    <a:pt x="12" y="6"/>
                  </a:lnTo>
                  <a:lnTo>
                    <a:pt x="11" y="6"/>
                  </a:lnTo>
                  <a:lnTo>
                    <a:pt x="11" y="7"/>
                  </a:lnTo>
                  <a:lnTo>
                    <a:pt x="10" y="7"/>
                  </a:lnTo>
                  <a:lnTo>
                    <a:pt x="9" y="7"/>
                  </a:lnTo>
                  <a:lnTo>
                    <a:pt x="8" y="7"/>
                  </a:lnTo>
                  <a:lnTo>
                    <a:pt x="7" y="7"/>
                  </a:lnTo>
                  <a:lnTo>
                    <a:pt x="7" y="6"/>
                  </a:lnTo>
                  <a:lnTo>
                    <a:pt x="7" y="5"/>
                  </a:lnTo>
                  <a:lnTo>
                    <a:pt x="6" y="4"/>
                  </a:lnTo>
                  <a:lnTo>
                    <a:pt x="7" y="4"/>
                  </a:lnTo>
                  <a:lnTo>
                    <a:pt x="7" y="3"/>
                  </a:lnTo>
                  <a:lnTo>
                    <a:pt x="7" y="2"/>
                  </a:lnTo>
                  <a:lnTo>
                    <a:pt x="8" y="2"/>
                  </a:lnTo>
                  <a:lnTo>
                    <a:pt x="8" y="1"/>
                  </a:lnTo>
                  <a:lnTo>
                    <a:pt x="9" y="1"/>
                  </a:lnTo>
                  <a:lnTo>
                    <a:pt x="10" y="1"/>
                  </a:lnTo>
                  <a:lnTo>
                    <a:pt x="10"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6" name="Freeform 541"/>
            <xdr:cNvSpPr>
              <a:spLocks noEditPoints="1"/>
            </xdr:cNvSpPr>
          </xdr:nvSpPr>
          <xdr:spPr bwMode="auto">
            <a:xfrm>
              <a:off x="3424" y="1835"/>
              <a:ext cx="27" cy="28"/>
            </a:xfrm>
            <a:custGeom>
              <a:avLst/>
              <a:gdLst>
                <a:gd name="T0" fmla="*/ 17 w 27"/>
                <a:gd name="T1" fmla="*/ 1 h 28"/>
                <a:gd name="T2" fmla="*/ 21 w 27"/>
                <a:gd name="T3" fmla="*/ 1 h 28"/>
                <a:gd name="T4" fmla="*/ 24 w 27"/>
                <a:gd name="T5" fmla="*/ 3 h 28"/>
                <a:gd name="T6" fmla="*/ 26 w 27"/>
                <a:gd name="T7" fmla="*/ 5 h 28"/>
                <a:gd name="T8" fmla="*/ 26 w 27"/>
                <a:gd name="T9" fmla="*/ 8 h 28"/>
                <a:gd name="T10" fmla="*/ 27 w 27"/>
                <a:gd name="T11" fmla="*/ 12 h 28"/>
                <a:gd name="T12" fmla="*/ 26 w 27"/>
                <a:gd name="T13" fmla="*/ 16 h 28"/>
                <a:gd name="T14" fmla="*/ 25 w 27"/>
                <a:gd name="T15" fmla="*/ 21 h 28"/>
                <a:gd name="T16" fmla="*/ 22 w 27"/>
                <a:gd name="T17" fmla="*/ 24 h 28"/>
                <a:gd name="T18" fmla="*/ 19 w 27"/>
                <a:gd name="T19" fmla="*/ 26 h 28"/>
                <a:gd name="T20" fmla="*/ 17 w 27"/>
                <a:gd name="T21" fmla="*/ 28 h 28"/>
                <a:gd name="T22" fmla="*/ 13 w 27"/>
                <a:gd name="T23" fmla="*/ 28 h 28"/>
                <a:gd name="T24" fmla="*/ 10 w 27"/>
                <a:gd name="T25" fmla="*/ 28 h 28"/>
                <a:gd name="T26" fmla="*/ 7 w 27"/>
                <a:gd name="T27" fmla="*/ 28 h 28"/>
                <a:gd name="T28" fmla="*/ 4 w 27"/>
                <a:gd name="T29" fmla="*/ 26 h 28"/>
                <a:gd name="T30" fmla="*/ 2 w 27"/>
                <a:gd name="T31" fmla="*/ 24 h 28"/>
                <a:gd name="T32" fmla="*/ 0 w 27"/>
                <a:gd name="T33" fmla="*/ 21 h 28"/>
                <a:gd name="T34" fmla="*/ 0 w 27"/>
                <a:gd name="T35" fmla="*/ 16 h 28"/>
                <a:gd name="T36" fmla="*/ 1 w 27"/>
                <a:gd name="T37" fmla="*/ 12 h 28"/>
                <a:gd name="T38" fmla="*/ 3 w 27"/>
                <a:gd name="T39" fmla="*/ 8 h 28"/>
                <a:gd name="T40" fmla="*/ 6 w 27"/>
                <a:gd name="T41" fmla="*/ 5 h 28"/>
                <a:gd name="T42" fmla="*/ 8 w 27"/>
                <a:gd name="T43" fmla="*/ 3 h 28"/>
                <a:gd name="T44" fmla="*/ 11 w 27"/>
                <a:gd name="T45" fmla="*/ 1 h 28"/>
                <a:gd name="T46" fmla="*/ 15 w 27"/>
                <a:gd name="T47" fmla="*/ 1 h 28"/>
                <a:gd name="T48" fmla="*/ 16 w 27"/>
                <a:gd name="T49" fmla="*/ 0 h 28"/>
                <a:gd name="T50" fmla="*/ 13 w 27"/>
                <a:gd name="T51" fmla="*/ 26 h 28"/>
                <a:gd name="T52" fmla="*/ 16 w 27"/>
                <a:gd name="T53" fmla="*/ 25 h 28"/>
                <a:gd name="T54" fmla="*/ 18 w 27"/>
                <a:gd name="T55" fmla="*/ 23 h 28"/>
                <a:gd name="T56" fmla="*/ 20 w 27"/>
                <a:gd name="T57" fmla="*/ 22 h 28"/>
                <a:gd name="T58" fmla="*/ 21 w 27"/>
                <a:gd name="T59" fmla="*/ 19 h 28"/>
                <a:gd name="T60" fmla="*/ 22 w 27"/>
                <a:gd name="T61" fmla="*/ 15 h 28"/>
                <a:gd name="T62" fmla="*/ 23 w 27"/>
                <a:gd name="T63" fmla="*/ 13 h 28"/>
                <a:gd name="T64" fmla="*/ 23 w 27"/>
                <a:gd name="T65" fmla="*/ 10 h 28"/>
                <a:gd name="T66" fmla="*/ 22 w 27"/>
                <a:gd name="T67" fmla="*/ 7 h 28"/>
                <a:gd name="T68" fmla="*/ 21 w 27"/>
                <a:gd name="T69" fmla="*/ 5 h 28"/>
                <a:gd name="T70" fmla="*/ 20 w 27"/>
                <a:gd name="T71" fmla="*/ 4 h 28"/>
                <a:gd name="T72" fmla="*/ 17 w 27"/>
                <a:gd name="T73" fmla="*/ 3 h 28"/>
                <a:gd name="T74" fmla="*/ 15 w 27"/>
                <a:gd name="T75" fmla="*/ 3 h 28"/>
                <a:gd name="T76" fmla="*/ 12 w 27"/>
                <a:gd name="T77" fmla="*/ 4 h 28"/>
                <a:gd name="T78" fmla="*/ 9 w 27"/>
                <a:gd name="T79" fmla="*/ 5 h 28"/>
                <a:gd name="T80" fmla="*/ 8 w 27"/>
                <a:gd name="T81" fmla="*/ 7 h 28"/>
                <a:gd name="T82" fmla="*/ 7 w 27"/>
                <a:gd name="T83" fmla="*/ 10 h 28"/>
                <a:gd name="T84" fmla="*/ 6 w 27"/>
                <a:gd name="T85" fmla="*/ 13 h 28"/>
                <a:gd name="T86" fmla="*/ 5 w 27"/>
                <a:gd name="T87" fmla="*/ 15 h 28"/>
                <a:gd name="T88" fmla="*/ 5 w 27"/>
                <a:gd name="T89" fmla="*/ 19 h 28"/>
                <a:gd name="T90" fmla="*/ 6 w 27"/>
                <a:gd name="T91" fmla="*/ 22 h 28"/>
                <a:gd name="T92" fmla="*/ 7 w 27"/>
                <a:gd name="T93" fmla="*/ 23 h 28"/>
                <a:gd name="T94" fmla="*/ 8 w 27"/>
                <a:gd name="T95" fmla="*/ 25 h 28"/>
                <a:gd name="T96" fmla="*/ 10 w 27"/>
                <a:gd name="T97" fmla="*/ 26 h 28"/>
                <a:gd name="T98" fmla="*/ 11 w 27"/>
                <a:gd name="T99" fmla="*/ 26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7"/>
                <a:gd name="T151" fmla="*/ 0 h 28"/>
                <a:gd name="T152" fmla="*/ 27 w 27"/>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7" h="28">
                  <a:moveTo>
                    <a:pt x="16" y="0"/>
                  </a:moveTo>
                  <a:lnTo>
                    <a:pt x="17" y="1"/>
                  </a:lnTo>
                  <a:lnTo>
                    <a:pt x="19" y="1"/>
                  </a:lnTo>
                  <a:lnTo>
                    <a:pt x="21" y="1"/>
                  </a:lnTo>
                  <a:lnTo>
                    <a:pt x="22" y="2"/>
                  </a:lnTo>
                  <a:lnTo>
                    <a:pt x="24" y="3"/>
                  </a:lnTo>
                  <a:lnTo>
                    <a:pt x="25" y="4"/>
                  </a:lnTo>
                  <a:lnTo>
                    <a:pt x="26" y="5"/>
                  </a:lnTo>
                  <a:lnTo>
                    <a:pt x="26" y="6"/>
                  </a:lnTo>
                  <a:lnTo>
                    <a:pt x="26" y="8"/>
                  </a:lnTo>
                  <a:lnTo>
                    <a:pt x="27" y="10"/>
                  </a:lnTo>
                  <a:lnTo>
                    <a:pt x="27" y="12"/>
                  </a:lnTo>
                  <a:lnTo>
                    <a:pt x="26" y="14"/>
                  </a:lnTo>
                  <a:lnTo>
                    <a:pt x="26" y="16"/>
                  </a:lnTo>
                  <a:lnTo>
                    <a:pt x="26" y="19"/>
                  </a:lnTo>
                  <a:lnTo>
                    <a:pt x="25" y="21"/>
                  </a:lnTo>
                  <a:lnTo>
                    <a:pt x="24" y="23"/>
                  </a:lnTo>
                  <a:lnTo>
                    <a:pt x="22" y="24"/>
                  </a:lnTo>
                  <a:lnTo>
                    <a:pt x="21" y="25"/>
                  </a:lnTo>
                  <a:lnTo>
                    <a:pt x="19" y="26"/>
                  </a:lnTo>
                  <a:lnTo>
                    <a:pt x="18" y="27"/>
                  </a:lnTo>
                  <a:lnTo>
                    <a:pt x="17" y="28"/>
                  </a:lnTo>
                  <a:lnTo>
                    <a:pt x="15" y="28"/>
                  </a:lnTo>
                  <a:lnTo>
                    <a:pt x="13" y="28"/>
                  </a:lnTo>
                  <a:lnTo>
                    <a:pt x="11" y="28"/>
                  </a:lnTo>
                  <a:lnTo>
                    <a:pt x="10" y="28"/>
                  </a:lnTo>
                  <a:lnTo>
                    <a:pt x="8" y="28"/>
                  </a:lnTo>
                  <a:lnTo>
                    <a:pt x="7" y="28"/>
                  </a:lnTo>
                  <a:lnTo>
                    <a:pt x="5" y="27"/>
                  </a:lnTo>
                  <a:lnTo>
                    <a:pt x="4" y="26"/>
                  </a:lnTo>
                  <a:lnTo>
                    <a:pt x="3" y="25"/>
                  </a:lnTo>
                  <a:lnTo>
                    <a:pt x="2" y="24"/>
                  </a:lnTo>
                  <a:lnTo>
                    <a:pt x="1" y="23"/>
                  </a:lnTo>
                  <a:lnTo>
                    <a:pt x="0" y="21"/>
                  </a:lnTo>
                  <a:lnTo>
                    <a:pt x="0" y="19"/>
                  </a:lnTo>
                  <a:lnTo>
                    <a:pt x="0" y="16"/>
                  </a:lnTo>
                  <a:lnTo>
                    <a:pt x="0" y="14"/>
                  </a:lnTo>
                  <a:lnTo>
                    <a:pt x="1" y="12"/>
                  </a:lnTo>
                  <a:lnTo>
                    <a:pt x="2" y="10"/>
                  </a:lnTo>
                  <a:lnTo>
                    <a:pt x="3" y="8"/>
                  </a:lnTo>
                  <a:lnTo>
                    <a:pt x="4" y="6"/>
                  </a:lnTo>
                  <a:lnTo>
                    <a:pt x="6" y="5"/>
                  </a:lnTo>
                  <a:lnTo>
                    <a:pt x="7" y="4"/>
                  </a:lnTo>
                  <a:lnTo>
                    <a:pt x="8" y="3"/>
                  </a:lnTo>
                  <a:lnTo>
                    <a:pt x="9" y="2"/>
                  </a:lnTo>
                  <a:lnTo>
                    <a:pt x="11" y="1"/>
                  </a:lnTo>
                  <a:lnTo>
                    <a:pt x="13" y="1"/>
                  </a:lnTo>
                  <a:lnTo>
                    <a:pt x="15" y="1"/>
                  </a:lnTo>
                  <a:lnTo>
                    <a:pt x="16" y="0"/>
                  </a:lnTo>
                  <a:close/>
                  <a:moveTo>
                    <a:pt x="11" y="26"/>
                  </a:moveTo>
                  <a:lnTo>
                    <a:pt x="13" y="26"/>
                  </a:lnTo>
                  <a:lnTo>
                    <a:pt x="15" y="26"/>
                  </a:lnTo>
                  <a:lnTo>
                    <a:pt x="16" y="25"/>
                  </a:lnTo>
                  <a:lnTo>
                    <a:pt x="17" y="24"/>
                  </a:lnTo>
                  <a:lnTo>
                    <a:pt x="18" y="23"/>
                  </a:lnTo>
                  <a:lnTo>
                    <a:pt x="19" y="23"/>
                  </a:lnTo>
                  <a:lnTo>
                    <a:pt x="20" y="22"/>
                  </a:lnTo>
                  <a:lnTo>
                    <a:pt x="21" y="20"/>
                  </a:lnTo>
                  <a:lnTo>
                    <a:pt x="21" y="19"/>
                  </a:lnTo>
                  <a:lnTo>
                    <a:pt x="22" y="17"/>
                  </a:lnTo>
                  <a:lnTo>
                    <a:pt x="22" y="15"/>
                  </a:lnTo>
                  <a:lnTo>
                    <a:pt x="22" y="14"/>
                  </a:lnTo>
                  <a:lnTo>
                    <a:pt x="23" y="13"/>
                  </a:lnTo>
                  <a:lnTo>
                    <a:pt x="23" y="11"/>
                  </a:lnTo>
                  <a:lnTo>
                    <a:pt x="23" y="10"/>
                  </a:lnTo>
                  <a:lnTo>
                    <a:pt x="23" y="8"/>
                  </a:lnTo>
                  <a:lnTo>
                    <a:pt x="22" y="7"/>
                  </a:lnTo>
                  <a:lnTo>
                    <a:pt x="22" y="6"/>
                  </a:lnTo>
                  <a:lnTo>
                    <a:pt x="21" y="5"/>
                  </a:lnTo>
                  <a:lnTo>
                    <a:pt x="20" y="4"/>
                  </a:lnTo>
                  <a:lnTo>
                    <a:pt x="19" y="3"/>
                  </a:lnTo>
                  <a:lnTo>
                    <a:pt x="17" y="3"/>
                  </a:lnTo>
                  <a:lnTo>
                    <a:pt x="16" y="2"/>
                  </a:lnTo>
                  <a:lnTo>
                    <a:pt x="15" y="3"/>
                  </a:lnTo>
                  <a:lnTo>
                    <a:pt x="13" y="3"/>
                  </a:lnTo>
                  <a:lnTo>
                    <a:pt x="12" y="4"/>
                  </a:lnTo>
                  <a:lnTo>
                    <a:pt x="11" y="5"/>
                  </a:lnTo>
                  <a:lnTo>
                    <a:pt x="9" y="5"/>
                  </a:lnTo>
                  <a:lnTo>
                    <a:pt x="8" y="6"/>
                  </a:lnTo>
                  <a:lnTo>
                    <a:pt x="8" y="7"/>
                  </a:lnTo>
                  <a:lnTo>
                    <a:pt x="7" y="8"/>
                  </a:lnTo>
                  <a:lnTo>
                    <a:pt x="7" y="10"/>
                  </a:lnTo>
                  <a:lnTo>
                    <a:pt x="6" y="11"/>
                  </a:lnTo>
                  <a:lnTo>
                    <a:pt x="6" y="13"/>
                  </a:lnTo>
                  <a:lnTo>
                    <a:pt x="5" y="14"/>
                  </a:lnTo>
                  <a:lnTo>
                    <a:pt x="5" y="15"/>
                  </a:lnTo>
                  <a:lnTo>
                    <a:pt x="5" y="17"/>
                  </a:lnTo>
                  <a:lnTo>
                    <a:pt x="5" y="19"/>
                  </a:lnTo>
                  <a:lnTo>
                    <a:pt x="5" y="20"/>
                  </a:lnTo>
                  <a:lnTo>
                    <a:pt x="6" y="22"/>
                  </a:lnTo>
                  <a:lnTo>
                    <a:pt x="6" y="23"/>
                  </a:lnTo>
                  <a:lnTo>
                    <a:pt x="7" y="23"/>
                  </a:lnTo>
                  <a:lnTo>
                    <a:pt x="7" y="24"/>
                  </a:lnTo>
                  <a:lnTo>
                    <a:pt x="8" y="25"/>
                  </a:lnTo>
                  <a:lnTo>
                    <a:pt x="8" y="26"/>
                  </a:lnTo>
                  <a:lnTo>
                    <a:pt x="10" y="26"/>
                  </a:lnTo>
                  <a:lnTo>
                    <a:pt x="11" y="2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7" name="Freeform 542"/>
            <xdr:cNvSpPr>
              <a:spLocks/>
            </xdr:cNvSpPr>
          </xdr:nvSpPr>
          <xdr:spPr bwMode="auto">
            <a:xfrm>
              <a:off x="3454" y="1835"/>
              <a:ext cx="26" cy="28"/>
            </a:xfrm>
            <a:custGeom>
              <a:avLst/>
              <a:gdLst>
                <a:gd name="T0" fmla="*/ 14 w 26"/>
                <a:gd name="T1" fmla="*/ 5 h 28"/>
                <a:gd name="T2" fmla="*/ 10 w 26"/>
                <a:gd name="T3" fmla="*/ 7 h 28"/>
                <a:gd name="T4" fmla="*/ 8 w 26"/>
                <a:gd name="T5" fmla="*/ 11 h 28"/>
                <a:gd name="T6" fmla="*/ 6 w 26"/>
                <a:gd name="T7" fmla="*/ 19 h 28"/>
                <a:gd name="T8" fmla="*/ 6 w 26"/>
                <a:gd name="T9" fmla="*/ 23 h 28"/>
                <a:gd name="T10" fmla="*/ 6 w 26"/>
                <a:gd name="T11" fmla="*/ 26 h 28"/>
                <a:gd name="T12" fmla="*/ 5 w 26"/>
                <a:gd name="T13" fmla="*/ 28 h 28"/>
                <a:gd name="T14" fmla="*/ 5 w 26"/>
                <a:gd name="T15" fmla="*/ 27 h 28"/>
                <a:gd name="T16" fmla="*/ 4 w 26"/>
                <a:gd name="T17" fmla="*/ 27 h 28"/>
                <a:gd name="T18" fmla="*/ 3 w 26"/>
                <a:gd name="T19" fmla="*/ 28 h 28"/>
                <a:gd name="T20" fmla="*/ 2 w 26"/>
                <a:gd name="T21" fmla="*/ 27 h 28"/>
                <a:gd name="T22" fmla="*/ 1 w 26"/>
                <a:gd name="T23" fmla="*/ 27 h 28"/>
                <a:gd name="T24" fmla="*/ 1 w 26"/>
                <a:gd name="T25" fmla="*/ 26 h 28"/>
                <a:gd name="T26" fmla="*/ 2 w 26"/>
                <a:gd name="T27" fmla="*/ 23 h 28"/>
                <a:gd name="T28" fmla="*/ 3 w 26"/>
                <a:gd name="T29" fmla="*/ 19 h 28"/>
                <a:gd name="T30" fmla="*/ 5 w 26"/>
                <a:gd name="T31" fmla="*/ 11 h 28"/>
                <a:gd name="T32" fmla="*/ 5 w 26"/>
                <a:gd name="T33" fmla="*/ 7 h 28"/>
                <a:gd name="T34" fmla="*/ 5 w 26"/>
                <a:gd name="T35" fmla="*/ 4 h 28"/>
                <a:gd name="T36" fmla="*/ 6 w 26"/>
                <a:gd name="T37" fmla="*/ 1 h 28"/>
                <a:gd name="T38" fmla="*/ 6 w 26"/>
                <a:gd name="T39" fmla="*/ 1 h 28"/>
                <a:gd name="T40" fmla="*/ 7 w 26"/>
                <a:gd name="T41" fmla="*/ 1 h 28"/>
                <a:gd name="T42" fmla="*/ 8 w 26"/>
                <a:gd name="T43" fmla="*/ 1 h 28"/>
                <a:gd name="T44" fmla="*/ 9 w 26"/>
                <a:gd name="T45" fmla="*/ 1 h 28"/>
                <a:gd name="T46" fmla="*/ 10 w 26"/>
                <a:gd name="T47" fmla="*/ 1 h 28"/>
                <a:gd name="T48" fmla="*/ 10 w 26"/>
                <a:gd name="T49" fmla="*/ 2 h 28"/>
                <a:gd name="T50" fmla="*/ 10 w 26"/>
                <a:gd name="T51" fmla="*/ 4 h 28"/>
                <a:gd name="T52" fmla="*/ 10 w 26"/>
                <a:gd name="T53" fmla="*/ 5 h 28"/>
                <a:gd name="T54" fmla="*/ 9 w 26"/>
                <a:gd name="T55" fmla="*/ 5 h 28"/>
                <a:gd name="T56" fmla="*/ 13 w 26"/>
                <a:gd name="T57" fmla="*/ 3 h 28"/>
                <a:gd name="T58" fmla="*/ 15 w 26"/>
                <a:gd name="T59" fmla="*/ 1 h 28"/>
                <a:gd name="T60" fmla="*/ 19 w 26"/>
                <a:gd name="T61" fmla="*/ 0 h 28"/>
                <a:gd name="T62" fmla="*/ 23 w 26"/>
                <a:gd name="T63" fmla="*/ 2 h 28"/>
                <a:gd name="T64" fmla="*/ 25 w 26"/>
                <a:gd name="T65" fmla="*/ 5 h 28"/>
                <a:gd name="T66" fmla="*/ 25 w 26"/>
                <a:gd name="T67" fmla="*/ 10 h 28"/>
                <a:gd name="T68" fmla="*/ 25 w 26"/>
                <a:gd name="T69" fmla="*/ 14 h 28"/>
                <a:gd name="T70" fmla="*/ 24 w 26"/>
                <a:gd name="T71" fmla="*/ 17 h 28"/>
                <a:gd name="T72" fmla="*/ 23 w 26"/>
                <a:gd name="T73" fmla="*/ 20 h 28"/>
                <a:gd name="T74" fmla="*/ 23 w 26"/>
                <a:gd name="T75" fmla="*/ 23 h 28"/>
                <a:gd name="T76" fmla="*/ 23 w 26"/>
                <a:gd name="T77" fmla="*/ 25 h 28"/>
                <a:gd name="T78" fmla="*/ 22 w 26"/>
                <a:gd name="T79" fmla="*/ 27 h 28"/>
                <a:gd name="T80" fmla="*/ 22 w 26"/>
                <a:gd name="T81" fmla="*/ 28 h 28"/>
                <a:gd name="T82" fmla="*/ 21 w 26"/>
                <a:gd name="T83" fmla="*/ 27 h 28"/>
                <a:gd name="T84" fmla="*/ 20 w 26"/>
                <a:gd name="T85" fmla="*/ 27 h 28"/>
                <a:gd name="T86" fmla="*/ 20 w 26"/>
                <a:gd name="T87" fmla="*/ 28 h 28"/>
                <a:gd name="T88" fmla="*/ 18 w 26"/>
                <a:gd name="T89" fmla="*/ 27 h 28"/>
                <a:gd name="T90" fmla="*/ 17 w 26"/>
                <a:gd name="T91" fmla="*/ 27 h 28"/>
                <a:gd name="T92" fmla="*/ 19 w 26"/>
                <a:gd name="T93" fmla="*/ 23 h 28"/>
                <a:gd name="T94" fmla="*/ 20 w 26"/>
                <a:gd name="T95" fmla="*/ 19 h 28"/>
                <a:gd name="T96" fmla="*/ 20 w 26"/>
                <a:gd name="T97" fmla="*/ 14 h 28"/>
                <a:gd name="T98" fmla="*/ 22 w 26"/>
                <a:gd name="T99" fmla="*/ 9 h 28"/>
                <a:gd name="T100" fmla="*/ 20 w 26"/>
                <a:gd name="T101" fmla="*/ 5 h 28"/>
                <a:gd name="T102" fmla="*/ 17 w 26"/>
                <a:gd name="T103" fmla="*/ 5 h 28"/>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26"/>
                <a:gd name="T157" fmla="*/ 0 h 28"/>
                <a:gd name="T158" fmla="*/ 26 w 26"/>
                <a:gd name="T159" fmla="*/ 28 h 28"/>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26" h="28">
                  <a:moveTo>
                    <a:pt x="16" y="4"/>
                  </a:moveTo>
                  <a:lnTo>
                    <a:pt x="15" y="5"/>
                  </a:lnTo>
                  <a:lnTo>
                    <a:pt x="14" y="5"/>
                  </a:lnTo>
                  <a:lnTo>
                    <a:pt x="13" y="5"/>
                  </a:lnTo>
                  <a:lnTo>
                    <a:pt x="12" y="5"/>
                  </a:lnTo>
                  <a:lnTo>
                    <a:pt x="11" y="6"/>
                  </a:lnTo>
                  <a:lnTo>
                    <a:pt x="10" y="7"/>
                  </a:lnTo>
                  <a:lnTo>
                    <a:pt x="9" y="8"/>
                  </a:lnTo>
                  <a:lnTo>
                    <a:pt x="9" y="9"/>
                  </a:lnTo>
                  <a:lnTo>
                    <a:pt x="8" y="10"/>
                  </a:lnTo>
                  <a:lnTo>
                    <a:pt x="8" y="11"/>
                  </a:lnTo>
                  <a:lnTo>
                    <a:pt x="7" y="12"/>
                  </a:lnTo>
                  <a:lnTo>
                    <a:pt x="6" y="17"/>
                  </a:lnTo>
                  <a:lnTo>
                    <a:pt x="6" y="18"/>
                  </a:lnTo>
                  <a:lnTo>
                    <a:pt x="6" y="19"/>
                  </a:lnTo>
                  <a:lnTo>
                    <a:pt x="6" y="20"/>
                  </a:lnTo>
                  <a:lnTo>
                    <a:pt x="6" y="21"/>
                  </a:lnTo>
                  <a:lnTo>
                    <a:pt x="6" y="22"/>
                  </a:lnTo>
                  <a:lnTo>
                    <a:pt x="6" y="23"/>
                  </a:lnTo>
                  <a:lnTo>
                    <a:pt x="6" y="24"/>
                  </a:lnTo>
                  <a:lnTo>
                    <a:pt x="6" y="25"/>
                  </a:lnTo>
                  <a:lnTo>
                    <a:pt x="6" y="26"/>
                  </a:lnTo>
                  <a:lnTo>
                    <a:pt x="6" y="27"/>
                  </a:lnTo>
                  <a:lnTo>
                    <a:pt x="5" y="27"/>
                  </a:lnTo>
                  <a:lnTo>
                    <a:pt x="5" y="28"/>
                  </a:lnTo>
                  <a:lnTo>
                    <a:pt x="5" y="27"/>
                  </a:lnTo>
                  <a:lnTo>
                    <a:pt x="5" y="28"/>
                  </a:lnTo>
                  <a:lnTo>
                    <a:pt x="5" y="27"/>
                  </a:lnTo>
                  <a:lnTo>
                    <a:pt x="4" y="27"/>
                  </a:lnTo>
                  <a:lnTo>
                    <a:pt x="4" y="28"/>
                  </a:lnTo>
                  <a:lnTo>
                    <a:pt x="3" y="27"/>
                  </a:lnTo>
                  <a:lnTo>
                    <a:pt x="3" y="28"/>
                  </a:lnTo>
                  <a:lnTo>
                    <a:pt x="3" y="27"/>
                  </a:lnTo>
                  <a:lnTo>
                    <a:pt x="3" y="28"/>
                  </a:lnTo>
                  <a:lnTo>
                    <a:pt x="2" y="27"/>
                  </a:lnTo>
                  <a:lnTo>
                    <a:pt x="1" y="27"/>
                  </a:lnTo>
                  <a:lnTo>
                    <a:pt x="1" y="28"/>
                  </a:lnTo>
                  <a:lnTo>
                    <a:pt x="0" y="27"/>
                  </a:lnTo>
                  <a:lnTo>
                    <a:pt x="1" y="27"/>
                  </a:lnTo>
                  <a:lnTo>
                    <a:pt x="1" y="26"/>
                  </a:lnTo>
                  <a:lnTo>
                    <a:pt x="1" y="25"/>
                  </a:lnTo>
                  <a:lnTo>
                    <a:pt x="2" y="24"/>
                  </a:lnTo>
                  <a:lnTo>
                    <a:pt x="2" y="23"/>
                  </a:lnTo>
                  <a:lnTo>
                    <a:pt x="2" y="22"/>
                  </a:lnTo>
                  <a:lnTo>
                    <a:pt x="3" y="21"/>
                  </a:lnTo>
                  <a:lnTo>
                    <a:pt x="3" y="20"/>
                  </a:lnTo>
                  <a:lnTo>
                    <a:pt x="3" y="19"/>
                  </a:lnTo>
                  <a:lnTo>
                    <a:pt x="3" y="18"/>
                  </a:lnTo>
                  <a:lnTo>
                    <a:pt x="3" y="17"/>
                  </a:lnTo>
                  <a:lnTo>
                    <a:pt x="4" y="11"/>
                  </a:lnTo>
                  <a:lnTo>
                    <a:pt x="5" y="11"/>
                  </a:lnTo>
                  <a:lnTo>
                    <a:pt x="5" y="10"/>
                  </a:lnTo>
                  <a:lnTo>
                    <a:pt x="5" y="9"/>
                  </a:lnTo>
                  <a:lnTo>
                    <a:pt x="5" y="8"/>
                  </a:lnTo>
                  <a:lnTo>
                    <a:pt x="5" y="7"/>
                  </a:lnTo>
                  <a:lnTo>
                    <a:pt x="5" y="6"/>
                  </a:lnTo>
                  <a:lnTo>
                    <a:pt x="5" y="5"/>
                  </a:lnTo>
                  <a:lnTo>
                    <a:pt x="5" y="4"/>
                  </a:lnTo>
                  <a:lnTo>
                    <a:pt x="5" y="3"/>
                  </a:lnTo>
                  <a:lnTo>
                    <a:pt x="5" y="2"/>
                  </a:lnTo>
                  <a:lnTo>
                    <a:pt x="5" y="1"/>
                  </a:lnTo>
                  <a:lnTo>
                    <a:pt x="6" y="1"/>
                  </a:lnTo>
                  <a:lnTo>
                    <a:pt x="6" y="2"/>
                  </a:lnTo>
                  <a:lnTo>
                    <a:pt x="6" y="1"/>
                  </a:lnTo>
                  <a:lnTo>
                    <a:pt x="6" y="2"/>
                  </a:lnTo>
                  <a:lnTo>
                    <a:pt x="6" y="1"/>
                  </a:lnTo>
                  <a:lnTo>
                    <a:pt x="7" y="1"/>
                  </a:lnTo>
                  <a:lnTo>
                    <a:pt x="8" y="1"/>
                  </a:lnTo>
                  <a:lnTo>
                    <a:pt x="8" y="2"/>
                  </a:lnTo>
                  <a:lnTo>
                    <a:pt x="8" y="1"/>
                  </a:lnTo>
                  <a:lnTo>
                    <a:pt x="9" y="2"/>
                  </a:lnTo>
                  <a:lnTo>
                    <a:pt x="9" y="1"/>
                  </a:lnTo>
                  <a:lnTo>
                    <a:pt x="10" y="1"/>
                  </a:lnTo>
                  <a:lnTo>
                    <a:pt x="10" y="2"/>
                  </a:lnTo>
                  <a:lnTo>
                    <a:pt x="10" y="3"/>
                  </a:lnTo>
                  <a:lnTo>
                    <a:pt x="10" y="4"/>
                  </a:lnTo>
                  <a:lnTo>
                    <a:pt x="10" y="5"/>
                  </a:lnTo>
                  <a:lnTo>
                    <a:pt x="9" y="5"/>
                  </a:lnTo>
                  <a:lnTo>
                    <a:pt x="10" y="5"/>
                  </a:lnTo>
                  <a:lnTo>
                    <a:pt x="11" y="5"/>
                  </a:lnTo>
                  <a:lnTo>
                    <a:pt x="12" y="4"/>
                  </a:lnTo>
                  <a:lnTo>
                    <a:pt x="13" y="3"/>
                  </a:lnTo>
                  <a:lnTo>
                    <a:pt x="14" y="2"/>
                  </a:lnTo>
                  <a:lnTo>
                    <a:pt x="15" y="1"/>
                  </a:lnTo>
                  <a:lnTo>
                    <a:pt x="16" y="1"/>
                  </a:lnTo>
                  <a:lnTo>
                    <a:pt x="17" y="1"/>
                  </a:lnTo>
                  <a:lnTo>
                    <a:pt x="18" y="1"/>
                  </a:lnTo>
                  <a:lnTo>
                    <a:pt x="19" y="0"/>
                  </a:lnTo>
                  <a:lnTo>
                    <a:pt x="21" y="1"/>
                  </a:lnTo>
                  <a:lnTo>
                    <a:pt x="22" y="1"/>
                  </a:lnTo>
                  <a:lnTo>
                    <a:pt x="23" y="1"/>
                  </a:lnTo>
                  <a:lnTo>
                    <a:pt x="23" y="2"/>
                  </a:lnTo>
                  <a:lnTo>
                    <a:pt x="24" y="3"/>
                  </a:lnTo>
                  <a:lnTo>
                    <a:pt x="25" y="4"/>
                  </a:lnTo>
                  <a:lnTo>
                    <a:pt x="25" y="5"/>
                  </a:lnTo>
                  <a:lnTo>
                    <a:pt x="26" y="5"/>
                  </a:lnTo>
                  <a:lnTo>
                    <a:pt x="26" y="7"/>
                  </a:lnTo>
                  <a:lnTo>
                    <a:pt x="26" y="9"/>
                  </a:lnTo>
                  <a:lnTo>
                    <a:pt x="25" y="10"/>
                  </a:lnTo>
                  <a:lnTo>
                    <a:pt x="25" y="11"/>
                  </a:lnTo>
                  <a:lnTo>
                    <a:pt x="25" y="12"/>
                  </a:lnTo>
                  <a:lnTo>
                    <a:pt x="25" y="13"/>
                  </a:lnTo>
                  <a:lnTo>
                    <a:pt x="25" y="14"/>
                  </a:lnTo>
                  <a:lnTo>
                    <a:pt x="25" y="15"/>
                  </a:lnTo>
                  <a:lnTo>
                    <a:pt x="25" y="16"/>
                  </a:lnTo>
                  <a:lnTo>
                    <a:pt x="24" y="17"/>
                  </a:lnTo>
                  <a:lnTo>
                    <a:pt x="24" y="18"/>
                  </a:lnTo>
                  <a:lnTo>
                    <a:pt x="24" y="19"/>
                  </a:lnTo>
                  <a:lnTo>
                    <a:pt x="24" y="20"/>
                  </a:lnTo>
                  <a:lnTo>
                    <a:pt x="23" y="20"/>
                  </a:lnTo>
                  <a:lnTo>
                    <a:pt x="23" y="21"/>
                  </a:lnTo>
                  <a:lnTo>
                    <a:pt x="23" y="22"/>
                  </a:lnTo>
                  <a:lnTo>
                    <a:pt x="23" y="23"/>
                  </a:lnTo>
                  <a:lnTo>
                    <a:pt x="23" y="24"/>
                  </a:lnTo>
                  <a:lnTo>
                    <a:pt x="23" y="25"/>
                  </a:lnTo>
                  <a:lnTo>
                    <a:pt x="23" y="26"/>
                  </a:lnTo>
                  <a:lnTo>
                    <a:pt x="23" y="27"/>
                  </a:lnTo>
                  <a:lnTo>
                    <a:pt x="22" y="27"/>
                  </a:lnTo>
                  <a:lnTo>
                    <a:pt x="22" y="28"/>
                  </a:lnTo>
                  <a:lnTo>
                    <a:pt x="22" y="27"/>
                  </a:lnTo>
                  <a:lnTo>
                    <a:pt x="22" y="28"/>
                  </a:lnTo>
                  <a:lnTo>
                    <a:pt x="22" y="27"/>
                  </a:lnTo>
                  <a:lnTo>
                    <a:pt x="21" y="27"/>
                  </a:lnTo>
                  <a:lnTo>
                    <a:pt x="21" y="28"/>
                  </a:lnTo>
                  <a:lnTo>
                    <a:pt x="20" y="27"/>
                  </a:lnTo>
                  <a:lnTo>
                    <a:pt x="20" y="28"/>
                  </a:lnTo>
                  <a:lnTo>
                    <a:pt x="20" y="27"/>
                  </a:lnTo>
                  <a:lnTo>
                    <a:pt x="20" y="28"/>
                  </a:lnTo>
                  <a:lnTo>
                    <a:pt x="19" y="27"/>
                  </a:lnTo>
                  <a:lnTo>
                    <a:pt x="18" y="27"/>
                  </a:lnTo>
                  <a:lnTo>
                    <a:pt x="18" y="28"/>
                  </a:lnTo>
                  <a:lnTo>
                    <a:pt x="17" y="27"/>
                  </a:lnTo>
                  <a:lnTo>
                    <a:pt x="18" y="26"/>
                  </a:lnTo>
                  <a:lnTo>
                    <a:pt x="18" y="25"/>
                  </a:lnTo>
                  <a:lnTo>
                    <a:pt x="18" y="24"/>
                  </a:lnTo>
                  <a:lnTo>
                    <a:pt x="19" y="23"/>
                  </a:lnTo>
                  <a:lnTo>
                    <a:pt x="19" y="22"/>
                  </a:lnTo>
                  <a:lnTo>
                    <a:pt x="19" y="21"/>
                  </a:lnTo>
                  <a:lnTo>
                    <a:pt x="20" y="19"/>
                  </a:lnTo>
                  <a:lnTo>
                    <a:pt x="20" y="18"/>
                  </a:lnTo>
                  <a:lnTo>
                    <a:pt x="20" y="17"/>
                  </a:lnTo>
                  <a:lnTo>
                    <a:pt x="20" y="16"/>
                  </a:lnTo>
                  <a:lnTo>
                    <a:pt x="20" y="14"/>
                  </a:lnTo>
                  <a:lnTo>
                    <a:pt x="21" y="12"/>
                  </a:lnTo>
                  <a:lnTo>
                    <a:pt x="22" y="11"/>
                  </a:lnTo>
                  <a:lnTo>
                    <a:pt x="22" y="10"/>
                  </a:lnTo>
                  <a:lnTo>
                    <a:pt x="22" y="9"/>
                  </a:lnTo>
                  <a:lnTo>
                    <a:pt x="22" y="8"/>
                  </a:lnTo>
                  <a:lnTo>
                    <a:pt x="21" y="7"/>
                  </a:lnTo>
                  <a:lnTo>
                    <a:pt x="21" y="6"/>
                  </a:lnTo>
                  <a:lnTo>
                    <a:pt x="20" y="5"/>
                  </a:lnTo>
                  <a:lnTo>
                    <a:pt x="19" y="5"/>
                  </a:lnTo>
                  <a:lnTo>
                    <a:pt x="18" y="5"/>
                  </a:lnTo>
                  <a:lnTo>
                    <a:pt x="17" y="5"/>
                  </a:lnTo>
                  <a:lnTo>
                    <a:pt x="16" y="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8" name="Freeform 543"/>
            <xdr:cNvSpPr>
              <a:spLocks noEditPoints="1"/>
            </xdr:cNvSpPr>
          </xdr:nvSpPr>
          <xdr:spPr bwMode="auto">
            <a:xfrm>
              <a:off x="3484" y="1835"/>
              <a:ext cx="23" cy="28"/>
            </a:xfrm>
            <a:custGeom>
              <a:avLst/>
              <a:gdLst>
                <a:gd name="T0" fmla="*/ 9 w 23"/>
                <a:gd name="T1" fmla="*/ 3 h 28"/>
                <a:gd name="T2" fmla="*/ 12 w 23"/>
                <a:gd name="T3" fmla="*/ 1 h 28"/>
                <a:gd name="T4" fmla="*/ 15 w 23"/>
                <a:gd name="T5" fmla="*/ 1 h 28"/>
                <a:gd name="T6" fmla="*/ 19 w 23"/>
                <a:gd name="T7" fmla="*/ 1 h 28"/>
                <a:gd name="T8" fmla="*/ 22 w 23"/>
                <a:gd name="T9" fmla="*/ 4 h 28"/>
                <a:gd name="T10" fmla="*/ 23 w 23"/>
                <a:gd name="T11" fmla="*/ 7 h 28"/>
                <a:gd name="T12" fmla="*/ 22 w 23"/>
                <a:gd name="T13" fmla="*/ 12 h 28"/>
                <a:gd name="T14" fmla="*/ 21 w 23"/>
                <a:gd name="T15" fmla="*/ 16 h 28"/>
                <a:gd name="T16" fmla="*/ 20 w 23"/>
                <a:gd name="T17" fmla="*/ 20 h 28"/>
                <a:gd name="T18" fmla="*/ 20 w 23"/>
                <a:gd name="T19" fmla="*/ 23 h 28"/>
                <a:gd name="T20" fmla="*/ 20 w 23"/>
                <a:gd name="T21" fmla="*/ 24 h 28"/>
                <a:gd name="T22" fmla="*/ 20 w 23"/>
                <a:gd name="T23" fmla="*/ 25 h 28"/>
                <a:gd name="T24" fmla="*/ 21 w 23"/>
                <a:gd name="T25" fmla="*/ 25 h 28"/>
                <a:gd name="T26" fmla="*/ 22 w 23"/>
                <a:gd name="T27" fmla="*/ 25 h 28"/>
                <a:gd name="T28" fmla="*/ 22 w 23"/>
                <a:gd name="T29" fmla="*/ 25 h 28"/>
                <a:gd name="T30" fmla="*/ 21 w 23"/>
                <a:gd name="T31" fmla="*/ 27 h 28"/>
                <a:gd name="T32" fmla="*/ 20 w 23"/>
                <a:gd name="T33" fmla="*/ 27 h 28"/>
                <a:gd name="T34" fmla="*/ 19 w 23"/>
                <a:gd name="T35" fmla="*/ 27 h 28"/>
                <a:gd name="T36" fmla="*/ 18 w 23"/>
                <a:gd name="T37" fmla="*/ 27 h 28"/>
                <a:gd name="T38" fmla="*/ 16 w 23"/>
                <a:gd name="T39" fmla="*/ 26 h 28"/>
                <a:gd name="T40" fmla="*/ 16 w 23"/>
                <a:gd name="T41" fmla="*/ 24 h 28"/>
                <a:gd name="T42" fmla="*/ 14 w 23"/>
                <a:gd name="T43" fmla="*/ 25 h 28"/>
                <a:gd name="T44" fmla="*/ 11 w 23"/>
                <a:gd name="T45" fmla="*/ 27 h 28"/>
                <a:gd name="T46" fmla="*/ 8 w 23"/>
                <a:gd name="T47" fmla="*/ 28 h 28"/>
                <a:gd name="T48" fmla="*/ 5 w 23"/>
                <a:gd name="T49" fmla="*/ 28 h 28"/>
                <a:gd name="T50" fmla="*/ 2 w 23"/>
                <a:gd name="T51" fmla="*/ 26 h 28"/>
                <a:gd name="T52" fmla="*/ 0 w 23"/>
                <a:gd name="T53" fmla="*/ 23 h 28"/>
                <a:gd name="T54" fmla="*/ 1 w 23"/>
                <a:gd name="T55" fmla="*/ 19 h 28"/>
                <a:gd name="T56" fmla="*/ 3 w 23"/>
                <a:gd name="T57" fmla="*/ 16 h 28"/>
                <a:gd name="T58" fmla="*/ 7 w 23"/>
                <a:gd name="T59" fmla="*/ 14 h 28"/>
                <a:gd name="T60" fmla="*/ 12 w 23"/>
                <a:gd name="T61" fmla="*/ 14 h 28"/>
                <a:gd name="T62" fmla="*/ 17 w 23"/>
                <a:gd name="T63" fmla="*/ 12 h 28"/>
                <a:gd name="T64" fmla="*/ 18 w 23"/>
                <a:gd name="T65" fmla="*/ 11 h 28"/>
                <a:gd name="T66" fmla="*/ 19 w 23"/>
                <a:gd name="T67" fmla="*/ 9 h 28"/>
                <a:gd name="T68" fmla="*/ 18 w 23"/>
                <a:gd name="T69" fmla="*/ 5 h 28"/>
                <a:gd name="T70" fmla="*/ 16 w 23"/>
                <a:gd name="T71" fmla="*/ 4 h 28"/>
                <a:gd name="T72" fmla="*/ 12 w 23"/>
                <a:gd name="T73" fmla="*/ 4 h 28"/>
                <a:gd name="T74" fmla="*/ 10 w 23"/>
                <a:gd name="T75" fmla="*/ 4 h 28"/>
                <a:gd name="T76" fmla="*/ 7 w 23"/>
                <a:gd name="T77" fmla="*/ 5 h 28"/>
                <a:gd name="T78" fmla="*/ 5 w 23"/>
                <a:gd name="T79" fmla="*/ 4 h 28"/>
                <a:gd name="T80" fmla="*/ 15 w 23"/>
                <a:gd name="T81" fmla="*/ 14 h 28"/>
                <a:gd name="T82" fmla="*/ 10 w 23"/>
                <a:gd name="T83" fmla="*/ 15 h 28"/>
                <a:gd name="T84" fmla="*/ 6 w 23"/>
                <a:gd name="T85" fmla="*/ 18 h 28"/>
                <a:gd name="T86" fmla="*/ 4 w 23"/>
                <a:gd name="T87" fmla="*/ 22 h 28"/>
                <a:gd name="T88" fmla="*/ 5 w 23"/>
                <a:gd name="T89" fmla="*/ 24 h 28"/>
                <a:gd name="T90" fmla="*/ 7 w 23"/>
                <a:gd name="T91" fmla="*/ 25 h 28"/>
                <a:gd name="T92" fmla="*/ 10 w 23"/>
                <a:gd name="T93" fmla="*/ 25 h 28"/>
                <a:gd name="T94" fmla="*/ 12 w 23"/>
                <a:gd name="T95" fmla="*/ 24 h 28"/>
                <a:gd name="T96" fmla="*/ 14 w 23"/>
                <a:gd name="T97" fmla="*/ 23 h 28"/>
                <a:gd name="T98" fmla="*/ 17 w 23"/>
                <a:gd name="T99" fmla="*/ 14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3"/>
                <a:gd name="T151" fmla="*/ 0 h 28"/>
                <a:gd name="T152" fmla="*/ 23 w 23"/>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3" h="28">
                  <a:moveTo>
                    <a:pt x="5" y="4"/>
                  </a:moveTo>
                  <a:lnTo>
                    <a:pt x="7" y="4"/>
                  </a:lnTo>
                  <a:lnTo>
                    <a:pt x="8" y="3"/>
                  </a:lnTo>
                  <a:lnTo>
                    <a:pt x="9" y="3"/>
                  </a:lnTo>
                  <a:lnTo>
                    <a:pt x="10" y="2"/>
                  </a:lnTo>
                  <a:lnTo>
                    <a:pt x="11" y="2"/>
                  </a:lnTo>
                  <a:lnTo>
                    <a:pt x="11" y="1"/>
                  </a:lnTo>
                  <a:lnTo>
                    <a:pt x="12" y="1"/>
                  </a:lnTo>
                  <a:lnTo>
                    <a:pt x="13" y="1"/>
                  </a:lnTo>
                  <a:lnTo>
                    <a:pt x="14" y="1"/>
                  </a:lnTo>
                  <a:lnTo>
                    <a:pt x="15" y="1"/>
                  </a:lnTo>
                  <a:lnTo>
                    <a:pt x="15" y="0"/>
                  </a:lnTo>
                  <a:lnTo>
                    <a:pt x="17" y="1"/>
                  </a:lnTo>
                  <a:lnTo>
                    <a:pt x="18" y="1"/>
                  </a:lnTo>
                  <a:lnTo>
                    <a:pt x="19" y="1"/>
                  </a:lnTo>
                  <a:lnTo>
                    <a:pt x="20" y="2"/>
                  </a:lnTo>
                  <a:lnTo>
                    <a:pt x="21" y="3"/>
                  </a:lnTo>
                  <a:lnTo>
                    <a:pt x="22" y="4"/>
                  </a:lnTo>
                  <a:lnTo>
                    <a:pt x="22" y="5"/>
                  </a:lnTo>
                  <a:lnTo>
                    <a:pt x="23" y="5"/>
                  </a:lnTo>
                  <a:lnTo>
                    <a:pt x="23" y="6"/>
                  </a:lnTo>
                  <a:lnTo>
                    <a:pt x="23" y="7"/>
                  </a:lnTo>
                  <a:lnTo>
                    <a:pt x="22" y="8"/>
                  </a:lnTo>
                  <a:lnTo>
                    <a:pt x="22" y="10"/>
                  </a:lnTo>
                  <a:lnTo>
                    <a:pt x="22" y="11"/>
                  </a:lnTo>
                  <a:lnTo>
                    <a:pt x="22" y="12"/>
                  </a:lnTo>
                  <a:lnTo>
                    <a:pt x="22" y="13"/>
                  </a:lnTo>
                  <a:lnTo>
                    <a:pt x="21" y="14"/>
                  </a:lnTo>
                  <a:lnTo>
                    <a:pt x="21" y="16"/>
                  </a:lnTo>
                  <a:lnTo>
                    <a:pt x="20" y="17"/>
                  </a:lnTo>
                  <a:lnTo>
                    <a:pt x="20" y="18"/>
                  </a:lnTo>
                  <a:lnTo>
                    <a:pt x="20" y="19"/>
                  </a:lnTo>
                  <a:lnTo>
                    <a:pt x="20" y="20"/>
                  </a:lnTo>
                  <a:lnTo>
                    <a:pt x="20" y="21"/>
                  </a:lnTo>
                  <a:lnTo>
                    <a:pt x="20" y="22"/>
                  </a:lnTo>
                  <a:lnTo>
                    <a:pt x="20" y="23"/>
                  </a:lnTo>
                  <a:lnTo>
                    <a:pt x="20" y="24"/>
                  </a:lnTo>
                  <a:lnTo>
                    <a:pt x="20" y="25"/>
                  </a:lnTo>
                  <a:lnTo>
                    <a:pt x="21" y="25"/>
                  </a:lnTo>
                  <a:lnTo>
                    <a:pt x="21" y="26"/>
                  </a:lnTo>
                  <a:lnTo>
                    <a:pt x="21" y="25"/>
                  </a:lnTo>
                  <a:lnTo>
                    <a:pt x="21" y="26"/>
                  </a:lnTo>
                  <a:lnTo>
                    <a:pt x="21" y="25"/>
                  </a:lnTo>
                  <a:lnTo>
                    <a:pt x="22" y="25"/>
                  </a:lnTo>
                  <a:lnTo>
                    <a:pt x="21" y="26"/>
                  </a:lnTo>
                  <a:lnTo>
                    <a:pt x="21" y="27"/>
                  </a:lnTo>
                  <a:lnTo>
                    <a:pt x="20" y="27"/>
                  </a:lnTo>
                  <a:lnTo>
                    <a:pt x="19" y="27"/>
                  </a:lnTo>
                  <a:lnTo>
                    <a:pt x="18" y="27"/>
                  </a:lnTo>
                  <a:lnTo>
                    <a:pt x="17" y="27"/>
                  </a:lnTo>
                  <a:lnTo>
                    <a:pt x="16" y="26"/>
                  </a:lnTo>
                  <a:lnTo>
                    <a:pt x="16" y="25"/>
                  </a:lnTo>
                  <a:lnTo>
                    <a:pt x="16" y="24"/>
                  </a:lnTo>
                  <a:lnTo>
                    <a:pt x="15" y="23"/>
                  </a:lnTo>
                  <a:lnTo>
                    <a:pt x="15" y="24"/>
                  </a:lnTo>
                  <a:lnTo>
                    <a:pt x="14" y="25"/>
                  </a:lnTo>
                  <a:lnTo>
                    <a:pt x="13" y="26"/>
                  </a:lnTo>
                  <a:lnTo>
                    <a:pt x="12" y="26"/>
                  </a:lnTo>
                  <a:lnTo>
                    <a:pt x="11" y="27"/>
                  </a:lnTo>
                  <a:lnTo>
                    <a:pt x="11" y="28"/>
                  </a:lnTo>
                  <a:lnTo>
                    <a:pt x="10" y="28"/>
                  </a:lnTo>
                  <a:lnTo>
                    <a:pt x="9" y="28"/>
                  </a:lnTo>
                  <a:lnTo>
                    <a:pt x="8" y="28"/>
                  </a:lnTo>
                  <a:lnTo>
                    <a:pt x="7" y="28"/>
                  </a:lnTo>
                  <a:lnTo>
                    <a:pt x="6" y="28"/>
                  </a:lnTo>
                  <a:lnTo>
                    <a:pt x="5" y="28"/>
                  </a:lnTo>
                  <a:lnTo>
                    <a:pt x="4" y="28"/>
                  </a:lnTo>
                  <a:lnTo>
                    <a:pt x="3" y="28"/>
                  </a:lnTo>
                  <a:lnTo>
                    <a:pt x="2" y="27"/>
                  </a:lnTo>
                  <a:lnTo>
                    <a:pt x="2" y="26"/>
                  </a:lnTo>
                  <a:lnTo>
                    <a:pt x="1" y="26"/>
                  </a:lnTo>
                  <a:lnTo>
                    <a:pt x="1" y="25"/>
                  </a:lnTo>
                  <a:lnTo>
                    <a:pt x="1" y="24"/>
                  </a:lnTo>
                  <a:lnTo>
                    <a:pt x="0" y="23"/>
                  </a:lnTo>
                  <a:lnTo>
                    <a:pt x="0" y="21"/>
                  </a:lnTo>
                  <a:lnTo>
                    <a:pt x="1" y="20"/>
                  </a:lnTo>
                  <a:lnTo>
                    <a:pt x="1" y="19"/>
                  </a:lnTo>
                  <a:lnTo>
                    <a:pt x="2" y="18"/>
                  </a:lnTo>
                  <a:lnTo>
                    <a:pt x="2" y="17"/>
                  </a:lnTo>
                  <a:lnTo>
                    <a:pt x="3" y="16"/>
                  </a:lnTo>
                  <a:lnTo>
                    <a:pt x="4" y="15"/>
                  </a:lnTo>
                  <a:lnTo>
                    <a:pt x="5" y="15"/>
                  </a:lnTo>
                  <a:lnTo>
                    <a:pt x="6" y="14"/>
                  </a:lnTo>
                  <a:lnTo>
                    <a:pt x="7" y="14"/>
                  </a:lnTo>
                  <a:lnTo>
                    <a:pt x="8" y="14"/>
                  </a:lnTo>
                  <a:lnTo>
                    <a:pt x="9" y="14"/>
                  </a:lnTo>
                  <a:lnTo>
                    <a:pt x="11" y="14"/>
                  </a:lnTo>
                  <a:lnTo>
                    <a:pt x="12" y="14"/>
                  </a:lnTo>
                  <a:lnTo>
                    <a:pt x="14" y="13"/>
                  </a:lnTo>
                  <a:lnTo>
                    <a:pt x="15" y="13"/>
                  </a:lnTo>
                  <a:lnTo>
                    <a:pt x="16" y="13"/>
                  </a:lnTo>
                  <a:lnTo>
                    <a:pt x="17" y="12"/>
                  </a:lnTo>
                  <a:lnTo>
                    <a:pt x="18" y="12"/>
                  </a:lnTo>
                  <a:lnTo>
                    <a:pt x="18" y="11"/>
                  </a:lnTo>
                  <a:lnTo>
                    <a:pt x="18" y="10"/>
                  </a:lnTo>
                  <a:lnTo>
                    <a:pt x="19" y="10"/>
                  </a:lnTo>
                  <a:lnTo>
                    <a:pt x="19" y="9"/>
                  </a:lnTo>
                  <a:lnTo>
                    <a:pt x="19" y="8"/>
                  </a:lnTo>
                  <a:lnTo>
                    <a:pt x="19" y="7"/>
                  </a:lnTo>
                  <a:lnTo>
                    <a:pt x="19" y="6"/>
                  </a:lnTo>
                  <a:lnTo>
                    <a:pt x="18" y="5"/>
                  </a:lnTo>
                  <a:lnTo>
                    <a:pt x="17" y="5"/>
                  </a:lnTo>
                  <a:lnTo>
                    <a:pt x="17" y="4"/>
                  </a:lnTo>
                  <a:lnTo>
                    <a:pt x="16" y="4"/>
                  </a:lnTo>
                  <a:lnTo>
                    <a:pt x="15" y="4"/>
                  </a:lnTo>
                  <a:lnTo>
                    <a:pt x="13" y="3"/>
                  </a:lnTo>
                  <a:lnTo>
                    <a:pt x="13" y="4"/>
                  </a:lnTo>
                  <a:lnTo>
                    <a:pt x="12" y="4"/>
                  </a:lnTo>
                  <a:lnTo>
                    <a:pt x="11" y="4"/>
                  </a:lnTo>
                  <a:lnTo>
                    <a:pt x="10" y="4"/>
                  </a:lnTo>
                  <a:lnTo>
                    <a:pt x="9" y="5"/>
                  </a:lnTo>
                  <a:lnTo>
                    <a:pt x="8" y="5"/>
                  </a:lnTo>
                  <a:lnTo>
                    <a:pt x="7" y="5"/>
                  </a:lnTo>
                  <a:lnTo>
                    <a:pt x="6" y="6"/>
                  </a:lnTo>
                  <a:lnTo>
                    <a:pt x="5" y="6"/>
                  </a:lnTo>
                  <a:lnTo>
                    <a:pt x="5" y="4"/>
                  </a:lnTo>
                  <a:close/>
                  <a:moveTo>
                    <a:pt x="17" y="14"/>
                  </a:moveTo>
                  <a:lnTo>
                    <a:pt x="16" y="14"/>
                  </a:lnTo>
                  <a:lnTo>
                    <a:pt x="15" y="14"/>
                  </a:lnTo>
                  <a:lnTo>
                    <a:pt x="14" y="14"/>
                  </a:lnTo>
                  <a:lnTo>
                    <a:pt x="12" y="14"/>
                  </a:lnTo>
                  <a:lnTo>
                    <a:pt x="11" y="15"/>
                  </a:lnTo>
                  <a:lnTo>
                    <a:pt x="10" y="15"/>
                  </a:lnTo>
                  <a:lnTo>
                    <a:pt x="9" y="16"/>
                  </a:lnTo>
                  <a:lnTo>
                    <a:pt x="8" y="16"/>
                  </a:lnTo>
                  <a:lnTo>
                    <a:pt x="7" y="17"/>
                  </a:lnTo>
                  <a:lnTo>
                    <a:pt x="6" y="18"/>
                  </a:lnTo>
                  <a:lnTo>
                    <a:pt x="5" y="19"/>
                  </a:lnTo>
                  <a:lnTo>
                    <a:pt x="4" y="20"/>
                  </a:lnTo>
                  <a:lnTo>
                    <a:pt x="4" y="21"/>
                  </a:lnTo>
                  <a:lnTo>
                    <a:pt x="4" y="22"/>
                  </a:lnTo>
                  <a:lnTo>
                    <a:pt x="4" y="23"/>
                  </a:lnTo>
                  <a:lnTo>
                    <a:pt x="5" y="23"/>
                  </a:lnTo>
                  <a:lnTo>
                    <a:pt x="5" y="24"/>
                  </a:lnTo>
                  <a:lnTo>
                    <a:pt x="6" y="24"/>
                  </a:lnTo>
                  <a:lnTo>
                    <a:pt x="6" y="25"/>
                  </a:lnTo>
                  <a:lnTo>
                    <a:pt x="7" y="25"/>
                  </a:lnTo>
                  <a:lnTo>
                    <a:pt x="8" y="25"/>
                  </a:lnTo>
                  <a:lnTo>
                    <a:pt x="9" y="25"/>
                  </a:lnTo>
                  <a:lnTo>
                    <a:pt x="10" y="25"/>
                  </a:lnTo>
                  <a:lnTo>
                    <a:pt x="11" y="25"/>
                  </a:lnTo>
                  <a:lnTo>
                    <a:pt x="12" y="24"/>
                  </a:lnTo>
                  <a:lnTo>
                    <a:pt x="13" y="24"/>
                  </a:lnTo>
                  <a:lnTo>
                    <a:pt x="13" y="23"/>
                  </a:lnTo>
                  <a:lnTo>
                    <a:pt x="14" y="23"/>
                  </a:lnTo>
                  <a:lnTo>
                    <a:pt x="15" y="23"/>
                  </a:lnTo>
                  <a:lnTo>
                    <a:pt x="15" y="22"/>
                  </a:lnTo>
                  <a:lnTo>
                    <a:pt x="17" y="1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69" name="Freeform 544"/>
            <xdr:cNvSpPr>
              <a:spLocks/>
            </xdr:cNvSpPr>
          </xdr:nvSpPr>
          <xdr:spPr bwMode="auto">
            <a:xfrm>
              <a:off x="3513" y="1821"/>
              <a:ext cx="12" cy="42"/>
            </a:xfrm>
            <a:custGeom>
              <a:avLst/>
              <a:gdLst>
                <a:gd name="T0" fmla="*/ 6 w 12"/>
                <a:gd name="T1" fmla="*/ 15 h 42"/>
                <a:gd name="T2" fmla="*/ 6 w 12"/>
                <a:gd name="T3" fmla="*/ 12 h 42"/>
                <a:gd name="T4" fmla="*/ 7 w 12"/>
                <a:gd name="T5" fmla="*/ 9 h 42"/>
                <a:gd name="T6" fmla="*/ 8 w 12"/>
                <a:gd name="T7" fmla="*/ 6 h 42"/>
                <a:gd name="T8" fmla="*/ 8 w 12"/>
                <a:gd name="T9" fmla="*/ 3 h 42"/>
                <a:gd name="T10" fmla="*/ 8 w 12"/>
                <a:gd name="T11" fmla="*/ 1 h 42"/>
                <a:gd name="T12" fmla="*/ 9 w 12"/>
                <a:gd name="T13" fmla="*/ 0 h 42"/>
                <a:gd name="T14" fmla="*/ 9 w 12"/>
                <a:gd name="T15" fmla="*/ 0 h 42"/>
                <a:gd name="T16" fmla="*/ 9 w 12"/>
                <a:gd name="T17" fmla="*/ 0 h 42"/>
                <a:gd name="T18" fmla="*/ 9 w 12"/>
                <a:gd name="T19" fmla="*/ 0 h 42"/>
                <a:gd name="T20" fmla="*/ 10 w 12"/>
                <a:gd name="T21" fmla="*/ 0 h 42"/>
                <a:gd name="T22" fmla="*/ 10 w 12"/>
                <a:gd name="T23" fmla="*/ 0 h 42"/>
                <a:gd name="T24" fmla="*/ 11 w 12"/>
                <a:gd name="T25" fmla="*/ 0 h 42"/>
                <a:gd name="T26" fmla="*/ 11 w 12"/>
                <a:gd name="T27" fmla="*/ 0 h 42"/>
                <a:gd name="T28" fmla="*/ 12 w 12"/>
                <a:gd name="T29" fmla="*/ 0 h 42"/>
                <a:gd name="T30" fmla="*/ 12 w 12"/>
                <a:gd name="T31" fmla="*/ 0 h 42"/>
                <a:gd name="T32" fmla="*/ 12 w 12"/>
                <a:gd name="T33" fmla="*/ 0 h 42"/>
                <a:gd name="T34" fmla="*/ 12 w 12"/>
                <a:gd name="T35" fmla="*/ 0 h 42"/>
                <a:gd name="T36" fmla="*/ 12 w 12"/>
                <a:gd name="T37" fmla="*/ 1 h 42"/>
                <a:gd name="T38" fmla="*/ 12 w 12"/>
                <a:gd name="T39" fmla="*/ 3 h 42"/>
                <a:gd name="T40" fmla="*/ 11 w 12"/>
                <a:gd name="T41" fmla="*/ 6 h 42"/>
                <a:gd name="T42" fmla="*/ 11 w 12"/>
                <a:gd name="T43" fmla="*/ 9 h 42"/>
                <a:gd name="T44" fmla="*/ 10 w 12"/>
                <a:gd name="T45" fmla="*/ 12 h 42"/>
                <a:gd name="T46" fmla="*/ 10 w 12"/>
                <a:gd name="T47" fmla="*/ 15 h 42"/>
                <a:gd name="T48" fmla="*/ 7 w 12"/>
                <a:gd name="T49" fmla="*/ 26 h 42"/>
                <a:gd name="T50" fmla="*/ 7 w 12"/>
                <a:gd name="T51" fmla="*/ 28 h 42"/>
                <a:gd name="T52" fmla="*/ 7 w 12"/>
                <a:gd name="T53" fmla="*/ 31 h 42"/>
                <a:gd name="T54" fmla="*/ 6 w 12"/>
                <a:gd name="T55" fmla="*/ 34 h 42"/>
                <a:gd name="T56" fmla="*/ 6 w 12"/>
                <a:gd name="T57" fmla="*/ 37 h 42"/>
                <a:gd name="T58" fmla="*/ 6 w 12"/>
                <a:gd name="T59" fmla="*/ 39 h 42"/>
                <a:gd name="T60" fmla="*/ 5 w 12"/>
                <a:gd name="T61" fmla="*/ 41 h 42"/>
                <a:gd name="T62" fmla="*/ 5 w 12"/>
                <a:gd name="T63" fmla="*/ 42 h 42"/>
                <a:gd name="T64" fmla="*/ 5 w 12"/>
                <a:gd name="T65" fmla="*/ 42 h 42"/>
                <a:gd name="T66" fmla="*/ 4 w 12"/>
                <a:gd name="T67" fmla="*/ 41 h 42"/>
                <a:gd name="T68" fmla="*/ 3 w 12"/>
                <a:gd name="T69" fmla="*/ 41 h 42"/>
                <a:gd name="T70" fmla="*/ 3 w 12"/>
                <a:gd name="T71" fmla="*/ 41 h 42"/>
                <a:gd name="T72" fmla="*/ 2 w 12"/>
                <a:gd name="T73" fmla="*/ 41 h 42"/>
                <a:gd name="T74" fmla="*/ 2 w 12"/>
                <a:gd name="T75" fmla="*/ 42 h 42"/>
                <a:gd name="T76" fmla="*/ 2 w 12"/>
                <a:gd name="T77" fmla="*/ 42 h 42"/>
                <a:gd name="T78" fmla="*/ 1 w 12"/>
                <a:gd name="T79" fmla="*/ 41 h 42"/>
                <a:gd name="T80" fmla="*/ 0 w 12"/>
                <a:gd name="T81" fmla="*/ 41 h 42"/>
                <a:gd name="T82" fmla="*/ 0 w 12"/>
                <a:gd name="T83" fmla="*/ 41 h 42"/>
                <a:gd name="T84" fmla="*/ 0 w 12"/>
                <a:gd name="T85" fmla="*/ 41 h 42"/>
                <a:gd name="T86" fmla="*/ 0 w 12"/>
                <a:gd name="T87" fmla="*/ 39 h 42"/>
                <a:gd name="T88" fmla="*/ 1 w 12"/>
                <a:gd name="T89" fmla="*/ 37 h 42"/>
                <a:gd name="T90" fmla="*/ 1 w 12"/>
                <a:gd name="T91" fmla="*/ 34 h 42"/>
                <a:gd name="T92" fmla="*/ 2 w 12"/>
                <a:gd name="T93" fmla="*/ 31 h 42"/>
                <a:gd name="T94" fmla="*/ 3 w 12"/>
                <a:gd name="T95" fmla="*/ 28 h 42"/>
                <a:gd name="T96" fmla="*/ 3 w 12"/>
                <a:gd name="T97" fmla="*/ 26 h 42"/>
                <a:gd name="T98" fmla="*/ 5 w 12"/>
                <a:gd name="T99" fmla="*/ 16 h 42"/>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2"/>
                <a:gd name="T151" fmla="*/ 0 h 42"/>
                <a:gd name="T152" fmla="*/ 12 w 12"/>
                <a:gd name="T153" fmla="*/ 42 h 42"/>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2" h="42">
                  <a:moveTo>
                    <a:pt x="5" y="16"/>
                  </a:moveTo>
                  <a:lnTo>
                    <a:pt x="6" y="15"/>
                  </a:lnTo>
                  <a:lnTo>
                    <a:pt x="6" y="13"/>
                  </a:lnTo>
                  <a:lnTo>
                    <a:pt x="6" y="12"/>
                  </a:lnTo>
                  <a:lnTo>
                    <a:pt x="7" y="10"/>
                  </a:lnTo>
                  <a:lnTo>
                    <a:pt x="7" y="9"/>
                  </a:lnTo>
                  <a:lnTo>
                    <a:pt x="7" y="8"/>
                  </a:lnTo>
                  <a:lnTo>
                    <a:pt x="8" y="6"/>
                  </a:lnTo>
                  <a:lnTo>
                    <a:pt x="8" y="5"/>
                  </a:lnTo>
                  <a:lnTo>
                    <a:pt x="8" y="3"/>
                  </a:lnTo>
                  <a:lnTo>
                    <a:pt x="8" y="2"/>
                  </a:lnTo>
                  <a:lnTo>
                    <a:pt x="8" y="1"/>
                  </a:lnTo>
                  <a:lnTo>
                    <a:pt x="8" y="0"/>
                  </a:lnTo>
                  <a:lnTo>
                    <a:pt x="9" y="0"/>
                  </a:lnTo>
                  <a:lnTo>
                    <a:pt x="9" y="1"/>
                  </a:lnTo>
                  <a:lnTo>
                    <a:pt x="9" y="0"/>
                  </a:lnTo>
                  <a:lnTo>
                    <a:pt x="9" y="1"/>
                  </a:lnTo>
                  <a:lnTo>
                    <a:pt x="9" y="0"/>
                  </a:lnTo>
                  <a:lnTo>
                    <a:pt x="10" y="0"/>
                  </a:lnTo>
                  <a:lnTo>
                    <a:pt x="11" y="0"/>
                  </a:lnTo>
                  <a:lnTo>
                    <a:pt x="11" y="1"/>
                  </a:lnTo>
                  <a:lnTo>
                    <a:pt x="11" y="0"/>
                  </a:lnTo>
                  <a:lnTo>
                    <a:pt x="11" y="1"/>
                  </a:lnTo>
                  <a:lnTo>
                    <a:pt x="12" y="0"/>
                  </a:lnTo>
                  <a:lnTo>
                    <a:pt x="12" y="1"/>
                  </a:lnTo>
                  <a:lnTo>
                    <a:pt x="12" y="2"/>
                  </a:lnTo>
                  <a:lnTo>
                    <a:pt x="12" y="3"/>
                  </a:lnTo>
                  <a:lnTo>
                    <a:pt x="12" y="5"/>
                  </a:lnTo>
                  <a:lnTo>
                    <a:pt x="11" y="6"/>
                  </a:lnTo>
                  <a:lnTo>
                    <a:pt x="11" y="8"/>
                  </a:lnTo>
                  <a:lnTo>
                    <a:pt x="11" y="9"/>
                  </a:lnTo>
                  <a:lnTo>
                    <a:pt x="10" y="10"/>
                  </a:lnTo>
                  <a:lnTo>
                    <a:pt x="10" y="12"/>
                  </a:lnTo>
                  <a:lnTo>
                    <a:pt x="10" y="13"/>
                  </a:lnTo>
                  <a:lnTo>
                    <a:pt x="10" y="15"/>
                  </a:lnTo>
                  <a:lnTo>
                    <a:pt x="9" y="16"/>
                  </a:lnTo>
                  <a:lnTo>
                    <a:pt x="7" y="26"/>
                  </a:lnTo>
                  <a:lnTo>
                    <a:pt x="7" y="28"/>
                  </a:lnTo>
                  <a:lnTo>
                    <a:pt x="7" y="30"/>
                  </a:lnTo>
                  <a:lnTo>
                    <a:pt x="7" y="31"/>
                  </a:lnTo>
                  <a:lnTo>
                    <a:pt x="6" y="33"/>
                  </a:lnTo>
                  <a:lnTo>
                    <a:pt x="6" y="34"/>
                  </a:lnTo>
                  <a:lnTo>
                    <a:pt x="6" y="36"/>
                  </a:lnTo>
                  <a:lnTo>
                    <a:pt x="6" y="37"/>
                  </a:lnTo>
                  <a:lnTo>
                    <a:pt x="6" y="38"/>
                  </a:lnTo>
                  <a:lnTo>
                    <a:pt x="6" y="39"/>
                  </a:lnTo>
                  <a:lnTo>
                    <a:pt x="6" y="40"/>
                  </a:lnTo>
                  <a:lnTo>
                    <a:pt x="5" y="41"/>
                  </a:lnTo>
                  <a:lnTo>
                    <a:pt x="5" y="42"/>
                  </a:lnTo>
                  <a:lnTo>
                    <a:pt x="5" y="41"/>
                  </a:lnTo>
                  <a:lnTo>
                    <a:pt x="5" y="42"/>
                  </a:lnTo>
                  <a:lnTo>
                    <a:pt x="4" y="41"/>
                  </a:lnTo>
                  <a:lnTo>
                    <a:pt x="3" y="41"/>
                  </a:lnTo>
                  <a:lnTo>
                    <a:pt x="3" y="42"/>
                  </a:lnTo>
                  <a:lnTo>
                    <a:pt x="2" y="41"/>
                  </a:lnTo>
                  <a:lnTo>
                    <a:pt x="2" y="42"/>
                  </a:lnTo>
                  <a:lnTo>
                    <a:pt x="2" y="41"/>
                  </a:lnTo>
                  <a:lnTo>
                    <a:pt x="2" y="42"/>
                  </a:lnTo>
                  <a:lnTo>
                    <a:pt x="1" y="41"/>
                  </a:lnTo>
                  <a:lnTo>
                    <a:pt x="0" y="41"/>
                  </a:lnTo>
                  <a:lnTo>
                    <a:pt x="0" y="42"/>
                  </a:lnTo>
                  <a:lnTo>
                    <a:pt x="0" y="41"/>
                  </a:lnTo>
                  <a:lnTo>
                    <a:pt x="0" y="40"/>
                  </a:lnTo>
                  <a:lnTo>
                    <a:pt x="0" y="39"/>
                  </a:lnTo>
                  <a:lnTo>
                    <a:pt x="0" y="38"/>
                  </a:lnTo>
                  <a:lnTo>
                    <a:pt x="1" y="37"/>
                  </a:lnTo>
                  <a:lnTo>
                    <a:pt x="1" y="36"/>
                  </a:lnTo>
                  <a:lnTo>
                    <a:pt x="1" y="34"/>
                  </a:lnTo>
                  <a:lnTo>
                    <a:pt x="2" y="33"/>
                  </a:lnTo>
                  <a:lnTo>
                    <a:pt x="2" y="31"/>
                  </a:lnTo>
                  <a:lnTo>
                    <a:pt x="3" y="30"/>
                  </a:lnTo>
                  <a:lnTo>
                    <a:pt x="3" y="28"/>
                  </a:lnTo>
                  <a:lnTo>
                    <a:pt x="3" y="26"/>
                  </a:lnTo>
                  <a:lnTo>
                    <a:pt x="5" y="1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0" name="Freeform 545"/>
            <xdr:cNvSpPr>
              <a:spLocks noEditPoints="1"/>
            </xdr:cNvSpPr>
          </xdr:nvSpPr>
          <xdr:spPr bwMode="auto">
            <a:xfrm>
              <a:off x="3542" y="1821"/>
              <a:ext cx="31" cy="42"/>
            </a:xfrm>
            <a:custGeom>
              <a:avLst/>
              <a:gdLst>
                <a:gd name="T0" fmla="*/ 19 w 31"/>
                <a:gd name="T1" fmla="*/ 37 h 42"/>
                <a:gd name="T2" fmla="*/ 18 w 31"/>
                <a:gd name="T3" fmla="*/ 39 h 42"/>
                <a:gd name="T4" fmla="*/ 16 w 31"/>
                <a:gd name="T5" fmla="*/ 41 h 42"/>
                <a:gd name="T6" fmla="*/ 12 w 31"/>
                <a:gd name="T7" fmla="*/ 42 h 42"/>
                <a:gd name="T8" fmla="*/ 8 w 31"/>
                <a:gd name="T9" fmla="*/ 42 h 42"/>
                <a:gd name="T10" fmla="*/ 5 w 31"/>
                <a:gd name="T11" fmla="*/ 41 h 42"/>
                <a:gd name="T12" fmla="*/ 2 w 31"/>
                <a:gd name="T13" fmla="*/ 37 h 42"/>
                <a:gd name="T14" fmla="*/ 0 w 31"/>
                <a:gd name="T15" fmla="*/ 33 h 42"/>
                <a:gd name="T16" fmla="*/ 1 w 31"/>
                <a:gd name="T17" fmla="*/ 27 h 42"/>
                <a:gd name="T18" fmla="*/ 4 w 31"/>
                <a:gd name="T19" fmla="*/ 20 h 42"/>
                <a:gd name="T20" fmla="*/ 8 w 31"/>
                <a:gd name="T21" fmla="*/ 17 h 42"/>
                <a:gd name="T22" fmla="*/ 12 w 31"/>
                <a:gd name="T23" fmla="*/ 15 h 42"/>
                <a:gd name="T24" fmla="*/ 16 w 31"/>
                <a:gd name="T25" fmla="*/ 15 h 42"/>
                <a:gd name="T26" fmla="*/ 19 w 31"/>
                <a:gd name="T27" fmla="*/ 15 h 42"/>
                <a:gd name="T28" fmla="*/ 21 w 31"/>
                <a:gd name="T29" fmla="*/ 17 h 42"/>
                <a:gd name="T30" fmla="*/ 22 w 31"/>
                <a:gd name="T31" fmla="*/ 19 h 42"/>
                <a:gd name="T32" fmla="*/ 23 w 31"/>
                <a:gd name="T33" fmla="*/ 19 h 42"/>
                <a:gd name="T34" fmla="*/ 24 w 31"/>
                <a:gd name="T35" fmla="*/ 15 h 42"/>
                <a:gd name="T36" fmla="*/ 25 w 31"/>
                <a:gd name="T37" fmla="*/ 10 h 42"/>
                <a:gd name="T38" fmla="*/ 26 w 31"/>
                <a:gd name="T39" fmla="*/ 4 h 42"/>
                <a:gd name="T40" fmla="*/ 26 w 31"/>
                <a:gd name="T41" fmla="*/ 0 h 42"/>
                <a:gd name="T42" fmla="*/ 27 w 31"/>
                <a:gd name="T43" fmla="*/ 0 h 42"/>
                <a:gd name="T44" fmla="*/ 28 w 31"/>
                <a:gd name="T45" fmla="*/ 0 h 42"/>
                <a:gd name="T46" fmla="*/ 28 w 31"/>
                <a:gd name="T47" fmla="*/ 0 h 42"/>
                <a:gd name="T48" fmla="*/ 28 w 31"/>
                <a:gd name="T49" fmla="*/ 0 h 42"/>
                <a:gd name="T50" fmla="*/ 29 w 31"/>
                <a:gd name="T51" fmla="*/ 0 h 42"/>
                <a:gd name="T52" fmla="*/ 30 w 31"/>
                <a:gd name="T53" fmla="*/ 0 h 42"/>
                <a:gd name="T54" fmla="*/ 31 w 31"/>
                <a:gd name="T55" fmla="*/ 0 h 42"/>
                <a:gd name="T56" fmla="*/ 31 w 31"/>
                <a:gd name="T57" fmla="*/ 0 h 42"/>
                <a:gd name="T58" fmla="*/ 30 w 31"/>
                <a:gd name="T59" fmla="*/ 5 h 42"/>
                <a:gd name="T60" fmla="*/ 28 w 31"/>
                <a:gd name="T61" fmla="*/ 12 h 42"/>
                <a:gd name="T62" fmla="*/ 26 w 31"/>
                <a:gd name="T63" fmla="*/ 20 h 42"/>
                <a:gd name="T64" fmla="*/ 25 w 31"/>
                <a:gd name="T65" fmla="*/ 28 h 42"/>
                <a:gd name="T66" fmla="*/ 25 w 31"/>
                <a:gd name="T67" fmla="*/ 32 h 42"/>
                <a:gd name="T68" fmla="*/ 24 w 31"/>
                <a:gd name="T69" fmla="*/ 35 h 42"/>
                <a:gd name="T70" fmla="*/ 24 w 31"/>
                <a:gd name="T71" fmla="*/ 38 h 42"/>
                <a:gd name="T72" fmla="*/ 23 w 31"/>
                <a:gd name="T73" fmla="*/ 41 h 42"/>
                <a:gd name="T74" fmla="*/ 23 w 31"/>
                <a:gd name="T75" fmla="*/ 41 h 42"/>
                <a:gd name="T76" fmla="*/ 22 w 31"/>
                <a:gd name="T77" fmla="*/ 41 h 42"/>
                <a:gd name="T78" fmla="*/ 21 w 31"/>
                <a:gd name="T79" fmla="*/ 41 h 42"/>
                <a:gd name="T80" fmla="*/ 20 w 31"/>
                <a:gd name="T81" fmla="*/ 41 h 42"/>
                <a:gd name="T82" fmla="*/ 20 w 31"/>
                <a:gd name="T83" fmla="*/ 41 h 42"/>
                <a:gd name="T84" fmla="*/ 20 w 31"/>
                <a:gd name="T85" fmla="*/ 41 h 42"/>
                <a:gd name="T86" fmla="*/ 19 w 31"/>
                <a:gd name="T87" fmla="*/ 41 h 42"/>
                <a:gd name="T88" fmla="*/ 18 w 31"/>
                <a:gd name="T89" fmla="*/ 41 h 42"/>
                <a:gd name="T90" fmla="*/ 11 w 31"/>
                <a:gd name="T91" fmla="*/ 39 h 42"/>
                <a:gd name="T92" fmla="*/ 16 w 31"/>
                <a:gd name="T93" fmla="*/ 38 h 42"/>
                <a:gd name="T94" fmla="*/ 18 w 31"/>
                <a:gd name="T95" fmla="*/ 36 h 42"/>
                <a:gd name="T96" fmla="*/ 20 w 31"/>
                <a:gd name="T97" fmla="*/ 32 h 42"/>
                <a:gd name="T98" fmla="*/ 21 w 31"/>
                <a:gd name="T99" fmla="*/ 28 h 42"/>
                <a:gd name="T100" fmla="*/ 22 w 31"/>
                <a:gd name="T101" fmla="*/ 23 h 42"/>
                <a:gd name="T102" fmla="*/ 21 w 31"/>
                <a:gd name="T103" fmla="*/ 19 h 42"/>
                <a:gd name="T104" fmla="*/ 19 w 31"/>
                <a:gd name="T105" fmla="*/ 18 h 42"/>
                <a:gd name="T106" fmla="*/ 16 w 31"/>
                <a:gd name="T107" fmla="*/ 17 h 42"/>
                <a:gd name="T108" fmla="*/ 12 w 31"/>
                <a:gd name="T109" fmla="*/ 19 h 42"/>
                <a:gd name="T110" fmla="*/ 9 w 31"/>
                <a:gd name="T111" fmla="*/ 20 h 42"/>
                <a:gd name="T112" fmla="*/ 7 w 31"/>
                <a:gd name="T113" fmla="*/ 25 h 42"/>
                <a:gd name="T114" fmla="*/ 6 w 31"/>
                <a:gd name="T115" fmla="*/ 28 h 42"/>
                <a:gd name="T116" fmla="*/ 6 w 31"/>
                <a:gd name="T117" fmla="*/ 35 h 42"/>
                <a:gd name="T118" fmla="*/ 7 w 31"/>
                <a:gd name="T119" fmla="*/ 37 h 42"/>
                <a:gd name="T120" fmla="*/ 9 w 31"/>
                <a:gd name="T121" fmla="*/ 39 h 42"/>
                <a:gd name="T122" fmla="*/ 11 w 31"/>
                <a:gd name="T123" fmla="*/ 39 h 42"/>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31"/>
                <a:gd name="T187" fmla="*/ 0 h 42"/>
                <a:gd name="T188" fmla="*/ 31 w 31"/>
                <a:gd name="T189" fmla="*/ 42 h 42"/>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31" h="42">
                  <a:moveTo>
                    <a:pt x="19" y="36"/>
                  </a:moveTo>
                  <a:lnTo>
                    <a:pt x="19" y="36"/>
                  </a:lnTo>
                  <a:lnTo>
                    <a:pt x="19" y="37"/>
                  </a:lnTo>
                  <a:lnTo>
                    <a:pt x="18" y="38"/>
                  </a:lnTo>
                  <a:lnTo>
                    <a:pt x="18" y="39"/>
                  </a:lnTo>
                  <a:lnTo>
                    <a:pt x="17" y="39"/>
                  </a:lnTo>
                  <a:lnTo>
                    <a:pt x="16" y="40"/>
                  </a:lnTo>
                  <a:lnTo>
                    <a:pt x="16" y="41"/>
                  </a:lnTo>
                  <a:lnTo>
                    <a:pt x="15" y="41"/>
                  </a:lnTo>
                  <a:lnTo>
                    <a:pt x="14" y="42"/>
                  </a:lnTo>
                  <a:lnTo>
                    <a:pt x="12" y="42"/>
                  </a:lnTo>
                  <a:lnTo>
                    <a:pt x="11" y="42"/>
                  </a:lnTo>
                  <a:lnTo>
                    <a:pt x="9" y="42"/>
                  </a:lnTo>
                  <a:lnTo>
                    <a:pt x="8" y="42"/>
                  </a:lnTo>
                  <a:lnTo>
                    <a:pt x="7" y="42"/>
                  </a:lnTo>
                  <a:lnTo>
                    <a:pt x="6" y="42"/>
                  </a:lnTo>
                  <a:lnTo>
                    <a:pt x="5" y="41"/>
                  </a:lnTo>
                  <a:lnTo>
                    <a:pt x="4" y="40"/>
                  </a:lnTo>
                  <a:lnTo>
                    <a:pt x="2" y="39"/>
                  </a:lnTo>
                  <a:lnTo>
                    <a:pt x="2" y="37"/>
                  </a:lnTo>
                  <a:lnTo>
                    <a:pt x="1" y="37"/>
                  </a:lnTo>
                  <a:lnTo>
                    <a:pt x="0" y="35"/>
                  </a:lnTo>
                  <a:lnTo>
                    <a:pt x="0" y="33"/>
                  </a:lnTo>
                  <a:lnTo>
                    <a:pt x="0" y="31"/>
                  </a:lnTo>
                  <a:lnTo>
                    <a:pt x="0" y="28"/>
                  </a:lnTo>
                  <a:lnTo>
                    <a:pt x="1" y="27"/>
                  </a:lnTo>
                  <a:lnTo>
                    <a:pt x="2" y="24"/>
                  </a:lnTo>
                  <a:lnTo>
                    <a:pt x="3" y="22"/>
                  </a:lnTo>
                  <a:lnTo>
                    <a:pt x="4" y="20"/>
                  </a:lnTo>
                  <a:lnTo>
                    <a:pt x="6" y="19"/>
                  </a:lnTo>
                  <a:lnTo>
                    <a:pt x="7" y="18"/>
                  </a:lnTo>
                  <a:lnTo>
                    <a:pt x="8" y="17"/>
                  </a:lnTo>
                  <a:lnTo>
                    <a:pt x="9" y="16"/>
                  </a:lnTo>
                  <a:lnTo>
                    <a:pt x="11" y="15"/>
                  </a:lnTo>
                  <a:lnTo>
                    <a:pt x="12" y="15"/>
                  </a:lnTo>
                  <a:lnTo>
                    <a:pt x="14" y="15"/>
                  </a:lnTo>
                  <a:lnTo>
                    <a:pt x="15" y="14"/>
                  </a:lnTo>
                  <a:lnTo>
                    <a:pt x="16" y="15"/>
                  </a:lnTo>
                  <a:lnTo>
                    <a:pt x="17" y="15"/>
                  </a:lnTo>
                  <a:lnTo>
                    <a:pt x="18" y="15"/>
                  </a:lnTo>
                  <a:lnTo>
                    <a:pt x="19" y="15"/>
                  </a:lnTo>
                  <a:lnTo>
                    <a:pt x="20" y="16"/>
                  </a:lnTo>
                  <a:lnTo>
                    <a:pt x="21" y="17"/>
                  </a:lnTo>
                  <a:lnTo>
                    <a:pt x="22" y="17"/>
                  </a:lnTo>
                  <a:lnTo>
                    <a:pt x="22" y="18"/>
                  </a:lnTo>
                  <a:lnTo>
                    <a:pt x="22" y="19"/>
                  </a:lnTo>
                  <a:lnTo>
                    <a:pt x="23" y="19"/>
                  </a:lnTo>
                  <a:lnTo>
                    <a:pt x="24" y="19"/>
                  </a:lnTo>
                  <a:lnTo>
                    <a:pt x="24" y="17"/>
                  </a:lnTo>
                  <a:lnTo>
                    <a:pt x="24" y="15"/>
                  </a:lnTo>
                  <a:lnTo>
                    <a:pt x="25" y="13"/>
                  </a:lnTo>
                  <a:lnTo>
                    <a:pt x="25" y="11"/>
                  </a:lnTo>
                  <a:lnTo>
                    <a:pt x="25" y="10"/>
                  </a:lnTo>
                  <a:lnTo>
                    <a:pt x="25" y="8"/>
                  </a:lnTo>
                  <a:lnTo>
                    <a:pt x="25" y="6"/>
                  </a:lnTo>
                  <a:lnTo>
                    <a:pt x="26" y="4"/>
                  </a:lnTo>
                  <a:lnTo>
                    <a:pt x="26" y="2"/>
                  </a:lnTo>
                  <a:lnTo>
                    <a:pt x="26" y="1"/>
                  </a:lnTo>
                  <a:lnTo>
                    <a:pt x="26" y="0"/>
                  </a:lnTo>
                  <a:lnTo>
                    <a:pt x="27" y="0"/>
                  </a:lnTo>
                  <a:lnTo>
                    <a:pt x="27" y="1"/>
                  </a:lnTo>
                  <a:lnTo>
                    <a:pt x="27" y="0"/>
                  </a:lnTo>
                  <a:lnTo>
                    <a:pt x="27" y="1"/>
                  </a:lnTo>
                  <a:lnTo>
                    <a:pt x="28" y="0"/>
                  </a:lnTo>
                  <a:lnTo>
                    <a:pt x="29" y="0"/>
                  </a:lnTo>
                  <a:lnTo>
                    <a:pt x="29" y="1"/>
                  </a:lnTo>
                  <a:lnTo>
                    <a:pt x="29" y="0"/>
                  </a:lnTo>
                  <a:lnTo>
                    <a:pt x="30" y="1"/>
                  </a:lnTo>
                  <a:lnTo>
                    <a:pt x="30" y="0"/>
                  </a:lnTo>
                  <a:lnTo>
                    <a:pt x="31" y="0"/>
                  </a:lnTo>
                  <a:lnTo>
                    <a:pt x="31" y="1"/>
                  </a:lnTo>
                  <a:lnTo>
                    <a:pt x="31" y="3"/>
                  </a:lnTo>
                  <a:lnTo>
                    <a:pt x="30" y="5"/>
                  </a:lnTo>
                  <a:lnTo>
                    <a:pt x="30" y="8"/>
                  </a:lnTo>
                  <a:lnTo>
                    <a:pt x="29" y="10"/>
                  </a:lnTo>
                  <a:lnTo>
                    <a:pt x="28" y="12"/>
                  </a:lnTo>
                  <a:lnTo>
                    <a:pt x="28" y="15"/>
                  </a:lnTo>
                  <a:lnTo>
                    <a:pt x="27" y="18"/>
                  </a:lnTo>
                  <a:lnTo>
                    <a:pt x="26" y="20"/>
                  </a:lnTo>
                  <a:lnTo>
                    <a:pt x="26" y="23"/>
                  </a:lnTo>
                  <a:lnTo>
                    <a:pt x="25" y="26"/>
                  </a:lnTo>
                  <a:lnTo>
                    <a:pt x="25" y="28"/>
                  </a:lnTo>
                  <a:lnTo>
                    <a:pt x="25" y="29"/>
                  </a:lnTo>
                  <a:lnTo>
                    <a:pt x="25" y="30"/>
                  </a:lnTo>
                  <a:lnTo>
                    <a:pt x="25" y="32"/>
                  </a:lnTo>
                  <a:lnTo>
                    <a:pt x="25" y="33"/>
                  </a:lnTo>
                  <a:lnTo>
                    <a:pt x="25" y="34"/>
                  </a:lnTo>
                  <a:lnTo>
                    <a:pt x="24" y="35"/>
                  </a:lnTo>
                  <a:lnTo>
                    <a:pt x="24" y="37"/>
                  </a:lnTo>
                  <a:lnTo>
                    <a:pt x="24" y="38"/>
                  </a:lnTo>
                  <a:lnTo>
                    <a:pt x="24" y="39"/>
                  </a:lnTo>
                  <a:lnTo>
                    <a:pt x="24" y="40"/>
                  </a:lnTo>
                  <a:lnTo>
                    <a:pt x="23" y="41"/>
                  </a:lnTo>
                  <a:lnTo>
                    <a:pt x="23" y="42"/>
                  </a:lnTo>
                  <a:lnTo>
                    <a:pt x="23" y="41"/>
                  </a:lnTo>
                  <a:lnTo>
                    <a:pt x="23" y="42"/>
                  </a:lnTo>
                  <a:lnTo>
                    <a:pt x="22" y="41"/>
                  </a:lnTo>
                  <a:lnTo>
                    <a:pt x="21" y="41"/>
                  </a:lnTo>
                  <a:lnTo>
                    <a:pt x="21" y="42"/>
                  </a:lnTo>
                  <a:lnTo>
                    <a:pt x="20" y="41"/>
                  </a:lnTo>
                  <a:lnTo>
                    <a:pt x="20" y="42"/>
                  </a:lnTo>
                  <a:lnTo>
                    <a:pt x="20" y="41"/>
                  </a:lnTo>
                  <a:lnTo>
                    <a:pt x="20" y="42"/>
                  </a:lnTo>
                  <a:lnTo>
                    <a:pt x="20" y="41"/>
                  </a:lnTo>
                  <a:lnTo>
                    <a:pt x="19" y="41"/>
                  </a:lnTo>
                  <a:lnTo>
                    <a:pt x="19" y="42"/>
                  </a:lnTo>
                  <a:lnTo>
                    <a:pt x="18" y="41"/>
                  </a:lnTo>
                  <a:lnTo>
                    <a:pt x="19" y="36"/>
                  </a:lnTo>
                  <a:close/>
                  <a:moveTo>
                    <a:pt x="11" y="39"/>
                  </a:moveTo>
                  <a:lnTo>
                    <a:pt x="13" y="39"/>
                  </a:lnTo>
                  <a:lnTo>
                    <a:pt x="14" y="39"/>
                  </a:lnTo>
                  <a:lnTo>
                    <a:pt x="16" y="38"/>
                  </a:lnTo>
                  <a:lnTo>
                    <a:pt x="16" y="37"/>
                  </a:lnTo>
                  <a:lnTo>
                    <a:pt x="17" y="37"/>
                  </a:lnTo>
                  <a:lnTo>
                    <a:pt x="18" y="36"/>
                  </a:lnTo>
                  <a:lnTo>
                    <a:pt x="19" y="35"/>
                  </a:lnTo>
                  <a:lnTo>
                    <a:pt x="20" y="34"/>
                  </a:lnTo>
                  <a:lnTo>
                    <a:pt x="20" y="32"/>
                  </a:lnTo>
                  <a:lnTo>
                    <a:pt x="21" y="31"/>
                  </a:lnTo>
                  <a:lnTo>
                    <a:pt x="21" y="29"/>
                  </a:lnTo>
                  <a:lnTo>
                    <a:pt x="21" y="28"/>
                  </a:lnTo>
                  <a:lnTo>
                    <a:pt x="22" y="27"/>
                  </a:lnTo>
                  <a:lnTo>
                    <a:pt x="22" y="25"/>
                  </a:lnTo>
                  <a:lnTo>
                    <a:pt x="22" y="23"/>
                  </a:lnTo>
                  <a:lnTo>
                    <a:pt x="22" y="22"/>
                  </a:lnTo>
                  <a:lnTo>
                    <a:pt x="22" y="21"/>
                  </a:lnTo>
                  <a:lnTo>
                    <a:pt x="21" y="19"/>
                  </a:lnTo>
                  <a:lnTo>
                    <a:pt x="20" y="19"/>
                  </a:lnTo>
                  <a:lnTo>
                    <a:pt x="19" y="18"/>
                  </a:lnTo>
                  <a:lnTo>
                    <a:pt x="18" y="18"/>
                  </a:lnTo>
                  <a:lnTo>
                    <a:pt x="17" y="18"/>
                  </a:lnTo>
                  <a:lnTo>
                    <a:pt x="16" y="17"/>
                  </a:lnTo>
                  <a:lnTo>
                    <a:pt x="15" y="18"/>
                  </a:lnTo>
                  <a:lnTo>
                    <a:pt x="14" y="18"/>
                  </a:lnTo>
                  <a:lnTo>
                    <a:pt x="12" y="19"/>
                  </a:lnTo>
                  <a:lnTo>
                    <a:pt x="11" y="19"/>
                  </a:lnTo>
                  <a:lnTo>
                    <a:pt x="10" y="19"/>
                  </a:lnTo>
                  <a:lnTo>
                    <a:pt x="9" y="20"/>
                  </a:lnTo>
                  <a:lnTo>
                    <a:pt x="8" y="22"/>
                  </a:lnTo>
                  <a:lnTo>
                    <a:pt x="7" y="23"/>
                  </a:lnTo>
                  <a:lnTo>
                    <a:pt x="7" y="25"/>
                  </a:lnTo>
                  <a:lnTo>
                    <a:pt x="7" y="26"/>
                  </a:lnTo>
                  <a:lnTo>
                    <a:pt x="7" y="28"/>
                  </a:lnTo>
                  <a:lnTo>
                    <a:pt x="6" y="28"/>
                  </a:lnTo>
                  <a:lnTo>
                    <a:pt x="6" y="31"/>
                  </a:lnTo>
                  <a:lnTo>
                    <a:pt x="6" y="33"/>
                  </a:lnTo>
                  <a:lnTo>
                    <a:pt x="6" y="35"/>
                  </a:lnTo>
                  <a:lnTo>
                    <a:pt x="6" y="36"/>
                  </a:lnTo>
                  <a:lnTo>
                    <a:pt x="7" y="37"/>
                  </a:lnTo>
                  <a:lnTo>
                    <a:pt x="7" y="38"/>
                  </a:lnTo>
                  <a:lnTo>
                    <a:pt x="8" y="39"/>
                  </a:lnTo>
                  <a:lnTo>
                    <a:pt x="9" y="39"/>
                  </a:lnTo>
                  <a:lnTo>
                    <a:pt x="10" y="39"/>
                  </a:lnTo>
                  <a:lnTo>
                    <a:pt x="11" y="39"/>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1" name="Freeform 546"/>
            <xdr:cNvSpPr>
              <a:spLocks noEditPoints="1"/>
            </xdr:cNvSpPr>
          </xdr:nvSpPr>
          <xdr:spPr bwMode="auto">
            <a:xfrm>
              <a:off x="3572" y="1835"/>
              <a:ext cx="26" cy="28"/>
            </a:xfrm>
            <a:custGeom>
              <a:avLst/>
              <a:gdLst>
                <a:gd name="T0" fmla="*/ 20 w 26"/>
                <a:gd name="T1" fmla="*/ 1 h 28"/>
                <a:gd name="T2" fmla="*/ 23 w 26"/>
                <a:gd name="T3" fmla="*/ 3 h 28"/>
                <a:gd name="T4" fmla="*/ 25 w 26"/>
                <a:gd name="T5" fmla="*/ 6 h 28"/>
                <a:gd name="T6" fmla="*/ 26 w 26"/>
                <a:gd name="T7" fmla="*/ 11 h 28"/>
                <a:gd name="T8" fmla="*/ 25 w 26"/>
                <a:gd name="T9" fmla="*/ 13 h 28"/>
                <a:gd name="T10" fmla="*/ 25 w 26"/>
                <a:gd name="T11" fmla="*/ 13 h 28"/>
                <a:gd name="T12" fmla="*/ 25 w 26"/>
                <a:gd name="T13" fmla="*/ 14 h 28"/>
                <a:gd name="T14" fmla="*/ 25 w 26"/>
                <a:gd name="T15" fmla="*/ 14 h 28"/>
                <a:gd name="T16" fmla="*/ 22 w 26"/>
                <a:gd name="T17" fmla="*/ 14 h 28"/>
                <a:gd name="T18" fmla="*/ 20 w 26"/>
                <a:gd name="T19" fmla="*/ 14 h 28"/>
                <a:gd name="T20" fmla="*/ 17 w 26"/>
                <a:gd name="T21" fmla="*/ 14 h 28"/>
                <a:gd name="T22" fmla="*/ 14 w 26"/>
                <a:gd name="T23" fmla="*/ 14 h 28"/>
                <a:gd name="T24" fmla="*/ 12 w 26"/>
                <a:gd name="T25" fmla="*/ 14 h 28"/>
                <a:gd name="T26" fmla="*/ 10 w 26"/>
                <a:gd name="T27" fmla="*/ 14 h 28"/>
                <a:gd name="T28" fmla="*/ 8 w 26"/>
                <a:gd name="T29" fmla="*/ 14 h 28"/>
                <a:gd name="T30" fmla="*/ 6 w 26"/>
                <a:gd name="T31" fmla="*/ 14 h 28"/>
                <a:gd name="T32" fmla="*/ 6 w 26"/>
                <a:gd name="T33" fmla="*/ 14 h 28"/>
                <a:gd name="T34" fmla="*/ 5 w 26"/>
                <a:gd name="T35" fmla="*/ 14 h 28"/>
                <a:gd name="T36" fmla="*/ 5 w 26"/>
                <a:gd name="T37" fmla="*/ 15 h 28"/>
                <a:gd name="T38" fmla="*/ 5 w 26"/>
                <a:gd name="T39" fmla="*/ 15 h 28"/>
                <a:gd name="T40" fmla="*/ 5 w 26"/>
                <a:gd name="T41" fmla="*/ 18 h 28"/>
                <a:gd name="T42" fmla="*/ 6 w 26"/>
                <a:gd name="T43" fmla="*/ 22 h 28"/>
                <a:gd name="T44" fmla="*/ 8 w 26"/>
                <a:gd name="T45" fmla="*/ 24 h 28"/>
                <a:gd name="T46" fmla="*/ 12 w 26"/>
                <a:gd name="T47" fmla="*/ 25 h 28"/>
                <a:gd name="T48" fmla="*/ 14 w 26"/>
                <a:gd name="T49" fmla="*/ 25 h 28"/>
                <a:gd name="T50" fmla="*/ 17 w 26"/>
                <a:gd name="T51" fmla="*/ 25 h 28"/>
                <a:gd name="T52" fmla="*/ 19 w 26"/>
                <a:gd name="T53" fmla="*/ 23 h 28"/>
                <a:gd name="T54" fmla="*/ 22 w 26"/>
                <a:gd name="T55" fmla="*/ 23 h 28"/>
                <a:gd name="T56" fmla="*/ 21 w 26"/>
                <a:gd name="T57" fmla="*/ 24 h 28"/>
                <a:gd name="T58" fmla="*/ 19 w 26"/>
                <a:gd name="T59" fmla="*/ 26 h 28"/>
                <a:gd name="T60" fmla="*/ 16 w 26"/>
                <a:gd name="T61" fmla="*/ 27 h 28"/>
                <a:gd name="T62" fmla="*/ 13 w 26"/>
                <a:gd name="T63" fmla="*/ 28 h 28"/>
                <a:gd name="T64" fmla="*/ 11 w 26"/>
                <a:gd name="T65" fmla="*/ 28 h 28"/>
                <a:gd name="T66" fmla="*/ 6 w 26"/>
                <a:gd name="T67" fmla="*/ 27 h 28"/>
                <a:gd name="T68" fmla="*/ 3 w 26"/>
                <a:gd name="T69" fmla="*/ 24 h 28"/>
                <a:gd name="T70" fmla="*/ 1 w 26"/>
                <a:gd name="T71" fmla="*/ 20 h 28"/>
                <a:gd name="T72" fmla="*/ 0 w 26"/>
                <a:gd name="T73" fmla="*/ 14 h 28"/>
                <a:gd name="T74" fmla="*/ 3 w 26"/>
                <a:gd name="T75" fmla="*/ 9 h 28"/>
                <a:gd name="T76" fmla="*/ 6 w 26"/>
                <a:gd name="T77" fmla="*/ 5 h 28"/>
                <a:gd name="T78" fmla="*/ 11 w 26"/>
                <a:gd name="T79" fmla="*/ 2 h 28"/>
                <a:gd name="T80" fmla="*/ 15 w 26"/>
                <a:gd name="T81" fmla="*/ 0 h 28"/>
                <a:gd name="T82" fmla="*/ 7 w 26"/>
                <a:gd name="T83" fmla="*/ 12 h 28"/>
                <a:gd name="T84" fmla="*/ 9 w 26"/>
                <a:gd name="T85" fmla="*/ 13 h 28"/>
                <a:gd name="T86" fmla="*/ 11 w 26"/>
                <a:gd name="T87" fmla="*/ 12 h 28"/>
                <a:gd name="T88" fmla="*/ 13 w 26"/>
                <a:gd name="T89" fmla="*/ 12 h 28"/>
                <a:gd name="T90" fmla="*/ 14 w 26"/>
                <a:gd name="T91" fmla="*/ 12 h 28"/>
                <a:gd name="T92" fmla="*/ 16 w 26"/>
                <a:gd name="T93" fmla="*/ 13 h 28"/>
                <a:gd name="T94" fmla="*/ 18 w 26"/>
                <a:gd name="T95" fmla="*/ 12 h 28"/>
                <a:gd name="T96" fmla="*/ 20 w 26"/>
                <a:gd name="T97" fmla="*/ 12 h 28"/>
                <a:gd name="T98" fmla="*/ 22 w 26"/>
                <a:gd name="T99" fmla="*/ 11 h 28"/>
                <a:gd name="T100" fmla="*/ 22 w 26"/>
                <a:gd name="T101" fmla="*/ 8 h 28"/>
                <a:gd name="T102" fmla="*/ 21 w 26"/>
                <a:gd name="T103" fmla="*/ 5 h 28"/>
                <a:gd name="T104" fmla="*/ 18 w 26"/>
                <a:gd name="T105" fmla="*/ 3 h 28"/>
                <a:gd name="T106" fmla="*/ 14 w 26"/>
                <a:gd name="T107" fmla="*/ 3 h 28"/>
                <a:gd name="T108" fmla="*/ 11 w 26"/>
                <a:gd name="T109" fmla="*/ 4 h 28"/>
                <a:gd name="T110" fmla="*/ 9 w 26"/>
                <a:gd name="T111" fmla="*/ 6 h 28"/>
                <a:gd name="T112" fmla="*/ 7 w 26"/>
                <a:gd name="T113" fmla="*/ 10 h 28"/>
                <a:gd name="T114" fmla="*/ 6 w 26"/>
                <a:gd name="T115" fmla="*/ 12 h 28"/>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w 26"/>
                <a:gd name="T175" fmla="*/ 0 h 28"/>
                <a:gd name="T176" fmla="*/ 26 w 26"/>
                <a:gd name="T177" fmla="*/ 28 h 28"/>
              </a:gdLst>
              <a:ahLst/>
              <a:cxnLst>
                <a:cxn ang="T116">
                  <a:pos x="T0" y="T1"/>
                </a:cxn>
                <a:cxn ang="T117">
                  <a:pos x="T2" y="T3"/>
                </a:cxn>
                <a:cxn ang="T118">
                  <a:pos x="T4" y="T5"/>
                </a:cxn>
                <a:cxn ang="T119">
                  <a:pos x="T6" y="T7"/>
                </a:cxn>
                <a:cxn ang="T120">
                  <a:pos x="T8" y="T9"/>
                </a:cxn>
                <a:cxn ang="T121">
                  <a:pos x="T10" y="T11"/>
                </a:cxn>
                <a:cxn ang="T122">
                  <a:pos x="T12" y="T13"/>
                </a:cxn>
                <a:cxn ang="T123">
                  <a:pos x="T14" y="T15"/>
                </a:cxn>
                <a:cxn ang="T124">
                  <a:pos x="T16" y="T17"/>
                </a:cxn>
                <a:cxn ang="T125">
                  <a:pos x="T18" y="T19"/>
                </a:cxn>
                <a:cxn ang="T126">
                  <a:pos x="T20" y="T21"/>
                </a:cxn>
                <a:cxn ang="T127">
                  <a:pos x="T22" y="T23"/>
                </a:cxn>
                <a:cxn ang="T128">
                  <a:pos x="T24" y="T25"/>
                </a:cxn>
                <a:cxn ang="T129">
                  <a:pos x="T26" y="T27"/>
                </a:cxn>
                <a:cxn ang="T130">
                  <a:pos x="T28" y="T29"/>
                </a:cxn>
                <a:cxn ang="T131">
                  <a:pos x="T30" y="T31"/>
                </a:cxn>
                <a:cxn ang="T132">
                  <a:pos x="T32" y="T33"/>
                </a:cxn>
                <a:cxn ang="T133">
                  <a:pos x="T34" y="T35"/>
                </a:cxn>
                <a:cxn ang="T134">
                  <a:pos x="T36" y="T37"/>
                </a:cxn>
                <a:cxn ang="T135">
                  <a:pos x="T38" y="T39"/>
                </a:cxn>
                <a:cxn ang="T136">
                  <a:pos x="T40" y="T41"/>
                </a:cxn>
                <a:cxn ang="T137">
                  <a:pos x="T42" y="T43"/>
                </a:cxn>
                <a:cxn ang="T138">
                  <a:pos x="T44" y="T45"/>
                </a:cxn>
                <a:cxn ang="T139">
                  <a:pos x="T46" y="T47"/>
                </a:cxn>
                <a:cxn ang="T140">
                  <a:pos x="T48" y="T49"/>
                </a:cxn>
                <a:cxn ang="T141">
                  <a:pos x="T50" y="T51"/>
                </a:cxn>
                <a:cxn ang="T142">
                  <a:pos x="T52" y="T53"/>
                </a:cxn>
                <a:cxn ang="T143">
                  <a:pos x="T54" y="T55"/>
                </a:cxn>
                <a:cxn ang="T144">
                  <a:pos x="T56" y="T57"/>
                </a:cxn>
                <a:cxn ang="T145">
                  <a:pos x="T58" y="T59"/>
                </a:cxn>
                <a:cxn ang="T146">
                  <a:pos x="T60" y="T61"/>
                </a:cxn>
                <a:cxn ang="T147">
                  <a:pos x="T62" y="T63"/>
                </a:cxn>
                <a:cxn ang="T148">
                  <a:pos x="T64" y="T65"/>
                </a:cxn>
                <a:cxn ang="T149">
                  <a:pos x="T66" y="T67"/>
                </a:cxn>
                <a:cxn ang="T150">
                  <a:pos x="T68" y="T69"/>
                </a:cxn>
                <a:cxn ang="T151">
                  <a:pos x="T70" y="T71"/>
                </a:cxn>
                <a:cxn ang="T152">
                  <a:pos x="T72" y="T73"/>
                </a:cxn>
                <a:cxn ang="T153">
                  <a:pos x="T74" y="T75"/>
                </a:cxn>
                <a:cxn ang="T154">
                  <a:pos x="T76" y="T77"/>
                </a:cxn>
                <a:cxn ang="T155">
                  <a:pos x="T78" y="T79"/>
                </a:cxn>
                <a:cxn ang="T156">
                  <a:pos x="T80" y="T81"/>
                </a:cxn>
                <a:cxn ang="T157">
                  <a:pos x="T82" y="T83"/>
                </a:cxn>
                <a:cxn ang="T158">
                  <a:pos x="T84" y="T85"/>
                </a:cxn>
                <a:cxn ang="T159">
                  <a:pos x="T86" y="T87"/>
                </a:cxn>
                <a:cxn ang="T160">
                  <a:pos x="T88" y="T89"/>
                </a:cxn>
                <a:cxn ang="T161">
                  <a:pos x="T90" y="T91"/>
                </a:cxn>
                <a:cxn ang="T162">
                  <a:pos x="T92" y="T93"/>
                </a:cxn>
                <a:cxn ang="T163">
                  <a:pos x="T94" y="T95"/>
                </a:cxn>
                <a:cxn ang="T164">
                  <a:pos x="T96" y="T97"/>
                </a:cxn>
                <a:cxn ang="T165">
                  <a:pos x="T98" y="T99"/>
                </a:cxn>
                <a:cxn ang="T166">
                  <a:pos x="T100" y="T101"/>
                </a:cxn>
                <a:cxn ang="T167">
                  <a:pos x="T102" y="T103"/>
                </a:cxn>
                <a:cxn ang="T168">
                  <a:pos x="T104" y="T105"/>
                </a:cxn>
                <a:cxn ang="T169">
                  <a:pos x="T106" y="T107"/>
                </a:cxn>
                <a:cxn ang="T170">
                  <a:pos x="T108" y="T109"/>
                </a:cxn>
                <a:cxn ang="T171">
                  <a:pos x="T110" y="T111"/>
                </a:cxn>
                <a:cxn ang="T172">
                  <a:pos x="T112" y="T113"/>
                </a:cxn>
                <a:cxn ang="T173">
                  <a:pos x="T114" y="T115"/>
                </a:cxn>
              </a:cxnLst>
              <a:rect l="T174" t="T175" r="T176" b="T177"/>
              <a:pathLst>
                <a:path w="26" h="28">
                  <a:moveTo>
                    <a:pt x="15" y="0"/>
                  </a:moveTo>
                  <a:lnTo>
                    <a:pt x="18" y="1"/>
                  </a:lnTo>
                  <a:lnTo>
                    <a:pt x="20" y="1"/>
                  </a:lnTo>
                  <a:lnTo>
                    <a:pt x="21" y="2"/>
                  </a:lnTo>
                  <a:lnTo>
                    <a:pt x="22" y="2"/>
                  </a:lnTo>
                  <a:lnTo>
                    <a:pt x="23" y="3"/>
                  </a:lnTo>
                  <a:lnTo>
                    <a:pt x="24" y="4"/>
                  </a:lnTo>
                  <a:lnTo>
                    <a:pt x="25" y="5"/>
                  </a:lnTo>
                  <a:lnTo>
                    <a:pt x="25" y="6"/>
                  </a:lnTo>
                  <a:lnTo>
                    <a:pt x="25" y="8"/>
                  </a:lnTo>
                  <a:lnTo>
                    <a:pt x="26" y="9"/>
                  </a:lnTo>
                  <a:lnTo>
                    <a:pt x="26" y="11"/>
                  </a:lnTo>
                  <a:lnTo>
                    <a:pt x="25" y="12"/>
                  </a:lnTo>
                  <a:lnTo>
                    <a:pt x="25" y="13"/>
                  </a:lnTo>
                  <a:lnTo>
                    <a:pt x="25" y="14"/>
                  </a:lnTo>
                  <a:lnTo>
                    <a:pt x="24" y="14"/>
                  </a:lnTo>
                  <a:lnTo>
                    <a:pt x="23" y="14"/>
                  </a:lnTo>
                  <a:lnTo>
                    <a:pt x="22" y="14"/>
                  </a:lnTo>
                  <a:lnTo>
                    <a:pt x="21" y="14"/>
                  </a:lnTo>
                  <a:lnTo>
                    <a:pt x="20" y="14"/>
                  </a:lnTo>
                  <a:lnTo>
                    <a:pt x="19" y="14"/>
                  </a:lnTo>
                  <a:lnTo>
                    <a:pt x="18" y="14"/>
                  </a:lnTo>
                  <a:lnTo>
                    <a:pt x="17" y="14"/>
                  </a:lnTo>
                  <a:lnTo>
                    <a:pt x="16" y="14"/>
                  </a:lnTo>
                  <a:lnTo>
                    <a:pt x="15" y="14"/>
                  </a:lnTo>
                  <a:lnTo>
                    <a:pt x="14" y="14"/>
                  </a:lnTo>
                  <a:lnTo>
                    <a:pt x="13" y="14"/>
                  </a:lnTo>
                  <a:lnTo>
                    <a:pt x="12" y="14"/>
                  </a:lnTo>
                  <a:lnTo>
                    <a:pt x="11" y="14"/>
                  </a:lnTo>
                  <a:lnTo>
                    <a:pt x="10" y="14"/>
                  </a:lnTo>
                  <a:lnTo>
                    <a:pt x="9" y="14"/>
                  </a:lnTo>
                  <a:lnTo>
                    <a:pt x="8" y="14"/>
                  </a:lnTo>
                  <a:lnTo>
                    <a:pt x="7" y="14"/>
                  </a:lnTo>
                  <a:lnTo>
                    <a:pt x="6" y="14"/>
                  </a:lnTo>
                  <a:lnTo>
                    <a:pt x="5" y="14"/>
                  </a:lnTo>
                  <a:lnTo>
                    <a:pt x="6" y="14"/>
                  </a:lnTo>
                  <a:lnTo>
                    <a:pt x="5" y="14"/>
                  </a:lnTo>
                  <a:lnTo>
                    <a:pt x="6" y="14"/>
                  </a:lnTo>
                  <a:lnTo>
                    <a:pt x="5" y="14"/>
                  </a:lnTo>
                  <a:lnTo>
                    <a:pt x="5" y="15"/>
                  </a:lnTo>
                  <a:lnTo>
                    <a:pt x="5" y="17"/>
                  </a:lnTo>
                  <a:lnTo>
                    <a:pt x="5" y="18"/>
                  </a:lnTo>
                  <a:lnTo>
                    <a:pt x="5" y="20"/>
                  </a:lnTo>
                  <a:lnTo>
                    <a:pt x="6" y="21"/>
                  </a:lnTo>
                  <a:lnTo>
                    <a:pt x="6" y="22"/>
                  </a:lnTo>
                  <a:lnTo>
                    <a:pt x="6" y="23"/>
                  </a:lnTo>
                  <a:lnTo>
                    <a:pt x="7" y="23"/>
                  </a:lnTo>
                  <a:lnTo>
                    <a:pt x="8" y="24"/>
                  </a:lnTo>
                  <a:lnTo>
                    <a:pt x="9" y="25"/>
                  </a:lnTo>
                  <a:lnTo>
                    <a:pt x="10" y="25"/>
                  </a:lnTo>
                  <a:lnTo>
                    <a:pt x="12" y="25"/>
                  </a:lnTo>
                  <a:lnTo>
                    <a:pt x="13" y="25"/>
                  </a:lnTo>
                  <a:lnTo>
                    <a:pt x="14" y="25"/>
                  </a:lnTo>
                  <a:lnTo>
                    <a:pt x="15" y="25"/>
                  </a:lnTo>
                  <a:lnTo>
                    <a:pt x="16" y="25"/>
                  </a:lnTo>
                  <a:lnTo>
                    <a:pt x="17" y="25"/>
                  </a:lnTo>
                  <a:lnTo>
                    <a:pt x="17" y="24"/>
                  </a:lnTo>
                  <a:lnTo>
                    <a:pt x="18" y="24"/>
                  </a:lnTo>
                  <a:lnTo>
                    <a:pt x="19" y="23"/>
                  </a:lnTo>
                  <a:lnTo>
                    <a:pt x="20" y="23"/>
                  </a:lnTo>
                  <a:lnTo>
                    <a:pt x="21" y="23"/>
                  </a:lnTo>
                  <a:lnTo>
                    <a:pt x="22" y="23"/>
                  </a:lnTo>
                  <a:lnTo>
                    <a:pt x="22" y="22"/>
                  </a:lnTo>
                  <a:lnTo>
                    <a:pt x="21" y="24"/>
                  </a:lnTo>
                  <a:lnTo>
                    <a:pt x="21" y="25"/>
                  </a:lnTo>
                  <a:lnTo>
                    <a:pt x="20" y="25"/>
                  </a:lnTo>
                  <a:lnTo>
                    <a:pt x="19" y="26"/>
                  </a:lnTo>
                  <a:lnTo>
                    <a:pt x="18" y="26"/>
                  </a:lnTo>
                  <a:lnTo>
                    <a:pt x="17" y="27"/>
                  </a:lnTo>
                  <a:lnTo>
                    <a:pt x="16" y="27"/>
                  </a:lnTo>
                  <a:lnTo>
                    <a:pt x="15" y="28"/>
                  </a:lnTo>
                  <a:lnTo>
                    <a:pt x="14" y="28"/>
                  </a:lnTo>
                  <a:lnTo>
                    <a:pt x="13" y="28"/>
                  </a:lnTo>
                  <a:lnTo>
                    <a:pt x="12" y="28"/>
                  </a:lnTo>
                  <a:lnTo>
                    <a:pt x="11" y="28"/>
                  </a:lnTo>
                  <a:lnTo>
                    <a:pt x="10" y="28"/>
                  </a:lnTo>
                  <a:lnTo>
                    <a:pt x="8" y="28"/>
                  </a:lnTo>
                  <a:lnTo>
                    <a:pt x="6" y="27"/>
                  </a:lnTo>
                  <a:lnTo>
                    <a:pt x="5" y="26"/>
                  </a:lnTo>
                  <a:lnTo>
                    <a:pt x="4" y="25"/>
                  </a:lnTo>
                  <a:lnTo>
                    <a:pt x="3" y="24"/>
                  </a:lnTo>
                  <a:lnTo>
                    <a:pt x="2" y="23"/>
                  </a:lnTo>
                  <a:lnTo>
                    <a:pt x="1" y="22"/>
                  </a:lnTo>
                  <a:lnTo>
                    <a:pt x="1" y="20"/>
                  </a:lnTo>
                  <a:lnTo>
                    <a:pt x="0" y="18"/>
                  </a:lnTo>
                  <a:lnTo>
                    <a:pt x="0" y="16"/>
                  </a:lnTo>
                  <a:lnTo>
                    <a:pt x="0" y="14"/>
                  </a:lnTo>
                  <a:lnTo>
                    <a:pt x="1" y="13"/>
                  </a:lnTo>
                  <a:lnTo>
                    <a:pt x="2" y="11"/>
                  </a:lnTo>
                  <a:lnTo>
                    <a:pt x="3" y="9"/>
                  </a:lnTo>
                  <a:lnTo>
                    <a:pt x="4" y="7"/>
                  </a:lnTo>
                  <a:lnTo>
                    <a:pt x="4" y="6"/>
                  </a:lnTo>
                  <a:lnTo>
                    <a:pt x="6" y="5"/>
                  </a:lnTo>
                  <a:lnTo>
                    <a:pt x="7" y="4"/>
                  </a:lnTo>
                  <a:lnTo>
                    <a:pt x="9" y="3"/>
                  </a:lnTo>
                  <a:lnTo>
                    <a:pt x="11" y="2"/>
                  </a:lnTo>
                  <a:lnTo>
                    <a:pt x="13" y="1"/>
                  </a:lnTo>
                  <a:lnTo>
                    <a:pt x="14" y="1"/>
                  </a:lnTo>
                  <a:lnTo>
                    <a:pt x="15" y="0"/>
                  </a:lnTo>
                  <a:close/>
                  <a:moveTo>
                    <a:pt x="6" y="12"/>
                  </a:moveTo>
                  <a:lnTo>
                    <a:pt x="7" y="12"/>
                  </a:lnTo>
                  <a:lnTo>
                    <a:pt x="8" y="13"/>
                  </a:lnTo>
                  <a:lnTo>
                    <a:pt x="8" y="12"/>
                  </a:lnTo>
                  <a:lnTo>
                    <a:pt x="9" y="13"/>
                  </a:lnTo>
                  <a:lnTo>
                    <a:pt x="9" y="12"/>
                  </a:lnTo>
                  <a:lnTo>
                    <a:pt x="10" y="12"/>
                  </a:lnTo>
                  <a:lnTo>
                    <a:pt x="11" y="12"/>
                  </a:lnTo>
                  <a:lnTo>
                    <a:pt x="12" y="12"/>
                  </a:lnTo>
                  <a:lnTo>
                    <a:pt x="13" y="12"/>
                  </a:lnTo>
                  <a:lnTo>
                    <a:pt x="14" y="12"/>
                  </a:lnTo>
                  <a:lnTo>
                    <a:pt x="15" y="13"/>
                  </a:lnTo>
                  <a:lnTo>
                    <a:pt x="15" y="12"/>
                  </a:lnTo>
                  <a:lnTo>
                    <a:pt x="16" y="13"/>
                  </a:lnTo>
                  <a:lnTo>
                    <a:pt x="16" y="12"/>
                  </a:lnTo>
                  <a:lnTo>
                    <a:pt x="17" y="12"/>
                  </a:lnTo>
                  <a:lnTo>
                    <a:pt x="18" y="12"/>
                  </a:lnTo>
                  <a:lnTo>
                    <a:pt x="19" y="12"/>
                  </a:lnTo>
                  <a:lnTo>
                    <a:pt x="20" y="12"/>
                  </a:lnTo>
                  <a:lnTo>
                    <a:pt x="21" y="12"/>
                  </a:lnTo>
                  <a:lnTo>
                    <a:pt x="22" y="11"/>
                  </a:lnTo>
                  <a:lnTo>
                    <a:pt x="22" y="10"/>
                  </a:lnTo>
                  <a:lnTo>
                    <a:pt x="22" y="9"/>
                  </a:lnTo>
                  <a:lnTo>
                    <a:pt x="22" y="8"/>
                  </a:lnTo>
                  <a:lnTo>
                    <a:pt x="21" y="7"/>
                  </a:lnTo>
                  <a:lnTo>
                    <a:pt x="21" y="5"/>
                  </a:lnTo>
                  <a:lnTo>
                    <a:pt x="20" y="4"/>
                  </a:lnTo>
                  <a:lnTo>
                    <a:pt x="19" y="4"/>
                  </a:lnTo>
                  <a:lnTo>
                    <a:pt x="18" y="3"/>
                  </a:lnTo>
                  <a:lnTo>
                    <a:pt x="17" y="3"/>
                  </a:lnTo>
                  <a:lnTo>
                    <a:pt x="15" y="2"/>
                  </a:lnTo>
                  <a:lnTo>
                    <a:pt x="14" y="3"/>
                  </a:lnTo>
                  <a:lnTo>
                    <a:pt x="13" y="3"/>
                  </a:lnTo>
                  <a:lnTo>
                    <a:pt x="13" y="4"/>
                  </a:lnTo>
                  <a:lnTo>
                    <a:pt x="11" y="4"/>
                  </a:lnTo>
                  <a:lnTo>
                    <a:pt x="10" y="5"/>
                  </a:lnTo>
                  <a:lnTo>
                    <a:pt x="9" y="6"/>
                  </a:lnTo>
                  <a:lnTo>
                    <a:pt x="8" y="7"/>
                  </a:lnTo>
                  <a:lnTo>
                    <a:pt x="8" y="9"/>
                  </a:lnTo>
                  <a:lnTo>
                    <a:pt x="7" y="10"/>
                  </a:lnTo>
                  <a:lnTo>
                    <a:pt x="7" y="11"/>
                  </a:lnTo>
                  <a:lnTo>
                    <a:pt x="6" y="1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2" name="Freeform 547"/>
            <xdr:cNvSpPr>
              <a:spLocks/>
            </xdr:cNvSpPr>
          </xdr:nvSpPr>
          <xdr:spPr bwMode="auto">
            <a:xfrm>
              <a:off x="3614" y="1823"/>
              <a:ext cx="37" cy="40"/>
            </a:xfrm>
            <a:custGeom>
              <a:avLst/>
              <a:gdLst>
                <a:gd name="T0" fmla="*/ 28 w 37"/>
                <a:gd name="T1" fmla="*/ 37 h 40"/>
                <a:gd name="T2" fmla="*/ 27 w 37"/>
                <a:gd name="T3" fmla="*/ 38 h 40"/>
                <a:gd name="T4" fmla="*/ 25 w 37"/>
                <a:gd name="T5" fmla="*/ 39 h 40"/>
                <a:gd name="T6" fmla="*/ 24 w 37"/>
                <a:gd name="T7" fmla="*/ 40 h 40"/>
                <a:gd name="T8" fmla="*/ 21 w 37"/>
                <a:gd name="T9" fmla="*/ 40 h 40"/>
                <a:gd name="T10" fmla="*/ 18 w 37"/>
                <a:gd name="T11" fmla="*/ 40 h 40"/>
                <a:gd name="T12" fmla="*/ 14 w 37"/>
                <a:gd name="T13" fmla="*/ 40 h 40"/>
                <a:gd name="T14" fmla="*/ 9 w 37"/>
                <a:gd name="T15" fmla="*/ 39 h 40"/>
                <a:gd name="T16" fmla="*/ 6 w 37"/>
                <a:gd name="T17" fmla="*/ 36 h 40"/>
                <a:gd name="T18" fmla="*/ 2 w 37"/>
                <a:gd name="T19" fmla="*/ 34 h 40"/>
                <a:gd name="T20" fmla="*/ 1 w 37"/>
                <a:gd name="T21" fmla="*/ 29 h 40"/>
                <a:gd name="T22" fmla="*/ 0 w 37"/>
                <a:gd name="T23" fmla="*/ 24 h 40"/>
                <a:gd name="T24" fmla="*/ 1 w 37"/>
                <a:gd name="T25" fmla="*/ 17 h 40"/>
                <a:gd name="T26" fmla="*/ 4 w 37"/>
                <a:gd name="T27" fmla="*/ 12 h 40"/>
                <a:gd name="T28" fmla="*/ 7 w 37"/>
                <a:gd name="T29" fmla="*/ 8 h 40"/>
                <a:gd name="T30" fmla="*/ 12 w 37"/>
                <a:gd name="T31" fmla="*/ 5 h 40"/>
                <a:gd name="T32" fmla="*/ 16 w 37"/>
                <a:gd name="T33" fmla="*/ 2 h 40"/>
                <a:gd name="T34" fmla="*/ 22 w 37"/>
                <a:gd name="T35" fmla="*/ 1 h 40"/>
                <a:gd name="T36" fmla="*/ 26 w 37"/>
                <a:gd name="T37" fmla="*/ 1 h 40"/>
                <a:gd name="T38" fmla="*/ 28 w 37"/>
                <a:gd name="T39" fmla="*/ 1 h 40"/>
                <a:gd name="T40" fmla="*/ 31 w 37"/>
                <a:gd name="T41" fmla="*/ 1 h 40"/>
                <a:gd name="T42" fmla="*/ 33 w 37"/>
                <a:gd name="T43" fmla="*/ 2 h 40"/>
                <a:gd name="T44" fmla="*/ 34 w 37"/>
                <a:gd name="T45" fmla="*/ 3 h 40"/>
                <a:gd name="T46" fmla="*/ 36 w 37"/>
                <a:gd name="T47" fmla="*/ 3 h 40"/>
                <a:gd name="T48" fmla="*/ 36 w 37"/>
                <a:gd name="T49" fmla="*/ 4 h 40"/>
                <a:gd name="T50" fmla="*/ 36 w 37"/>
                <a:gd name="T51" fmla="*/ 5 h 40"/>
                <a:gd name="T52" fmla="*/ 35 w 37"/>
                <a:gd name="T53" fmla="*/ 6 h 40"/>
                <a:gd name="T54" fmla="*/ 35 w 37"/>
                <a:gd name="T55" fmla="*/ 6 h 40"/>
                <a:gd name="T56" fmla="*/ 35 w 37"/>
                <a:gd name="T57" fmla="*/ 7 h 40"/>
                <a:gd name="T58" fmla="*/ 35 w 37"/>
                <a:gd name="T59" fmla="*/ 8 h 40"/>
                <a:gd name="T60" fmla="*/ 34 w 37"/>
                <a:gd name="T61" fmla="*/ 8 h 40"/>
                <a:gd name="T62" fmla="*/ 34 w 37"/>
                <a:gd name="T63" fmla="*/ 7 h 40"/>
                <a:gd name="T64" fmla="*/ 33 w 37"/>
                <a:gd name="T65" fmla="*/ 6 h 40"/>
                <a:gd name="T66" fmla="*/ 31 w 37"/>
                <a:gd name="T67" fmla="*/ 5 h 40"/>
                <a:gd name="T68" fmla="*/ 29 w 37"/>
                <a:gd name="T69" fmla="*/ 4 h 40"/>
                <a:gd name="T70" fmla="*/ 27 w 37"/>
                <a:gd name="T71" fmla="*/ 4 h 40"/>
                <a:gd name="T72" fmla="*/ 25 w 37"/>
                <a:gd name="T73" fmla="*/ 3 h 40"/>
                <a:gd name="T74" fmla="*/ 21 w 37"/>
                <a:gd name="T75" fmla="*/ 4 h 40"/>
                <a:gd name="T76" fmla="*/ 16 w 37"/>
                <a:gd name="T77" fmla="*/ 6 h 40"/>
                <a:gd name="T78" fmla="*/ 13 w 37"/>
                <a:gd name="T79" fmla="*/ 8 h 40"/>
                <a:gd name="T80" fmla="*/ 10 w 37"/>
                <a:gd name="T81" fmla="*/ 11 h 40"/>
                <a:gd name="T82" fmla="*/ 7 w 37"/>
                <a:gd name="T83" fmla="*/ 16 h 40"/>
                <a:gd name="T84" fmla="*/ 7 w 37"/>
                <a:gd name="T85" fmla="*/ 20 h 40"/>
                <a:gd name="T86" fmla="*/ 6 w 37"/>
                <a:gd name="T87" fmla="*/ 26 h 40"/>
                <a:gd name="T88" fmla="*/ 7 w 37"/>
                <a:gd name="T89" fmla="*/ 31 h 40"/>
                <a:gd name="T90" fmla="*/ 8 w 37"/>
                <a:gd name="T91" fmla="*/ 35 h 40"/>
                <a:gd name="T92" fmla="*/ 11 w 37"/>
                <a:gd name="T93" fmla="*/ 36 h 40"/>
                <a:gd name="T94" fmla="*/ 14 w 37"/>
                <a:gd name="T95" fmla="*/ 38 h 40"/>
                <a:gd name="T96" fmla="*/ 18 w 37"/>
                <a:gd name="T97" fmla="*/ 38 h 40"/>
                <a:gd name="T98" fmla="*/ 20 w 37"/>
                <a:gd name="T99" fmla="*/ 38 h 40"/>
                <a:gd name="T100" fmla="*/ 23 w 37"/>
                <a:gd name="T101" fmla="*/ 37 h 40"/>
                <a:gd name="T102" fmla="*/ 25 w 37"/>
                <a:gd name="T103" fmla="*/ 36 h 40"/>
                <a:gd name="T104" fmla="*/ 27 w 37"/>
                <a:gd name="T105" fmla="*/ 35 h 40"/>
                <a:gd name="T106" fmla="*/ 29 w 37"/>
                <a:gd name="T107" fmla="*/ 35 h 40"/>
                <a:gd name="T108" fmla="*/ 31 w 37"/>
                <a:gd name="T109" fmla="*/ 33 h 40"/>
                <a:gd name="T110" fmla="*/ 29 w 37"/>
                <a:gd name="T111" fmla="*/ 36 h 40"/>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w 37"/>
                <a:gd name="T169" fmla="*/ 0 h 40"/>
                <a:gd name="T170" fmla="*/ 37 w 37"/>
                <a:gd name="T171" fmla="*/ 40 h 40"/>
              </a:gdLst>
              <a:ahLst/>
              <a:cxnLst>
                <a:cxn ang="T112">
                  <a:pos x="T0" y="T1"/>
                </a:cxn>
                <a:cxn ang="T113">
                  <a:pos x="T2" y="T3"/>
                </a:cxn>
                <a:cxn ang="T114">
                  <a:pos x="T4" y="T5"/>
                </a:cxn>
                <a:cxn ang="T115">
                  <a:pos x="T6" y="T7"/>
                </a:cxn>
                <a:cxn ang="T116">
                  <a:pos x="T8" y="T9"/>
                </a:cxn>
                <a:cxn ang="T117">
                  <a:pos x="T10" y="T11"/>
                </a:cxn>
                <a:cxn ang="T118">
                  <a:pos x="T12" y="T13"/>
                </a:cxn>
                <a:cxn ang="T119">
                  <a:pos x="T14" y="T15"/>
                </a:cxn>
                <a:cxn ang="T120">
                  <a:pos x="T16" y="T17"/>
                </a:cxn>
                <a:cxn ang="T121">
                  <a:pos x="T18" y="T19"/>
                </a:cxn>
                <a:cxn ang="T122">
                  <a:pos x="T20" y="T21"/>
                </a:cxn>
                <a:cxn ang="T123">
                  <a:pos x="T22" y="T23"/>
                </a:cxn>
                <a:cxn ang="T124">
                  <a:pos x="T24" y="T25"/>
                </a:cxn>
                <a:cxn ang="T125">
                  <a:pos x="T26" y="T27"/>
                </a:cxn>
                <a:cxn ang="T126">
                  <a:pos x="T28" y="T29"/>
                </a:cxn>
                <a:cxn ang="T127">
                  <a:pos x="T30" y="T31"/>
                </a:cxn>
                <a:cxn ang="T128">
                  <a:pos x="T32" y="T33"/>
                </a:cxn>
                <a:cxn ang="T129">
                  <a:pos x="T34" y="T35"/>
                </a:cxn>
                <a:cxn ang="T130">
                  <a:pos x="T36" y="T37"/>
                </a:cxn>
                <a:cxn ang="T131">
                  <a:pos x="T38" y="T39"/>
                </a:cxn>
                <a:cxn ang="T132">
                  <a:pos x="T40" y="T41"/>
                </a:cxn>
                <a:cxn ang="T133">
                  <a:pos x="T42" y="T43"/>
                </a:cxn>
                <a:cxn ang="T134">
                  <a:pos x="T44" y="T45"/>
                </a:cxn>
                <a:cxn ang="T135">
                  <a:pos x="T46" y="T47"/>
                </a:cxn>
                <a:cxn ang="T136">
                  <a:pos x="T48" y="T49"/>
                </a:cxn>
                <a:cxn ang="T137">
                  <a:pos x="T50" y="T51"/>
                </a:cxn>
                <a:cxn ang="T138">
                  <a:pos x="T52" y="T53"/>
                </a:cxn>
                <a:cxn ang="T139">
                  <a:pos x="T54" y="T55"/>
                </a:cxn>
                <a:cxn ang="T140">
                  <a:pos x="T56" y="T57"/>
                </a:cxn>
                <a:cxn ang="T141">
                  <a:pos x="T58" y="T59"/>
                </a:cxn>
                <a:cxn ang="T142">
                  <a:pos x="T60" y="T61"/>
                </a:cxn>
                <a:cxn ang="T143">
                  <a:pos x="T62" y="T63"/>
                </a:cxn>
                <a:cxn ang="T144">
                  <a:pos x="T64" y="T65"/>
                </a:cxn>
                <a:cxn ang="T145">
                  <a:pos x="T66" y="T67"/>
                </a:cxn>
                <a:cxn ang="T146">
                  <a:pos x="T68" y="T69"/>
                </a:cxn>
                <a:cxn ang="T147">
                  <a:pos x="T70" y="T71"/>
                </a:cxn>
                <a:cxn ang="T148">
                  <a:pos x="T72" y="T73"/>
                </a:cxn>
                <a:cxn ang="T149">
                  <a:pos x="T74" y="T75"/>
                </a:cxn>
                <a:cxn ang="T150">
                  <a:pos x="T76" y="T77"/>
                </a:cxn>
                <a:cxn ang="T151">
                  <a:pos x="T78" y="T79"/>
                </a:cxn>
                <a:cxn ang="T152">
                  <a:pos x="T80" y="T81"/>
                </a:cxn>
                <a:cxn ang="T153">
                  <a:pos x="T82" y="T83"/>
                </a:cxn>
                <a:cxn ang="T154">
                  <a:pos x="T84" y="T85"/>
                </a:cxn>
                <a:cxn ang="T155">
                  <a:pos x="T86" y="T87"/>
                </a:cxn>
                <a:cxn ang="T156">
                  <a:pos x="T88" y="T89"/>
                </a:cxn>
                <a:cxn ang="T157">
                  <a:pos x="T90" y="T91"/>
                </a:cxn>
                <a:cxn ang="T158">
                  <a:pos x="T92" y="T93"/>
                </a:cxn>
                <a:cxn ang="T159">
                  <a:pos x="T94" y="T95"/>
                </a:cxn>
                <a:cxn ang="T160">
                  <a:pos x="T96" y="T97"/>
                </a:cxn>
                <a:cxn ang="T161">
                  <a:pos x="T98" y="T99"/>
                </a:cxn>
                <a:cxn ang="T162">
                  <a:pos x="T100" y="T101"/>
                </a:cxn>
                <a:cxn ang="T163">
                  <a:pos x="T102" y="T103"/>
                </a:cxn>
                <a:cxn ang="T164">
                  <a:pos x="T104" y="T105"/>
                </a:cxn>
                <a:cxn ang="T165">
                  <a:pos x="T106" y="T107"/>
                </a:cxn>
                <a:cxn ang="T166">
                  <a:pos x="T108" y="T109"/>
                </a:cxn>
                <a:cxn ang="T167">
                  <a:pos x="T110" y="T111"/>
                </a:cxn>
              </a:cxnLst>
              <a:rect l="T168" t="T169" r="T170" b="T171"/>
              <a:pathLst>
                <a:path w="37" h="40">
                  <a:moveTo>
                    <a:pt x="29" y="36"/>
                  </a:moveTo>
                  <a:lnTo>
                    <a:pt x="28" y="37"/>
                  </a:lnTo>
                  <a:lnTo>
                    <a:pt x="27" y="38"/>
                  </a:lnTo>
                  <a:lnTo>
                    <a:pt x="26" y="38"/>
                  </a:lnTo>
                  <a:lnTo>
                    <a:pt x="25" y="39"/>
                  </a:lnTo>
                  <a:lnTo>
                    <a:pt x="24" y="40"/>
                  </a:lnTo>
                  <a:lnTo>
                    <a:pt x="22" y="40"/>
                  </a:lnTo>
                  <a:lnTo>
                    <a:pt x="21" y="40"/>
                  </a:lnTo>
                  <a:lnTo>
                    <a:pt x="19" y="40"/>
                  </a:lnTo>
                  <a:lnTo>
                    <a:pt x="18" y="40"/>
                  </a:lnTo>
                  <a:lnTo>
                    <a:pt x="17" y="40"/>
                  </a:lnTo>
                  <a:lnTo>
                    <a:pt x="14" y="40"/>
                  </a:lnTo>
                  <a:lnTo>
                    <a:pt x="12" y="40"/>
                  </a:lnTo>
                  <a:lnTo>
                    <a:pt x="9" y="39"/>
                  </a:lnTo>
                  <a:lnTo>
                    <a:pt x="7" y="38"/>
                  </a:lnTo>
                  <a:lnTo>
                    <a:pt x="6" y="36"/>
                  </a:lnTo>
                  <a:lnTo>
                    <a:pt x="4" y="35"/>
                  </a:lnTo>
                  <a:lnTo>
                    <a:pt x="2" y="34"/>
                  </a:lnTo>
                  <a:lnTo>
                    <a:pt x="1" y="31"/>
                  </a:lnTo>
                  <a:lnTo>
                    <a:pt x="1" y="29"/>
                  </a:lnTo>
                  <a:lnTo>
                    <a:pt x="0" y="26"/>
                  </a:lnTo>
                  <a:lnTo>
                    <a:pt x="0" y="24"/>
                  </a:lnTo>
                  <a:lnTo>
                    <a:pt x="1" y="20"/>
                  </a:lnTo>
                  <a:lnTo>
                    <a:pt x="1" y="17"/>
                  </a:lnTo>
                  <a:lnTo>
                    <a:pt x="3" y="15"/>
                  </a:lnTo>
                  <a:lnTo>
                    <a:pt x="4" y="12"/>
                  </a:lnTo>
                  <a:lnTo>
                    <a:pt x="6" y="10"/>
                  </a:lnTo>
                  <a:lnTo>
                    <a:pt x="7" y="8"/>
                  </a:lnTo>
                  <a:lnTo>
                    <a:pt x="9" y="6"/>
                  </a:lnTo>
                  <a:lnTo>
                    <a:pt x="12" y="5"/>
                  </a:lnTo>
                  <a:lnTo>
                    <a:pt x="14" y="3"/>
                  </a:lnTo>
                  <a:lnTo>
                    <a:pt x="16" y="2"/>
                  </a:lnTo>
                  <a:lnTo>
                    <a:pt x="19" y="1"/>
                  </a:lnTo>
                  <a:lnTo>
                    <a:pt x="22" y="1"/>
                  </a:lnTo>
                  <a:lnTo>
                    <a:pt x="25" y="0"/>
                  </a:lnTo>
                  <a:lnTo>
                    <a:pt x="26" y="1"/>
                  </a:lnTo>
                  <a:lnTo>
                    <a:pt x="27" y="1"/>
                  </a:lnTo>
                  <a:lnTo>
                    <a:pt x="28" y="1"/>
                  </a:lnTo>
                  <a:lnTo>
                    <a:pt x="29" y="1"/>
                  </a:lnTo>
                  <a:lnTo>
                    <a:pt x="31" y="1"/>
                  </a:lnTo>
                  <a:lnTo>
                    <a:pt x="32" y="2"/>
                  </a:lnTo>
                  <a:lnTo>
                    <a:pt x="33" y="2"/>
                  </a:lnTo>
                  <a:lnTo>
                    <a:pt x="34" y="2"/>
                  </a:lnTo>
                  <a:lnTo>
                    <a:pt x="34" y="3"/>
                  </a:lnTo>
                  <a:lnTo>
                    <a:pt x="35" y="3"/>
                  </a:lnTo>
                  <a:lnTo>
                    <a:pt x="36" y="3"/>
                  </a:lnTo>
                  <a:lnTo>
                    <a:pt x="37" y="3"/>
                  </a:lnTo>
                  <a:lnTo>
                    <a:pt x="36" y="4"/>
                  </a:lnTo>
                  <a:lnTo>
                    <a:pt x="36" y="5"/>
                  </a:lnTo>
                  <a:lnTo>
                    <a:pt x="35" y="6"/>
                  </a:lnTo>
                  <a:lnTo>
                    <a:pt x="35" y="7"/>
                  </a:lnTo>
                  <a:lnTo>
                    <a:pt x="35" y="8"/>
                  </a:lnTo>
                  <a:lnTo>
                    <a:pt x="34" y="8"/>
                  </a:lnTo>
                  <a:lnTo>
                    <a:pt x="34" y="7"/>
                  </a:lnTo>
                  <a:lnTo>
                    <a:pt x="33" y="7"/>
                  </a:lnTo>
                  <a:lnTo>
                    <a:pt x="33" y="6"/>
                  </a:lnTo>
                  <a:lnTo>
                    <a:pt x="32" y="6"/>
                  </a:lnTo>
                  <a:lnTo>
                    <a:pt x="31" y="5"/>
                  </a:lnTo>
                  <a:lnTo>
                    <a:pt x="30" y="5"/>
                  </a:lnTo>
                  <a:lnTo>
                    <a:pt x="29" y="4"/>
                  </a:lnTo>
                  <a:lnTo>
                    <a:pt x="28" y="4"/>
                  </a:lnTo>
                  <a:lnTo>
                    <a:pt x="27" y="4"/>
                  </a:lnTo>
                  <a:lnTo>
                    <a:pt x="26" y="4"/>
                  </a:lnTo>
                  <a:lnTo>
                    <a:pt x="25" y="3"/>
                  </a:lnTo>
                  <a:lnTo>
                    <a:pt x="23" y="4"/>
                  </a:lnTo>
                  <a:lnTo>
                    <a:pt x="21" y="4"/>
                  </a:lnTo>
                  <a:lnTo>
                    <a:pt x="18" y="5"/>
                  </a:lnTo>
                  <a:lnTo>
                    <a:pt x="16" y="6"/>
                  </a:lnTo>
                  <a:lnTo>
                    <a:pt x="15" y="7"/>
                  </a:lnTo>
                  <a:lnTo>
                    <a:pt x="13" y="8"/>
                  </a:lnTo>
                  <a:lnTo>
                    <a:pt x="12" y="9"/>
                  </a:lnTo>
                  <a:lnTo>
                    <a:pt x="10" y="11"/>
                  </a:lnTo>
                  <a:lnTo>
                    <a:pt x="9" y="13"/>
                  </a:lnTo>
                  <a:lnTo>
                    <a:pt x="7" y="16"/>
                  </a:lnTo>
                  <a:lnTo>
                    <a:pt x="7" y="17"/>
                  </a:lnTo>
                  <a:lnTo>
                    <a:pt x="7" y="20"/>
                  </a:lnTo>
                  <a:lnTo>
                    <a:pt x="6" y="24"/>
                  </a:lnTo>
                  <a:lnTo>
                    <a:pt x="6" y="26"/>
                  </a:lnTo>
                  <a:lnTo>
                    <a:pt x="6" y="29"/>
                  </a:lnTo>
                  <a:lnTo>
                    <a:pt x="7" y="31"/>
                  </a:lnTo>
                  <a:lnTo>
                    <a:pt x="7" y="33"/>
                  </a:lnTo>
                  <a:lnTo>
                    <a:pt x="8" y="35"/>
                  </a:lnTo>
                  <a:lnTo>
                    <a:pt x="9" y="35"/>
                  </a:lnTo>
                  <a:lnTo>
                    <a:pt x="11" y="36"/>
                  </a:lnTo>
                  <a:lnTo>
                    <a:pt x="12" y="37"/>
                  </a:lnTo>
                  <a:lnTo>
                    <a:pt x="14" y="38"/>
                  </a:lnTo>
                  <a:lnTo>
                    <a:pt x="16" y="38"/>
                  </a:lnTo>
                  <a:lnTo>
                    <a:pt x="18" y="38"/>
                  </a:lnTo>
                  <a:lnTo>
                    <a:pt x="19" y="38"/>
                  </a:lnTo>
                  <a:lnTo>
                    <a:pt x="20" y="38"/>
                  </a:lnTo>
                  <a:lnTo>
                    <a:pt x="22" y="38"/>
                  </a:lnTo>
                  <a:lnTo>
                    <a:pt x="23" y="37"/>
                  </a:lnTo>
                  <a:lnTo>
                    <a:pt x="24" y="37"/>
                  </a:lnTo>
                  <a:lnTo>
                    <a:pt x="25" y="36"/>
                  </a:lnTo>
                  <a:lnTo>
                    <a:pt x="26" y="36"/>
                  </a:lnTo>
                  <a:lnTo>
                    <a:pt x="27" y="35"/>
                  </a:lnTo>
                  <a:lnTo>
                    <a:pt x="28" y="35"/>
                  </a:lnTo>
                  <a:lnTo>
                    <a:pt x="29" y="35"/>
                  </a:lnTo>
                  <a:lnTo>
                    <a:pt x="30" y="34"/>
                  </a:lnTo>
                  <a:lnTo>
                    <a:pt x="31" y="33"/>
                  </a:lnTo>
                  <a:lnTo>
                    <a:pt x="31" y="34"/>
                  </a:lnTo>
                  <a:lnTo>
                    <a:pt x="29" y="3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3" name="Freeform 548"/>
            <xdr:cNvSpPr>
              <a:spLocks noEditPoints="1"/>
            </xdr:cNvSpPr>
          </xdr:nvSpPr>
          <xdr:spPr bwMode="auto">
            <a:xfrm>
              <a:off x="3651" y="1823"/>
              <a:ext cx="12" cy="40"/>
            </a:xfrm>
            <a:custGeom>
              <a:avLst/>
              <a:gdLst>
                <a:gd name="T0" fmla="*/ 4 w 12"/>
                <a:gd name="T1" fmla="*/ 22 h 40"/>
                <a:gd name="T2" fmla="*/ 4 w 12"/>
                <a:gd name="T3" fmla="*/ 19 h 40"/>
                <a:gd name="T4" fmla="*/ 4 w 12"/>
                <a:gd name="T5" fmla="*/ 17 h 40"/>
                <a:gd name="T6" fmla="*/ 4 w 12"/>
                <a:gd name="T7" fmla="*/ 14 h 40"/>
                <a:gd name="T8" fmla="*/ 5 w 12"/>
                <a:gd name="T9" fmla="*/ 14 h 40"/>
                <a:gd name="T10" fmla="*/ 6 w 12"/>
                <a:gd name="T11" fmla="*/ 13 h 40"/>
                <a:gd name="T12" fmla="*/ 6 w 12"/>
                <a:gd name="T13" fmla="*/ 13 h 40"/>
                <a:gd name="T14" fmla="*/ 6 w 12"/>
                <a:gd name="T15" fmla="*/ 13 h 40"/>
                <a:gd name="T16" fmla="*/ 7 w 12"/>
                <a:gd name="T17" fmla="*/ 14 h 40"/>
                <a:gd name="T18" fmla="*/ 8 w 12"/>
                <a:gd name="T19" fmla="*/ 13 h 40"/>
                <a:gd name="T20" fmla="*/ 9 w 12"/>
                <a:gd name="T21" fmla="*/ 13 h 40"/>
                <a:gd name="T22" fmla="*/ 9 w 12"/>
                <a:gd name="T23" fmla="*/ 13 h 40"/>
                <a:gd name="T24" fmla="*/ 9 w 12"/>
                <a:gd name="T25" fmla="*/ 15 h 40"/>
                <a:gd name="T26" fmla="*/ 8 w 12"/>
                <a:gd name="T27" fmla="*/ 17 h 40"/>
                <a:gd name="T28" fmla="*/ 7 w 12"/>
                <a:gd name="T29" fmla="*/ 20 h 40"/>
                <a:gd name="T30" fmla="*/ 7 w 12"/>
                <a:gd name="T31" fmla="*/ 23 h 40"/>
                <a:gd name="T32" fmla="*/ 6 w 12"/>
                <a:gd name="T33" fmla="*/ 30 h 40"/>
                <a:gd name="T34" fmla="*/ 6 w 12"/>
                <a:gd name="T35" fmla="*/ 33 h 40"/>
                <a:gd name="T36" fmla="*/ 5 w 12"/>
                <a:gd name="T37" fmla="*/ 35 h 40"/>
                <a:gd name="T38" fmla="*/ 5 w 12"/>
                <a:gd name="T39" fmla="*/ 38 h 40"/>
                <a:gd name="T40" fmla="*/ 4 w 12"/>
                <a:gd name="T41" fmla="*/ 39 h 40"/>
                <a:gd name="T42" fmla="*/ 4 w 12"/>
                <a:gd name="T43" fmla="*/ 40 h 40"/>
                <a:gd name="T44" fmla="*/ 3 w 12"/>
                <a:gd name="T45" fmla="*/ 39 h 40"/>
                <a:gd name="T46" fmla="*/ 3 w 12"/>
                <a:gd name="T47" fmla="*/ 39 h 40"/>
                <a:gd name="T48" fmla="*/ 2 w 12"/>
                <a:gd name="T49" fmla="*/ 39 h 40"/>
                <a:gd name="T50" fmla="*/ 1 w 12"/>
                <a:gd name="T51" fmla="*/ 40 h 40"/>
                <a:gd name="T52" fmla="*/ 1 w 12"/>
                <a:gd name="T53" fmla="*/ 39 h 40"/>
                <a:gd name="T54" fmla="*/ 0 w 12"/>
                <a:gd name="T55" fmla="*/ 39 h 40"/>
                <a:gd name="T56" fmla="*/ 0 w 12"/>
                <a:gd name="T57" fmla="*/ 39 h 40"/>
                <a:gd name="T58" fmla="*/ 0 w 12"/>
                <a:gd name="T59" fmla="*/ 36 h 40"/>
                <a:gd name="T60" fmla="*/ 1 w 12"/>
                <a:gd name="T61" fmla="*/ 34 h 40"/>
                <a:gd name="T62" fmla="*/ 1 w 12"/>
                <a:gd name="T63" fmla="*/ 31 h 40"/>
                <a:gd name="T64" fmla="*/ 4 w 12"/>
                <a:gd name="T65" fmla="*/ 23 h 40"/>
                <a:gd name="T66" fmla="*/ 10 w 12"/>
                <a:gd name="T67" fmla="*/ 1 h 40"/>
                <a:gd name="T68" fmla="*/ 11 w 12"/>
                <a:gd name="T69" fmla="*/ 1 h 40"/>
                <a:gd name="T70" fmla="*/ 12 w 12"/>
                <a:gd name="T71" fmla="*/ 2 h 40"/>
                <a:gd name="T72" fmla="*/ 12 w 12"/>
                <a:gd name="T73" fmla="*/ 4 h 40"/>
                <a:gd name="T74" fmla="*/ 11 w 12"/>
                <a:gd name="T75" fmla="*/ 5 h 40"/>
                <a:gd name="T76" fmla="*/ 11 w 12"/>
                <a:gd name="T77" fmla="*/ 6 h 40"/>
                <a:gd name="T78" fmla="*/ 10 w 12"/>
                <a:gd name="T79" fmla="*/ 7 h 40"/>
                <a:gd name="T80" fmla="*/ 9 w 12"/>
                <a:gd name="T81" fmla="*/ 7 h 40"/>
                <a:gd name="T82" fmla="*/ 8 w 12"/>
                <a:gd name="T83" fmla="*/ 7 h 40"/>
                <a:gd name="T84" fmla="*/ 7 w 12"/>
                <a:gd name="T85" fmla="*/ 7 h 40"/>
                <a:gd name="T86" fmla="*/ 6 w 12"/>
                <a:gd name="T87" fmla="*/ 6 h 40"/>
                <a:gd name="T88" fmla="*/ 6 w 12"/>
                <a:gd name="T89" fmla="*/ 5 h 40"/>
                <a:gd name="T90" fmla="*/ 6 w 12"/>
                <a:gd name="T91" fmla="*/ 4 h 40"/>
                <a:gd name="T92" fmla="*/ 6 w 12"/>
                <a:gd name="T93" fmla="*/ 3 h 40"/>
                <a:gd name="T94" fmla="*/ 7 w 12"/>
                <a:gd name="T95" fmla="*/ 1 h 40"/>
                <a:gd name="T96" fmla="*/ 9 w 12"/>
                <a:gd name="T97" fmla="*/ 1 h 40"/>
                <a:gd name="T98" fmla="*/ 10 w 12"/>
                <a:gd name="T99" fmla="*/ 0 h 4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2"/>
                <a:gd name="T151" fmla="*/ 0 h 40"/>
                <a:gd name="T152" fmla="*/ 12 w 12"/>
                <a:gd name="T153" fmla="*/ 40 h 4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2" h="40">
                  <a:moveTo>
                    <a:pt x="4" y="23"/>
                  </a:moveTo>
                  <a:lnTo>
                    <a:pt x="4" y="23"/>
                  </a:lnTo>
                  <a:lnTo>
                    <a:pt x="4" y="22"/>
                  </a:lnTo>
                  <a:lnTo>
                    <a:pt x="4" y="21"/>
                  </a:lnTo>
                  <a:lnTo>
                    <a:pt x="4" y="20"/>
                  </a:lnTo>
                  <a:lnTo>
                    <a:pt x="4" y="19"/>
                  </a:lnTo>
                  <a:lnTo>
                    <a:pt x="4" y="18"/>
                  </a:lnTo>
                  <a:lnTo>
                    <a:pt x="4" y="17"/>
                  </a:lnTo>
                  <a:lnTo>
                    <a:pt x="4" y="16"/>
                  </a:lnTo>
                  <a:lnTo>
                    <a:pt x="4" y="15"/>
                  </a:lnTo>
                  <a:lnTo>
                    <a:pt x="4" y="14"/>
                  </a:lnTo>
                  <a:lnTo>
                    <a:pt x="5" y="13"/>
                  </a:lnTo>
                  <a:lnTo>
                    <a:pt x="5" y="14"/>
                  </a:lnTo>
                  <a:lnTo>
                    <a:pt x="5" y="13"/>
                  </a:lnTo>
                  <a:lnTo>
                    <a:pt x="5" y="14"/>
                  </a:lnTo>
                  <a:lnTo>
                    <a:pt x="6" y="13"/>
                  </a:lnTo>
                  <a:lnTo>
                    <a:pt x="7" y="13"/>
                  </a:lnTo>
                  <a:lnTo>
                    <a:pt x="7" y="14"/>
                  </a:lnTo>
                  <a:lnTo>
                    <a:pt x="7" y="13"/>
                  </a:lnTo>
                  <a:lnTo>
                    <a:pt x="7" y="14"/>
                  </a:lnTo>
                  <a:lnTo>
                    <a:pt x="8" y="13"/>
                  </a:lnTo>
                  <a:lnTo>
                    <a:pt x="9" y="13"/>
                  </a:lnTo>
                  <a:lnTo>
                    <a:pt x="10" y="13"/>
                  </a:lnTo>
                  <a:lnTo>
                    <a:pt x="9" y="14"/>
                  </a:lnTo>
                  <a:lnTo>
                    <a:pt x="9" y="15"/>
                  </a:lnTo>
                  <a:lnTo>
                    <a:pt x="9" y="16"/>
                  </a:lnTo>
                  <a:lnTo>
                    <a:pt x="8" y="17"/>
                  </a:lnTo>
                  <a:lnTo>
                    <a:pt x="8" y="18"/>
                  </a:lnTo>
                  <a:lnTo>
                    <a:pt x="8" y="19"/>
                  </a:lnTo>
                  <a:lnTo>
                    <a:pt x="7" y="20"/>
                  </a:lnTo>
                  <a:lnTo>
                    <a:pt x="7" y="21"/>
                  </a:lnTo>
                  <a:lnTo>
                    <a:pt x="7" y="22"/>
                  </a:lnTo>
                  <a:lnTo>
                    <a:pt x="7" y="23"/>
                  </a:lnTo>
                  <a:lnTo>
                    <a:pt x="6" y="29"/>
                  </a:lnTo>
                  <a:lnTo>
                    <a:pt x="6" y="30"/>
                  </a:lnTo>
                  <a:lnTo>
                    <a:pt x="6" y="31"/>
                  </a:lnTo>
                  <a:lnTo>
                    <a:pt x="6" y="32"/>
                  </a:lnTo>
                  <a:lnTo>
                    <a:pt x="6" y="33"/>
                  </a:lnTo>
                  <a:lnTo>
                    <a:pt x="6" y="34"/>
                  </a:lnTo>
                  <a:lnTo>
                    <a:pt x="6" y="35"/>
                  </a:lnTo>
                  <a:lnTo>
                    <a:pt x="5" y="35"/>
                  </a:lnTo>
                  <a:lnTo>
                    <a:pt x="5" y="36"/>
                  </a:lnTo>
                  <a:lnTo>
                    <a:pt x="5" y="37"/>
                  </a:lnTo>
                  <a:lnTo>
                    <a:pt x="5" y="38"/>
                  </a:lnTo>
                  <a:lnTo>
                    <a:pt x="5" y="39"/>
                  </a:lnTo>
                  <a:lnTo>
                    <a:pt x="4" y="39"/>
                  </a:lnTo>
                  <a:lnTo>
                    <a:pt x="4" y="40"/>
                  </a:lnTo>
                  <a:lnTo>
                    <a:pt x="4" y="39"/>
                  </a:lnTo>
                  <a:lnTo>
                    <a:pt x="4" y="40"/>
                  </a:lnTo>
                  <a:lnTo>
                    <a:pt x="3" y="39"/>
                  </a:lnTo>
                  <a:lnTo>
                    <a:pt x="3" y="40"/>
                  </a:lnTo>
                  <a:lnTo>
                    <a:pt x="3" y="39"/>
                  </a:lnTo>
                  <a:lnTo>
                    <a:pt x="2" y="39"/>
                  </a:lnTo>
                  <a:lnTo>
                    <a:pt x="2" y="40"/>
                  </a:lnTo>
                  <a:lnTo>
                    <a:pt x="2" y="39"/>
                  </a:lnTo>
                  <a:lnTo>
                    <a:pt x="1" y="40"/>
                  </a:lnTo>
                  <a:lnTo>
                    <a:pt x="1" y="39"/>
                  </a:lnTo>
                  <a:lnTo>
                    <a:pt x="0" y="39"/>
                  </a:lnTo>
                  <a:lnTo>
                    <a:pt x="0" y="40"/>
                  </a:lnTo>
                  <a:lnTo>
                    <a:pt x="0" y="39"/>
                  </a:lnTo>
                  <a:lnTo>
                    <a:pt x="0" y="38"/>
                  </a:lnTo>
                  <a:lnTo>
                    <a:pt x="0" y="37"/>
                  </a:lnTo>
                  <a:lnTo>
                    <a:pt x="0" y="36"/>
                  </a:lnTo>
                  <a:lnTo>
                    <a:pt x="1" y="35"/>
                  </a:lnTo>
                  <a:lnTo>
                    <a:pt x="1" y="34"/>
                  </a:lnTo>
                  <a:lnTo>
                    <a:pt x="1" y="33"/>
                  </a:lnTo>
                  <a:lnTo>
                    <a:pt x="1" y="32"/>
                  </a:lnTo>
                  <a:lnTo>
                    <a:pt x="1" y="31"/>
                  </a:lnTo>
                  <a:lnTo>
                    <a:pt x="1" y="30"/>
                  </a:lnTo>
                  <a:lnTo>
                    <a:pt x="2" y="29"/>
                  </a:lnTo>
                  <a:lnTo>
                    <a:pt x="4" y="23"/>
                  </a:lnTo>
                  <a:close/>
                  <a:moveTo>
                    <a:pt x="10" y="0"/>
                  </a:moveTo>
                  <a:lnTo>
                    <a:pt x="10" y="1"/>
                  </a:lnTo>
                  <a:lnTo>
                    <a:pt x="11" y="1"/>
                  </a:lnTo>
                  <a:lnTo>
                    <a:pt x="12" y="2"/>
                  </a:lnTo>
                  <a:lnTo>
                    <a:pt x="12" y="3"/>
                  </a:lnTo>
                  <a:lnTo>
                    <a:pt x="12" y="4"/>
                  </a:lnTo>
                  <a:lnTo>
                    <a:pt x="11" y="5"/>
                  </a:lnTo>
                  <a:lnTo>
                    <a:pt x="11" y="6"/>
                  </a:lnTo>
                  <a:lnTo>
                    <a:pt x="10" y="6"/>
                  </a:lnTo>
                  <a:lnTo>
                    <a:pt x="10" y="7"/>
                  </a:lnTo>
                  <a:lnTo>
                    <a:pt x="9" y="7"/>
                  </a:lnTo>
                  <a:lnTo>
                    <a:pt x="8" y="7"/>
                  </a:lnTo>
                  <a:lnTo>
                    <a:pt x="7" y="7"/>
                  </a:lnTo>
                  <a:lnTo>
                    <a:pt x="6" y="6"/>
                  </a:lnTo>
                  <a:lnTo>
                    <a:pt x="6" y="5"/>
                  </a:lnTo>
                  <a:lnTo>
                    <a:pt x="6" y="4"/>
                  </a:lnTo>
                  <a:lnTo>
                    <a:pt x="6" y="3"/>
                  </a:lnTo>
                  <a:lnTo>
                    <a:pt x="6" y="2"/>
                  </a:lnTo>
                  <a:lnTo>
                    <a:pt x="7" y="2"/>
                  </a:lnTo>
                  <a:lnTo>
                    <a:pt x="7" y="1"/>
                  </a:lnTo>
                  <a:lnTo>
                    <a:pt x="8" y="1"/>
                  </a:lnTo>
                  <a:lnTo>
                    <a:pt x="9" y="1"/>
                  </a:lnTo>
                  <a:lnTo>
                    <a:pt x="10"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4" name="Freeform 549"/>
            <xdr:cNvSpPr>
              <a:spLocks noEditPoints="1"/>
            </xdr:cNvSpPr>
          </xdr:nvSpPr>
          <xdr:spPr bwMode="auto">
            <a:xfrm>
              <a:off x="3665" y="1835"/>
              <a:ext cx="25" cy="28"/>
            </a:xfrm>
            <a:custGeom>
              <a:avLst/>
              <a:gdLst>
                <a:gd name="T0" fmla="*/ 19 w 25"/>
                <a:gd name="T1" fmla="*/ 1 h 28"/>
                <a:gd name="T2" fmla="*/ 22 w 25"/>
                <a:gd name="T3" fmla="*/ 3 h 28"/>
                <a:gd name="T4" fmla="*/ 24 w 25"/>
                <a:gd name="T5" fmla="*/ 6 h 28"/>
                <a:gd name="T6" fmla="*/ 25 w 25"/>
                <a:gd name="T7" fmla="*/ 11 h 28"/>
                <a:gd name="T8" fmla="*/ 24 w 25"/>
                <a:gd name="T9" fmla="*/ 13 h 28"/>
                <a:gd name="T10" fmla="*/ 24 w 25"/>
                <a:gd name="T11" fmla="*/ 13 h 28"/>
                <a:gd name="T12" fmla="*/ 24 w 25"/>
                <a:gd name="T13" fmla="*/ 14 h 28"/>
                <a:gd name="T14" fmla="*/ 24 w 25"/>
                <a:gd name="T15" fmla="*/ 14 h 28"/>
                <a:gd name="T16" fmla="*/ 21 w 25"/>
                <a:gd name="T17" fmla="*/ 14 h 28"/>
                <a:gd name="T18" fmla="*/ 19 w 25"/>
                <a:gd name="T19" fmla="*/ 14 h 28"/>
                <a:gd name="T20" fmla="*/ 16 w 25"/>
                <a:gd name="T21" fmla="*/ 14 h 28"/>
                <a:gd name="T22" fmla="*/ 13 w 25"/>
                <a:gd name="T23" fmla="*/ 14 h 28"/>
                <a:gd name="T24" fmla="*/ 10 w 25"/>
                <a:gd name="T25" fmla="*/ 14 h 28"/>
                <a:gd name="T26" fmla="*/ 10 w 25"/>
                <a:gd name="T27" fmla="*/ 14 h 28"/>
                <a:gd name="T28" fmla="*/ 7 w 25"/>
                <a:gd name="T29" fmla="*/ 14 h 28"/>
                <a:gd name="T30" fmla="*/ 5 w 25"/>
                <a:gd name="T31" fmla="*/ 14 h 28"/>
                <a:gd name="T32" fmla="*/ 4 w 25"/>
                <a:gd name="T33" fmla="*/ 14 h 28"/>
                <a:gd name="T34" fmla="*/ 5 w 25"/>
                <a:gd name="T35" fmla="*/ 14 h 28"/>
                <a:gd name="T36" fmla="*/ 5 w 25"/>
                <a:gd name="T37" fmla="*/ 15 h 28"/>
                <a:gd name="T38" fmla="*/ 5 w 25"/>
                <a:gd name="T39" fmla="*/ 15 h 28"/>
                <a:gd name="T40" fmla="*/ 4 w 25"/>
                <a:gd name="T41" fmla="*/ 18 h 28"/>
                <a:gd name="T42" fmla="*/ 5 w 25"/>
                <a:gd name="T43" fmla="*/ 22 h 28"/>
                <a:gd name="T44" fmla="*/ 7 w 25"/>
                <a:gd name="T45" fmla="*/ 24 h 28"/>
                <a:gd name="T46" fmla="*/ 10 w 25"/>
                <a:gd name="T47" fmla="*/ 25 h 28"/>
                <a:gd name="T48" fmla="*/ 13 w 25"/>
                <a:gd name="T49" fmla="*/ 25 h 28"/>
                <a:gd name="T50" fmla="*/ 16 w 25"/>
                <a:gd name="T51" fmla="*/ 25 h 28"/>
                <a:gd name="T52" fmla="*/ 19 w 25"/>
                <a:gd name="T53" fmla="*/ 23 h 28"/>
                <a:gd name="T54" fmla="*/ 20 w 25"/>
                <a:gd name="T55" fmla="*/ 23 h 28"/>
                <a:gd name="T56" fmla="*/ 20 w 25"/>
                <a:gd name="T57" fmla="*/ 24 h 28"/>
                <a:gd name="T58" fmla="*/ 19 w 25"/>
                <a:gd name="T59" fmla="*/ 26 h 28"/>
                <a:gd name="T60" fmla="*/ 16 w 25"/>
                <a:gd name="T61" fmla="*/ 27 h 28"/>
                <a:gd name="T62" fmla="*/ 13 w 25"/>
                <a:gd name="T63" fmla="*/ 28 h 28"/>
                <a:gd name="T64" fmla="*/ 11 w 25"/>
                <a:gd name="T65" fmla="*/ 28 h 28"/>
                <a:gd name="T66" fmla="*/ 6 w 25"/>
                <a:gd name="T67" fmla="*/ 27 h 28"/>
                <a:gd name="T68" fmla="*/ 1 w 25"/>
                <a:gd name="T69" fmla="*/ 24 h 28"/>
                <a:gd name="T70" fmla="*/ 0 w 25"/>
                <a:gd name="T71" fmla="*/ 20 h 28"/>
                <a:gd name="T72" fmla="*/ 1 w 25"/>
                <a:gd name="T73" fmla="*/ 14 h 28"/>
                <a:gd name="T74" fmla="*/ 2 w 25"/>
                <a:gd name="T75" fmla="*/ 9 h 28"/>
                <a:gd name="T76" fmla="*/ 5 w 25"/>
                <a:gd name="T77" fmla="*/ 5 h 28"/>
                <a:gd name="T78" fmla="*/ 10 w 25"/>
                <a:gd name="T79" fmla="*/ 2 h 28"/>
                <a:gd name="T80" fmla="*/ 16 w 25"/>
                <a:gd name="T81" fmla="*/ 0 h 28"/>
                <a:gd name="T82" fmla="*/ 6 w 25"/>
                <a:gd name="T83" fmla="*/ 12 h 28"/>
                <a:gd name="T84" fmla="*/ 8 w 25"/>
                <a:gd name="T85" fmla="*/ 13 h 28"/>
                <a:gd name="T86" fmla="*/ 10 w 25"/>
                <a:gd name="T87" fmla="*/ 12 h 28"/>
                <a:gd name="T88" fmla="*/ 11 w 25"/>
                <a:gd name="T89" fmla="*/ 12 h 28"/>
                <a:gd name="T90" fmla="*/ 13 w 25"/>
                <a:gd name="T91" fmla="*/ 12 h 28"/>
                <a:gd name="T92" fmla="*/ 15 w 25"/>
                <a:gd name="T93" fmla="*/ 13 h 28"/>
                <a:gd name="T94" fmla="*/ 17 w 25"/>
                <a:gd name="T95" fmla="*/ 12 h 28"/>
                <a:gd name="T96" fmla="*/ 19 w 25"/>
                <a:gd name="T97" fmla="*/ 12 h 28"/>
                <a:gd name="T98" fmla="*/ 20 w 25"/>
                <a:gd name="T99" fmla="*/ 11 h 28"/>
                <a:gd name="T100" fmla="*/ 20 w 25"/>
                <a:gd name="T101" fmla="*/ 8 h 28"/>
                <a:gd name="T102" fmla="*/ 20 w 25"/>
                <a:gd name="T103" fmla="*/ 5 h 28"/>
                <a:gd name="T104" fmla="*/ 17 w 25"/>
                <a:gd name="T105" fmla="*/ 3 h 28"/>
                <a:gd name="T106" fmla="*/ 13 w 25"/>
                <a:gd name="T107" fmla="*/ 3 h 28"/>
                <a:gd name="T108" fmla="*/ 10 w 25"/>
                <a:gd name="T109" fmla="*/ 4 h 28"/>
                <a:gd name="T110" fmla="*/ 8 w 25"/>
                <a:gd name="T111" fmla="*/ 6 h 28"/>
                <a:gd name="T112" fmla="*/ 6 w 25"/>
                <a:gd name="T113" fmla="*/ 10 h 28"/>
                <a:gd name="T114" fmla="*/ 6 w 25"/>
                <a:gd name="T115" fmla="*/ 12 h 28"/>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w 25"/>
                <a:gd name="T175" fmla="*/ 0 h 28"/>
                <a:gd name="T176" fmla="*/ 25 w 25"/>
                <a:gd name="T177" fmla="*/ 28 h 28"/>
              </a:gdLst>
              <a:ahLst/>
              <a:cxnLst>
                <a:cxn ang="T116">
                  <a:pos x="T0" y="T1"/>
                </a:cxn>
                <a:cxn ang="T117">
                  <a:pos x="T2" y="T3"/>
                </a:cxn>
                <a:cxn ang="T118">
                  <a:pos x="T4" y="T5"/>
                </a:cxn>
                <a:cxn ang="T119">
                  <a:pos x="T6" y="T7"/>
                </a:cxn>
                <a:cxn ang="T120">
                  <a:pos x="T8" y="T9"/>
                </a:cxn>
                <a:cxn ang="T121">
                  <a:pos x="T10" y="T11"/>
                </a:cxn>
                <a:cxn ang="T122">
                  <a:pos x="T12" y="T13"/>
                </a:cxn>
                <a:cxn ang="T123">
                  <a:pos x="T14" y="T15"/>
                </a:cxn>
                <a:cxn ang="T124">
                  <a:pos x="T16" y="T17"/>
                </a:cxn>
                <a:cxn ang="T125">
                  <a:pos x="T18" y="T19"/>
                </a:cxn>
                <a:cxn ang="T126">
                  <a:pos x="T20" y="T21"/>
                </a:cxn>
                <a:cxn ang="T127">
                  <a:pos x="T22" y="T23"/>
                </a:cxn>
                <a:cxn ang="T128">
                  <a:pos x="T24" y="T25"/>
                </a:cxn>
                <a:cxn ang="T129">
                  <a:pos x="T26" y="T27"/>
                </a:cxn>
                <a:cxn ang="T130">
                  <a:pos x="T28" y="T29"/>
                </a:cxn>
                <a:cxn ang="T131">
                  <a:pos x="T30" y="T31"/>
                </a:cxn>
                <a:cxn ang="T132">
                  <a:pos x="T32" y="T33"/>
                </a:cxn>
                <a:cxn ang="T133">
                  <a:pos x="T34" y="T35"/>
                </a:cxn>
                <a:cxn ang="T134">
                  <a:pos x="T36" y="T37"/>
                </a:cxn>
                <a:cxn ang="T135">
                  <a:pos x="T38" y="T39"/>
                </a:cxn>
                <a:cxn ang="T136">
                  <a:pos x="T40" y="T41"/>
                </a:cxn>
                <a:cxn ang="T137">
                  <a:pos x="T42" y="T43"/>
                </a:cxn>
                <a:cxn ang="T138">
                  <a:pos x="T44" y="T45"/>
                </a:cxn>
                <a:cxn ang="T139">
                  <a:pos x="T46" y="T47"/>
                </a:cxn>
                <a:cxn ang="T140">
                  <a:pos x="T48" y="T49"/>
                </a:cxn>
                <a:cxn ang="T141">
                  <a:pos x="T50" y="T51"/>
                </a:cxn>
                <a:cxn ang="T142">
                  <a:pos x="T52" y="T53"/>
                </a:cxn>
                <a:cxn ang="T143">
                  <a:pos x="T54" y="T55"/>
                </a:cxn>
                <a:cxn ang="T144">
                  <a:pos x="T56" y="T57"/>
                </a:cxn>
                <a:cxn ang="T145">
                  <a:pos x="T58" y="T59"/>
                </a:cxn>
                <a:cxn ang="T146">
                  <a:pos x="T60" y="T61"/>
                </a:cxn>
                <a:cxn ang="T147">
                  <a:pos x="T62" y="T63"/>
                </a:cxn>
                <a:cxn ang="T148">
                  <a:pos x="T64" y="T65"/>
                </a:cxn>
                <a:cxn ang="T149">
                  <a:pos x="T66" y="T67"/>
                </a:cxn>
                <a:cxn ang="T150">
                  <a:pos x="T68" y="T69"/>
                </a:cxn>
                <a:cxn ang="T151">
                  <a:pos x="T70" y="T71"/>
                </a:cxn>
                <a:cxn ang="T152">
                  <a:pos x="T72" y="T73"/>
                </a:cxn>
                <a:cxn ang="T153">
                  <a:pos x="T74" y="T75"/>
                </a:cxn>
                <a:cxn ang="T154">
                  <a:pos x="T76" y="T77"/>
                </a:cxn>
                <a:cxn ang="T155">
                  <a:pos x="T78" y="T79"/>
                </a:cxn>
                <a:cxn ang="T156">
                  <a:pos x="T80" y="T81"/>
                </a:cxn>
                <a:cxn ang="T157">
                  <a:pos x="T82" y="T83"/>
                </a:cxn>
                <a:cxn ang="T158">
                  <a:pos x="T84" y="T85"/>
                </a:cxn>
                <a:cxn ang="T159">
                  <a:pos x="T86" y="T87"/>
                </a:cxn>
                <a:cxn ang="T160">
                  <a:pos x="T88" y="T89"/>
                </a:cxn>
                <a:cxn ang="T161">
                  <a:pos x="T90" y="T91"/>
                </a:cxn>
                <a:cxn ang="T162">
                  <a:pos x="T92" y="T93"/>
                </a:cxn>
                <a:cxn ang="T163">
                  <a:pos x="T94" y="T95"/>
                </a:cxn>
                <a:cxn ang="T164">
                  <a:pos x="T96" y="T97"/>
                </a:cxn>
                <a:cxn ang="T165">
                  <a:pos x="T98" y="T99"/>
                </a:cxn>
                <a:cxn ang="T166">
                  <a:pos x="T100" y="T101"/>
                </a:cxn>
                <a:cxn ang="T167">
                  <a:pos x="T102" y="T103"/>
                </a:cxn>
                <a:cxn ang="T168">
                  <a:pos x="T104" y="T105"/>
                </a:cxn>
                <a:cxn ang="T169">
                  <a:pos x="T106" y="T107"/>
                </a:cxn>
                <a:cxn ang="T170">
                  <a:pos x="T108" y="T109"/>
                </a:cxn>
                <a:cxn ang="T171">
                  <a:pos x="T110" y="T111"/>
                </a:cxn>
                <a:cxn ang="T172">
                  <a:pos x="T112" y="T113"/>
                </a:cxn>
                <a:cxn ang="T173">
                  <a:pos x="T114" y="T115"/>
                </a:cxn>
              </a:cxnLst>
              <a:rect l="T174" t="T175" r="T176" b="T177"/>
              <a:pathLst>
                <a:path w="25" h="28">
                  <a:moveTo>
                    <a:pt x="16" y="0"/>
                  </a:moveTo>
                  <a:lnTo>
                    <a:pt x="17" y="1"/>
                  </a:lnTo>
                  <a:lnTo>
                    <a:pt x="19" y="1"/>
                  </a:lnTo>
                  <a:lnTo>
                    <a:pt x="20" y="2"/>
                  </a:lnTo>
                  <a:lnTo>
                    <a:pt x="21" y="2"/>
                  </a:lnTo>
                  <a:lnTo>
                    <a:pt x="22" y="3"/>
                  </a:lnTo>
                  <a:lnTo>
                    <a:pt x="23" y="4"/>
                  </a:lnTo>
                  <a:lnTo>
                    <a:pt x="24" y="5"/>
                  </a:lnTo>
                  <a:lnTo>
                    <a:pt x="24" y="6"/>
                  </a:lnTo>
                  <a:lnTo>
                    <a:pt x="24" y="8"/>
                  </a:lnTo>
                  <a:lnTo>
                    <a:pt x="25" y="9"/>
                  </a:lnTo>
                  <a:lnTo>
                    <a:pt x="25" y="11"/>
                  </a:lnTo>
                  <a:lnTo>
                    <a:pt x="25" y="12"/>
                  </a:lnTo>
                  <a:lnTo>
                    <a:pt x="24" y="13"/>
                  </a:lnTo>
                  <a:lnTo>
                    <a:pt x="24" y="14"/>
                  </a:lnTo>
                  <a:lnTo>
                    <a:pt x="22" y="14"/>
                  </a:lnTo>
                  <a:lnTo>
                    <a:pt x="21" y="14"/>
                  </a:lnTo>
                  <a:lnTo>
                    <a:pt x="20" y="14"/>
                  </a:lnTo>
                  <a:lnTo>
                    <a:pt x="19" y="14"/>
                  </a:lnTo>
                  <a:lnTo>
                    <a:pt x="18" y="14"/>
                  </a:lnTo>
                  <a:lnTo>
                    <a:pt x="17" y="14"/>
                  </a:lnTo>
                  <a:lnTo>
                    <a:pt x="16" y="14"/>
                  </a:lnTo>
                  <a:lnTo>
                    <a:pt x="15" y="14"/>
                  </a:lnTo>
                  <a:lnTo>
                    <a:pt x="14" y="14"/>
                  </a:lnTo>
                  <a:lnTo>
                    <a:pt x="13" y="14"/>
                  </a:lnTo>
                  <a:lnTo>
                    <a:pt x="12" y="14"/>
                  </a:lnTo>
                  <a:lnTo>
                    <a:pt x="11" y="14"/>
                  </a:lnTo>
                  <a:lnTo>
                    <a:pt x="10" y="14"/>
                  </a:lnTo>
                  <a:lnTo>
                    <a:pt x="9" y="14"/>
                  </a:lnTo>
                  <a:lnTo>
                    <a:pt x="8" y="14"/>
                  </a:lnTo>
                  <a:lnTo>
                    <a:pt x="7" y="14"/>
                  </a:lnTo>
                  <a:lnTo>
                    <a:pt x="6" y="14"/>
                  </a:lnTo>
                  <a:lnTo>
                    <a:pt x="5" y="14"/>
                  </a:lnTo>
                  <a:lnTo>
                    <a:pt x="4" y="14"/>
                  </a:lnTo>
                  <a:lnTo>
                    <a:pt x="5" y="14"/>
                  </a:lnTo>
                  <a:lnTo>
                    <a:pt x="4" y="14"/>
                  </a:lnTo>
                  <a:lnTo>
                    <a:pt x="5" y="14"/>
                  </a:lnTo>
                  <a:lnTo>
                    <a:pt x="5" y="15"/>
                  </a:lnTo>
                  <a:lnTo>
                    <a:pt x="4" y="17"/>
                  </a:lnTo>
                  <a:lnTo>
                    <a:pt x="4" y="18"/>
                  </a:lnTo>
                  <a:lnTo>
                    <a:pt x="4" y="20"/>
                  </a:lnTo>
                  <a:lnTo>
                    <a:pt x="5" y="21"/>
                  </a:lnTo>
                  <a:lnTo>
                    <a:pt x="5" y="22"/>
                  </a:lnTo>
                  <a:lnTo>
                    <a:pt x="6" y="23"/>
                  </a:lnTo>
                  <a:lnTo>
                    <a:pt x="7" y="24"/>
                  </a:lnTo>
                  <a:lnTo>
                    <a:pt x="8" y="25"/>
                  </a:lnTo>
                  <a:lnTo>
                    <a:pt x="9" y="25"/>
                  </a:lnTo>
                  <a:lnTo>
                    <a:pt x="10" y="25"/>
                  </a:lnTo>
                  <a:lnTo>
                    <a:pt x="12" y="25"/>
                  </a:lnTo>
                  <a:lnTo>
                    <a:pt x="13" y="25"/>
                  </a:lnTo>
                  <a:lnTo>
                    <a:pt x="14" y="25"/>
                  </a:lnTo>
                  <a:lnTo>
                    <a:pt x="15" y="25"/>
                  </a:lnTo>
                  <a:lnTo>
                    <a:pt x="16" y="25"/>
                  </a:lnTo>
                  <a:lnTo>
                    <a:pt x="17" y="24"/>
                  </a:lnTo>
                  <a:lnTo>
                    <a:pt x="18" y="24"/>
                  </a:lnTo>
                  <a:lnTo>
                    <a:pt x="19" y="23"/>
                  </a:lnTo>
                  <a:lnTo>
                    <a:pt x="20" y="23"/>
                  </a:lnTo>
                  <a:lnTo>
                    <a:pt x="21" y="22"/>
                  </a:lnTo>
                  <a:lnTo>
                    <a:pt x="20" y="24"/>
                  </a:lnTo>
                  <a:lnTo>
                    <a:pt x="20" y="25"/>
                  </a:lnTo>
                  <a:lnTo>
                    <a:pt x="19" y="25"/>
                  </a:lnTo>
                  <a:lnTo>
                    <a:pt x="19" y="26"/>
                  </a:lnTo>
                  <a:lnTo>
                    <a:pt x="18" y="26"/>
                  </a:lnTo>
                  <a:lnTo>
                    <a:pt x="17" y="27"/>
                  </a:lnTo>
                  <a:lnTo>
                    <a:pt x="16" y="27"/>
                  </a:lnTo>
                  <a:lnTo>
                    <a:pt x="15" y="28"/>
                  </a:lnTo>
                  <a:lnTo>
                    <a:pt x="14" y="28"/>
                  </a:lnTo>
                  <a:lnTo>
                    <a:pt x="13" y="28"/>
                  </a:lnTo>
                  <a:lnTo>
                    <a:pt x="12" y="28"/>
                  </a:lnTo>
                  <a:lnTo>
                    <a:pt x="11" y="28"/>
                  </a:lnTo>
                  <a:lnTo>
                    <a:pt x="9" y="28"/>
                  </a:lnTo>
                  <a:lnTo>
                    <a:pt x="7" y="28"/>
                  </a:lnTo>
                  <a:lnTo>
                    <a:pt x="6" y="27"/>
                  </a:lnTo>
                  <a:lnTo>
                    <a:pt x="4" y="26"/>
                  </a:lnTo>
                  <a:lnTo>
                    <a:pt x="3" y="25"/>
                  </a:lnTo>
                  <a:lnTo>
                    <a:pt x="1" y="24"/>
                  </a:lnTo>
                  <a:lnTo>
                    <a:pt x="1" y="23"/>
                  </a:lnTo>
                  <a:lnTo>
                    <a:pt x="1" y="22"/>
                  </a:lnTo>
                  <a:lnTo>
                    <a:pt x="0" y="20"/>
                  </a:lnTo>
                  <a:lnTo>
                    <a:pt x="0" y="18"/>
                  </a:lnTo>
                  <a:lnTo>
                    <a:pt x="0" y="16"/>
                  </a:lnTo>
                  <a:lnTo>
                    <a:pt x="1" y="14"/>
                  </a:lnTo>
                  <a:lnTo>
                    <a:pt x="1" y="13"/>
                  </a:lnTo>
                  <a:lnTo>
                    <a:pt x="1" y="11"/>
                  </a:lnTo>
                  <a:lnTo>
                    <a:pt x="2" y="9"/>
                  </a:lnTo>
                  <a:lnTo>
                    <a:pt x="3" y="7"/>
                  </a:lnTo>
                  <a:lnTo>
                    <a:pt x="4" y="6"/>
                  </a:lnTo>
                  <a:lnTo>
                    <a:pt x="5" y="5"/>
                  </a:lnTo>
                  <a:lnTo>
                    <a:pt x="7" y="4"/>
                  </a:lnTo>
                  <a:lnTo>
                    <a:pt x="9" y="3"/>
                  </a:lnTo>
                  <a:lnTo>
                    <a:pt x="10" y="2"/>
                  </a:lnTo>
                  <a:lnTo>
                    <a:pt x="11" y="1"/>
                  </a:lnTo>
                  <a:lnTo>
                    <a:pt x="13" y="1"/>
                  </a:lnTo>
                  <a:lnTo>
                    <a:pt x="16" y="0"/>
                  </a:lnTo>
                  <a:close/>
                  <a:moveTo>
                    <a:pt x="6" y="12"/>
                  </a:moveTo>
                  <a:lnTo>
                    <a:pt x="6" y="12"/>
                  </a:lnTo>
                  <a:lnTo>
                    <a:pt x="7" y="13"/>
                  </a:lnTo>
                  <a:lnTo>
                    <a:pt x="7" y="12"/>
                  </a:lnTo>
                  <a:lnTo>
                    <a:pt x="8" y="13"/>
                  </a:lnTo>
                  <a:lnTo>
                    <a:pt x="8" y="12"/>
                  </a:lnTo>
                  <a:lnTo>
                    <a:pt x="9" y="12"/>
                  </a:lnTo>
                  <a:lnTo>
                    <a:pt x="10" y="12"/>
                  </a:lnTo>
                  <a:lnTo>
                    <a:pt x="11" y="12"/>
                  </a:lnTo>
                  <a:lnTo>
                    <a:pt x="12" y="12"/>
                  </a:lnTo>
                  <a:lnTo>
                    <a:pt x="13" y="12"/>
                  </a:lnTo>
                  <a:lnTo>
                    <a:pt x="14" y="13"/>
                  </a:lnTo>
                  <a:lnTo>
                    <a:pt x="14" y="12"/>
                  </a:lnTo>
                  <a:lnTo>
                    <a:pt x="15" y="13"/>
                  </a:lnTo>
                  <a:lnTo>
                    <a:pt x="15" y="12"/>
                  </a:lnTo>
                  <a:lnTo>
                    <a:pt x="16" y="12"/>
                  </a:lnTo>
                  <a:lnTo>
                    <a:pt x="17" y="12"/>
                  </a:lnTo>
                  <a:lnTo>
                    <a:pt x="18" y="12"/>
                  </a:lnTo>
                  <a:lnTo>
                    <a:pt x="19" y="12"/>
                  </a:lnTo>
                  <a:lnTo>
                    <a:pt x="20" y="12"/>
                  </a:lnTo>
                  <a:lnTo>
                    <a:pt x="20" y="11"/>
                  </a:lnTo>
                  <a:lnTo>
                    <a:pt x="20" y="10"/>
                  </a:lnTo>
                  <a:lnTo>
                    <a:pt x="20" y="9"/>
                  </a:lnTo>
                  <a:lnTo>
                    <a:pt x="20" y="8"/>
                  </a:lnTo>
                  <a:lnTo>
                    <a:pt x="20" y="7"/>
                  </a:lnTo>
                  <a:lnTo>
                    <a:pt x="20" y="5"/>
                  </a:lnTo>
                  <a:lnTo>
                    <a:pt x="19" y="4"/>
                  </a:lnTo>
                  <a:lnTo>
                    <a:pt x="17" y="3"/>
                  </a:lnTo>
                  <a:lnTo>
                    <a:pt x="16" y="3"/>
                  </a:lnTo>
                  <a:lnTo>
                    <a:pt x="15" y="2"/>
                  </a:lnTo>
                  <a:lnTo>
                    <a:pt x="13" y="3"/>
                  </a:lnTo>
                  <a:lnTo>
                    <a:pt x="12" y="3"/>
                  </a:lnTo>
                  <a:lnTo>
                    <a:pt x="11" y="4"/>
                  </a:lnTo>
                  <a:lnTo>
                    <a:pt x="10" y="4"/>
                  </a:lnTo>
                  <a:lnTo>
                    <a:pt x="9" y="5"/>
                  </a:lnTo>
                  <a:lnTo>
                    <a:pt x="8" y="6"/>
                  </a:lnTo>
                  <a:lnTo>
                    <a:pt x="7" y="7"/>
                  </a:lnTo>
                  <a:lnTo>
                    <a:pt x="7" y="9"/>
                  </a:lnTo>
                  <a:lnTo>
                    <a:pt x="6" y="10"/>
                  </a:lnTo>
                  <a:lnTo>
                    <a:pt x="6" y="11"/>
                  </a:lnTo>
                  <a:lnTo>
                    <a:pt x="6" y="1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5" name="Freeform 550"/>
            <xdr:cNvSpPr>
              <a:spLocks/>
            </xdr:cNvSpPr>
          </xdr:nvSpPr>
          <xdr:spPr bwMode="auto">
            <a:xfrm>
              <a:off x="3693" y="1835"/>
              <a:ext cx="25" cy="28"/>
            </a:xfrm>
            <a:custGeom>
              <a:avLst/>
              <a:gdLst>
                <a:gd name="T0" fmla="*/ 12 w 25"/>
                <a:gd name="T1" fmla="*/ 5 h 28"/>
                <a:gd name="T2" fmla="*/ 9 w 25"/>
                <a:gd name="T3" fmla="*/ 7 h 28"/>
                <a:gd name="T4" fmla="*/ 7 w 25"/>
                <a:gd name="T5" fmla="*/ 11 h 28"/>
                <a:gd name="T6" fmla="*/ 5 w 25"/>
                <a:gd name="T7" fmla="*/ 19 h 28"/>
                <a:gd name="T8" fmla="*/ 5 w 25"/>
                <a:gd name="T9" fmla="*/ 23 h 28"/>
                <a:gd name="T10" fmla="*/ 4 w 25"/>
                <a:gd name="T11" fmla="*/ 26 h 28"/>
                <a:gd name="T12" fmla="*/ 3 w 25"/>
                <a:gd name="T13" fmla="*/ 28 h 28"/>
                <a:gd name="T14" fmla="*/ 2 w 25"/>
                <a:gd name="T15" fmla="*/ 27 h 28"/>
                <a:gd name="T16" fmla="*/ 2 w 25"/>
                <a:gd name="T17" fmla="*/ 27 h 28"/>
                <a:gd name="T18" fmla="*/ 1 w 25"/>
                <a:gd name="T19" fmla="*/ 28 h 28"/>
                <a:gd name="T20" fmla="*/ 1 w 25"/>
                <a:gd name="T21" fmla="*/ 27 h 28"/>
                <a:gd name="T22" fmla="*/ 0 w 25"/>
                <a:gd name="T23" fmla="*/ 27 h 28"/>
                <a:gd name="T24" fmla="*/ 0 w 25"/>
                <a:gd name="T25" fmla="*/ 26 h 28"/>
                <a:gd name="T26" fmla="*/ 1 w 25"/>
                <a:gd name="T27" fmla="*/ 23 h 28"/>
                <a:gd name="T28" fmla="*/ 1 w 25"/>
                <a:gd name="T29" fmla="*/ 19 h 28"/>
                <a:gd name="T30" fmla="*/ 3 w 25"/>
                <a:gd name="T31" fmla="*/ 11 h 28"/>
                <a:gd name="T32" fmla="*/ 3 w 25"/>
                <a:gd name="T33" fmla="*/ 7 h 28"/>
                <a:gd name="T34" fmla="*/ 3 w 25"/>
                <a:gd name="T35" fmla="*/ 4 h 28"/>
                <a:gd name="T36" fmla="*/ 4 w 25"/>
                <a:gd name="T37" fmla="*/ 1 h 28"/>
                <a:gd name="T38" fmla="*/ 5 w 25"/>
                <a:gd name="T39" fmla="*/ 1 h 28"/>
                <a:gd name="T40" fmla="*/ 6 w 25"/>
                <a:gd name="T41" fmla="*/ 1 h 28"/>
                <a:gd name="T42" fmla="*/ 7 w 25"/>
                <a:gd name="T43" fmla="*/ 1 h 28"/>
                <a:gd name="T44" fmla="*/ 8 w 25"/>
                <a:gd name="T45" fmla="*/ 1 h 28"/>
                <a:gd name="T46" fmla="*/ 9 w 25"/>
                <a:gd name="T47" fmla="*/ 1 h 28"/>
                <a:gd name="T48" fmla="*/ 9 w 25"/>
                <a:gd name="T49" fmla="*/ 2 h 28"/>
                <a:gd name="T50" fmla="*/ 9 w 25"/>
                <a:gd name="T51" fmla="*/ 4 h 28"/>
                <a:gd name="T52" fmla="*/ 8 w 25"/>
                <a:gd name="T53" fmla="*/ 5 h 28"/>
                <a:gd name="T54" fmla="*/ 9 w 25"/>
                <a:gd name="T55" fmla="*/ 5 h 28"/>
                <a:gd name="T56" fmla="*/ 10 w 25"/>
                <a:gd name="T57" fmla="*/ 3 h 28"/>
                <a:gd name="T58" fmla="*/ 14 w 25"/>
                <a:gd name="T59" fmla="*/ 1 h 28"/>
                <a:gd name="T60" fmla="*/ 18 w 25"/>
                <a:gd name="T61" fmla="*/ 0 h 28"/>
                <a:gd name="T62" fmla="*/ 21 w 25"/>
                <a:gd name="T63" fmla="*/ 2 h 28"/>
                <a:gd name="T64" fmla="*/ 24 w 25"/>
                <a:gd name="T65" fmla="*/ 5 h 28"/>
                <a:gd name="T66" fmla="*/ 25 w 25"/>
                <a:gd name="T67" fmla="*/ 10 h 28"/>
                <a:gd name="T68" fmla="*/ 24 w 25"/>
                <a:gd name="T69" fmla="*/ 14 h 28"/>
                <a:gd name="T70" fmla="*/ 23 w 25"/>
                <a:gd name="T71" fmla="*/ 17 h 28"/>
                <a:gd name="T72" fmla="*/ 23 w 25"/>
                <a:gd name="T73" fmla="*/ 20 h 28"/>
                <a:gd name="T74" fmla="*/ 22 w 25"/>
                <a:gd name="T75" fmla="*/ 23 h 28"/>
                <a:gd name="T76" fmla="*/ 21 w 25"/>
                <a:gd name="T77" fmla="*/ 25 h 28"/>
                <a:gd name="T78" fmla="*/ 21 w 25"/>
                <a:gd name="T79" fmla="*/ 27 h 28"/>
                <a:gd name="T80" fmla="*/ 20 w 25"/>
                <a:gd name="T81" fmla="*/ 28 h 28"/>
                <a:gd name="T82" fmla="*/ 19 w 25"/>
                <a:gd name="T83" fmla="*/ 27 h 28"/>
                <a:gd name="T84" fmla="*/ 19 w 25"/>
                <a:gd name="T85" fmla="*/ 27 h 28"/>
                <a:gd name="T86" fmla="*/ 18 w 25"/>
                <a:gd name="T87" fmla="*/ 28 h 28"/>
                <a:gd name="T88" fmla="*/ 17 w 25"/>
                <a:gd name="T89" fmla="*/ 27 h 28"/>
                <a:gd name="T90" fmla="*/ 17 w 25"/>
                <a:gd name="T91" fmla="*/ 27 h 28"/>
                <a:gd name="T92" fmla="*/ 17 w 25"/>
                <a:gd name="T93" fmla="*/ 23 h 28"/>
                <a:gd name="T94" fmla="*/ 19 w 25"/>
                <a:gd name="T95" fmla="*/ 19 h 28"/>
                <a:gd name="T96" fmla="*/ 19 w 25"/>
                <a:gd name="T97" fmla="*/ 14 h 28"/>
                <a:gd name="T98" fmla="*/ 20 w 25"/>
                <a:gd name="T99" fmla="*/ 9 h 28"/>
                <a:gd name="T100" fmla="*/ 19 w 25"/>
                <a:gd name="T101" fmla="*/ 5 h 28"/>
                <a:gd name="T102" fmla="*/ 16 w 25"/>
                <a:gd name="T103" fmla="*/ 5 h 28"/>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25"/>
                <a:gd name="T157" fmla="*/ 0 h 28"/>
                <a:gd name="T158" fmla="*/ 25 w 25"/>
                <a:gd name="T159" fmla="*/ 28 h 28"/>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25" h="28">
                  <a:moveTo>
                    <a:pt x="16" y="4"/>
                  </a:moveTo>
                  <a:lnTo>
                    <a:pt x="14" y="5"/>
                  </a:lnTo>
                  <a:lnTo>
                    <a:pt x="13" y="5"/>
                  </a:lnTo>
                  <a:lnTo>
                    <a:pt x="12" y="5"/>
                  </a:lnTo>
                  <a:lnTo>
                    <a:pt x="10" y="5"/>
                  </a:lnTo>
                  <a:lnTo>
                    <a:pt x="10" y="6"/>
                  </a:lnTo>
                  <a:lnTo>
                    <a:pt x="9" y="7"/>
                  </a:lnTo>
                  <a:lnTo>
                    <a:pt x="8" y="8"/>
                  </a:lnTo>
                  <a:lnTo>
                    <a:pt x="8" y="9"/>
                  </a:lnTo>
                  <a:lnTo>
                    <a:pt x="7" y="10"/>
                  </a:lnTo>
                  <a:lnTo>
                    <a:pt x="7" y="11"/>
                  </a:lnTo>
                  <a:lnTo>
                    <a:pt x="7" y="12"/>
                  </a:lnTo>
                  <a:lnTo>
                    <a:pt x="6" y="17"/>
                  </a:lnTo>
                  <a:lnTo>
                    <a:pt x="5" y="18"/>
                  </a:lnTo>
                  <a:lnTo>
                    <a:pt x="5" y="19"/>
                  </a:lnTo>
                  <a:lnTo>
                    <a:pt x="5" y="20"/>
                  </a:lnTo>
                  <a:lnTo>
                    <a:pt x="5" y="21"/>
                  </a:lnTo>
                  <a:lnTo>
                    <a:pt x="5" y="22"/>
                  </a:lnTo>
                  <a:lnTo>
                    <a:pt x="5" y="23"/>
                  </a:lnTo>
                  <a:lnTo>
                    <a:pt x="4" y="23"/>
                  </a:lnTo>
                  <a:lnTo>
                    <a:pt x="4" y="24"/>
                  </a:lnTo>
                  <a:lnTo>
                    <a:pt x="4" y="25"/>
                  </a:lnTo>
                  <a:lnTo>
                    <a:pt x="4" y="26"/>
                  </a:lnTo>
                  <a:lnTo>
                    <a:pt x="4" y="27"/>
                  </a:lnTo>
                  <a:lnTo>
                    <a:pt x="3" y="27"/>
                  </a:lnTo>
                  <a:lnTo>
                    <a:pt x="3" y="28"/>
                  </a:lnTo>
                  <a:lnTo>
                    <a:pt x="3" y="27"/>
                  </a:lnTo>
                  <a:lnTo>
                    <a:pt x="3" y="28"/>
                  </a:lnTo>
                  <a:lnTo>
                    <a:pt x="2" y="27"/>
                  </a:lnTo>
                  <a:lnTo>
                    <a:pt x="2" y="28"/>
                  </a:lnTo>
                  <a:lnTo>
                    <a:pt x="2" y="27"/>
                  </a:lnTo>
                  <a:lnTo>
                    <a:pt x="1" y="27"/>
                  </a:lnTo>
                  <a:lnTo>
                    <a:pt x="1" y="28"/>
                  </a:lnTo>
                  <a:lnTo>
                    <a:pt x="1" y="27"/>
                  </a:lnTo>
                  <a:lnTo>
                    <a:pt x="1" y="28"/>
                  </a:lnTo>
                  <a:lnTo>
                    <a:pt x="1" y="27"/>
                  </a:lnTo>
                  <a:lnTo>
                    <a:pt x="0" y="27"/>
                  </a:lnTo>
                  <a:lnTo>
                    <a:pt x="0" y="28"/>
                  </a:lnTo>
                  <a:lnTo>
                    <a:pt x="0" y="27"/>
                  </a:lnTo>
                  <a:lnTo>
                    <a:pt x="0" y="26"/>
                  </a:lnTo>
                  <a:lnTo>
                    <a:pt x="0" y="25"/>
                  </a:lnTo>
                  <a:lnTo>
                    <a:pt x="0" y="24"/>
                  </a:lnTo>
                  <a:lnTo>
                    <a:pt x="1" y="23"/>
                  </a:lnTo>
                  <a:lnTo>
                    <a:pt x="1" y="22"/>
                  </a:lnTo>
                  <a:lnTo>
                    <a:pt x="1" y="21"/>
                  </a:lnTo>
                  <a:lnTo>
                    <a:pt x="1" y="20"/>
                  </a:lnTo>
                  <a:lnTo>
                    <a:pt x="1" y="19"/>
                  </a:lnTo>
                  <a:lnTo>
                    <a:pt x="1" y="18"/>
                  </a:lnTo>
                  <a:lnTo>
                    <a:pt x="1" y="17"/>
                  </a:lnTo>
                  <a:lnTo>
                    <a:pt x="3" y="11"/>
                  </a:lnTo>
                  <a:lnTo>
                    <a:pt x="3" y="10"/>
                  </a:lnTo>
                  <a:lnTo>
                    <a:pt x="3" y="9"/>
                  </a:lnTo>
                  <a:lnTo>
                    <a:pt x="3" y="8"/>
                  </a:lnTo>
                  <a:lnTo>
                    <a:pt x="3" y="7"/>
                  </a:lnTo>
                  <a:lnTo>
                    <a:pt x="3" y="6"/>
                  </a:lnTo>
                  <a:lnTo>
                    <a:pt x="3" y="5"/>
                  </a:lnTo>
                  <a:lnTo>
                    <a:pt x="3" y="4"/>
                  </a:lnTo>
                  <a:lnTo>
                    <a:pt x="3" y="3"/>
                  </a:lnTo>
                  <a:lnTo>
                    <a:pt x="3" y="2"/>
                  </a:lnTo>
                  <a:lnTo>
                    <a:pt x="4" y="1"/>
                  </a:lnTo>
                  <a:lnTo>
                    <a:pt x="4" y="2"/>
                  </a:lnTo>
                  <a:lnTo>
                    <a:pt x="4" y="1"/>
                  </a:lnTo>
                  <a:lnTo>
                    <a:pt x="4" y="2"/>
                  </a:lnTo>
                  <a:lnTo>
                    <a:pt x="5" y="1"/>
                  </a:lnTo>
                  <a:lnTo>
                    <a:pt x="6" y="1"/>
                  </a:lnTo>
                  <a:lnTo>
                    <a:pt x="7" y="1"/>
                  </a:lnTo>
                  <a:lnTo>
                    <a:pt x="7" y="2"/>
                  </a:lnTo>
                  <a:lnTo>
                    <a:pt x="7" y="1"/>
                  </a:lnTo>
                  <a:lnTo>
                    <a:pt x="7" y="2"/>
                  </a:lnTo>
                  <a:lnTo>
                    <a:pt x="8" y="1"/>
                  </a:lnTo>
                  <a:lnTo>
                    <a:pt x="9" y="1"/>
                  </a:lnTo>
                  <a:lnTo>
                    <a:pt x="10" y="1"/>
                  </a:lnTo>
                  <a:lnTo>
                    <a:pt x="9" y="2"/>
                  </a:lnTo>
                  <a:lnTo>
                    <a:pt x="9" y="3"/>
                  </a:lnTo>
                  <a:lnTo>
                    <a:pt x="9" y="4"/>
                  </a:lnTo>
                  <a:lnTo>
                    <a:pt x="8" y="4"/>
                  </a:lnTo>
                  <a:lnTo>
                    <a:pt x="8" y="5"/>
                  </a:lnTo>
                  <a:lnTo>
                    <a:pt x="9" y="5"/>
                  </a:lnTo>
                  <a:lnTo>
                    <a:pt x="10" y="5"/>
                  </a:lnTo>
                  <a:lnTo>
                    <a:pt x="10" y="4"/>
                  </a:lnTo>
                  <a:lnTo>
                    <a:pt x="10" y="3"/>
                  </a:lnTo>
                  <a:lnTo>
                    <a:pt x="11" y="3"/>
                  </a:lnTo>
                  <a:lnTo>
                    <a:pt x="12" y="2"/>
                  </a:lnTo>
                  <a:lnTo>
                    <a:pt x="13" y="2"/>
                  </a:lnTo>
                  <a:lnTo>
                    <a:pt x="14" y="1"/>
                  </a:lnTo>
                  <a:lnTo>
                    <a:pt x="15" y="1"/>
                  </a:lnTo>
                  <a:lnTo>
                    <a:pt x="16" y="1"/>
                  </a:lnTo>
                  <a:lnTo>
                    <a:pt x="17" y="1"/>
                  </a:lnTo>
                  <a:lnTo>
                    <a:pt x="18" y="0"/>
                  </a:lnTo>
                  <a:lnTo>
                    <a:pt x="19" y="1"/>
                  </a:lnTo>
                  <a:lnTo>
                    <a:pt x="20" y="1"/>
                  </a:lnTo>
                  <a:lnTo>
                    <a:pt x="21" y="2"/>
                  </a:lnTo>
                  <a:lnTo>
                    <a:pt x="22" y="2"/>
                  </a:lnTo>
                  <a:lnTo>
                    <a:pt x="23" y="3"/>
                  </a:lnTo>
                  <a:lnTo>
                    <a:pt x="24" y="4"/>
                  </a:lnTo>
                  <a:lnTo>
                    <a:pt x="24" y="5"/>
                  </a:lnTo>
                  <a:lnTo>
                    <a:pt x="25" y="5"/>
                  </a:lnTo>
                  <a:lnTo>
                    <a:pt x="25" y="7"/>
                  </a:lnTo>
                  <a:lnTo>
                    <a:pt x="25" y="9"/>
                  </a:lnTo>
                  <a:lnTo>
                    <a:pt x="25" y="10"/>
                  </a:lnTo>
                  <a:lnTo>
                    <a:pt x="24" y="11"/>
                  </a:lnTo>
                  <a:lnTo>
                    <a:pt x="24" y="12"/>
                  </a:lnTo>
                  <a:lnTo>
                    <a:pt x="24" y="13"/>
                  </a:lnTo>
                  <a:lnTo>
                    <a:pt x="24" y="14"/>
                  </a:lnTo>
                  <a:lnTo>
                    <a:pt x="23" y="14"/>
                  </a:lnTo>
                  <a:lnTo>
                    <a:pt x="23" y="15"/>
                  </a:lnTo>
                  <a:lnTo>
                    <a:pt x="23" y="16"/>
                  </a:lnTo>
                  <a:lnTo>
                    <a:pt x="23" y="17"/>
                  </a:lnTo>
                  <a:lnTo>
                    <a:pt x="23" y="18"/>
                  </a:lnTo>
                  <a:lnTo>
                    <a:pt x="23" y="19"/>
                  </a:lnTo>
                  <a:lnTo>
                    <a:pt x="23" y="20"/>
                  </a:lnTo>
                  <a:lnTo>
                    <a:pt x="22" y="21"/>
                  </a:lnTo>
                  <a:lnTo>
                    <a:pt x="22" y="22"/>
                  </a:lnTo>
                  <a:lnTo>
                    <a:pt x="22" y="23"/>
                  </a:lnTo>
                  <a:lnTo>
                    <a:pt x="21" y="24"/>
                  </a:lnTo>
                  <a:lnTo>
                    <a:pt x="21" y="25"/>
                  </a:lnTo>
                  <a:lnTo>
                    <a:pt x="21" y="26"/>
                  </a:lnTo>
                  <a:lnTo>
                    <a:pt x="21" y="27"/>
                  </a:lnTo>
                  <a:lnTo>
                    <a:pt x="20" y="27"/>
                  </a:lnTo>
                  <a:lnTo>
                    <a:pt x="20" y="28"/>
                  </a:lnTo>
                  <a:lnTo>
                    <a:pt x="20" y="27"/>
                  </a:lnTo>
                  <a:lnTo>
                    <a:pt x="20" y="28"/>
                  </a:lnTo>
                  <a:lnTo>
                    <a:pt x="20" y="27"/>
                  </a:lnTo>
                  <a:lnTo>
                    <a:pt x="19" y="27"/>
                  </a:lnTo>
                  <a:lnTo>
                    <a:pt x="19" y="28"/>
                  </a:lnTo>
                  <a:lnTo>
                    <a:pt x="19" y="27"/>
                  </a:lnTo>
                  <a:lnTo>
                    <a:pt x="19" y="28"/>
                  </a:lnTo>
                  <a:lnTo>
                    <a:pt x="19" y="27"/>
                  </a:lnTo>
                  <a:lnTo>
                    <a:pt x="18" y="28"/>
                  </a:lnTo>
                  <a:lnTo>
                    <a:pt x="18" y="27"/>
                  </a:lnTo>
                  <a:lnTo>
                    <a:pt x="17" y="27"/>
                  </a:lnTo>
                  <a:lnTo>
                    <a:pt x="17" y="28"/>
                  </a:lnTo>
                  <a:lnTo>
                    <a:pt x="17" y="27"/>
                  </a:lnTo>
                  <a:lnTo>
                    <a:pt x="17" y="26"/>
                  </a:lnTo>
                  <a:lnTo>
                    <a:pt x="17" y="25"/>
                  </a:lnTo>
                  <a:lnTo>
                    <a:pt x="17" y="24"/>
                  </a:lnTo>
                  <a:lnTo>
                    <a:pt x="17" y="23"/>
                  </a:lnTo>
                  <a:lnTo>
                    <a:pt x="18" y="23"/>
                  </a:lnTo>
                  <a:lnTo>
                    <a:pt x="18" y="22"/>
                  </a:lnTo>
                  <a:lnTo>
                    <a:pt x="18" y="21"/>
                  </a:lnTo>
                  <a:lnTo>
                    <a:pt x="19" y="19"/>
                  </a:lnTo>
                  <a:lnTo>
                    <a:pt x="19" y="18"/>
                  </a:lnTo>
                  <a:lnTo>
                    <a:pt x="19" y="17"/>
                  </a:lnTo>
                  <a:lnTo>
                    <a:pt x="19" y="16"/>
                  </a:lnTo>
                  <a:lnTo>
                    <a:pt x="19" y="14"/>
                  </a:lnTo>
                  <a:lnTo>
                    <a:pt x="20" y="12"/>
                  </a:lnTo>
                  <a:lnTo>
                    <a:pt x="20" y="11"/>
                  </a:lnTo>
                  <a:lnTo>
                    <a:pt x="20" y="10"/>
                  </a:lnTo>
                  <a:lnTo>
                    <a:pt x="20" y="9"/>
                  </a:lnTo>
                  <a:lnTo>
                    <a:pt x="20" y="8"/>
                  </a:lnTo>
                  <a:lnTo>
                    <a:pt x="19" y="7"/>
                  </a:lnTo>
                  <a:lnTo>
                    <a:pt x="19" y="6"/>
                  </a:lnTo>
                  <a:lnTo>
                    <a:pt x="19" y="5"/>
                  </a:lnTo>
                  <a:lnTo>
                    <a:pt x="18" y="5"/>
                  </a:lnTo>
                  <a:lnTo>
                    <a:pt x="17" y="5"/>
                  </a:lnTo>
                  <a:lnTo>
                    <a:pt x="16" y="5"/>
                  </a:lnTo>
                  <a:lnTo>
                    <a:pt x="16" y="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6" name="Freeform 551"/>
            <xdr:cNvSpPr>
              <a:spLocks/>
            </xdr:cNvSpPr>
          </xdr:nvSpPr>
          <xdr:spPr bwMode="auto">
            <a:xfrm>
              <a:off x="3722" y="1835"/>
              <a:ext cx="26" cy="28"/>
            </a:xfrm>
            <a:custGeom>
              <a:avLst/>
              <a:gdLst>
                <a:gd name="T0" fmla="*/ 18 w 26"/>
                <a:gd name="T1" fmla="*/ 1 h 28"/>
                <a:gd name="T2" fmla="*/ 20 w 26"/>
                <a:gd name="T3" fmla="*/ 1 h 28"/>
                <a:gd name="T4" fmla="*/ 22 w 26"/>
                <a:gd name="T5" fmla="*/ 1 h 28"/>
                <a:gd name="T6" fmla="*/ 24 w 26"/>
                <a:gd name="T7" fmla="*/ 2 h 28"/>
                <a:gd name="T8" fmla="*/ 25 w 26"/>
                <a:gd name="T9" fmla="*/ 3 h 28"/>
                <a:gd name="T10" fmla="*/ 26 w 26"/>
                <a:gd name="T11" fmla="*/ 3 h 28"/>
                <a:gd name="T12" fmla="*/ 26 w 26"/>
                <a:gd name="T13" fmla="*/ 4 h 28"/>
                <a:gd name="T14" fmla="*/ 26 w 26"/>
                <a:gd name="T15" fmla="*/ 4 h 28"/>
                <a:gd name="T16" fmla="*/ 25 w 26"/>
                <a:gd name="T17" fmla="*/ 5 h 28"/>
                <a:gd name="T18" fmla="*/ 25 w 26"/>
                <a:gd name="T19" fmla="*/ 5 h 28"/>
                <a:gd name="T20" fmla="*/ 25 w 26"/>
                <a:gd name="T21" fmla="*/ 6 h 28"/>
                <a:gd name="T22" fmla="*/ 25 w 26"/>
                <a:gd name="T23" fmla="*/ 6 h 28"/>
                <a:gd name="T24" fmla="*/ 24 w 26"/>
                <a:gd name="T25" fmla="*/ 6 h 28"/>
                <a:gd name="T26" fmla="*/ 23 w 26"/>
                <a:gd name="T27" fmla="*/ 5 h 28"/>
                <a:gd name="T28" fmla="*/ 22 w 26"/>
                <a:gd name="T29" fmla="*/ 5 h 28"/>
                <a:gd name="T30" fmla="*/ 21 w 26"/>
                <a:gd name="T31" fmla="*/ 4 h 28"/>
                <a:gd name="T32" fmla="*/ 20 w 26"/>
                <a:gd name="T33" fmla="*/ 3 h 28"/>
                <a:gd name="T34" fmla="*/ 18 w 26"/>
                <a:gd name="T35" fmla="*/ 3 h 28"/>
                <a:gd name="T36" fmla="*/ 17 w 26"/>
                <a:gd name="T37" fmla="*/ 2 h 28"/>
                <a:gd name="T38" fmla="*/ 14 w 26"/>
                <a:gd name="T39" fmla="*/ 3 h 28"/>
                <a:gd name="T40" fmla="*/ 11 w 26"/>
                <a:gd name="T41" fmla="*/ 4 h 28"/>
                <a:gd name="T42" fmla="*/ 9 w 26"/>
                <a:gd name="T43" fmla="*/ 5 h 28"/>
                <a:gd name="T44" fmla="*/ 8 w 26"/>
                <a:gd name="T45" fmla="*/ 8 h 28"/>
                <a:gd name="T46" fmla="*/ 7 w 26"/>
                <a:gd name="T47" fmla="*/ 11 h 28"/>
                <a:gd name="T48" fmla="*/ 7 w 26"/>
                <a:gd name="T49" fmla="*/ 14 h 28"/>
                <a:gd name="T50" fmla="*/ 6 w 26"/>
                <a:gd name="T51" fmla="*/ 18 h 28"/>
                <a:gd name="T52" fmla="*/ 6 w 26"/>
                <a:gd name="T53" fmla="*/ 21 h 28"/>
                <a:gd name="T54" fmla="*/ 7 w 26"/>
                <a:gd name="T55" fmla="*/ 23 h 28"/>
                <a:gd name="T56" fmla="*/ 8 w 26"/>
                <a:gd name="T57" fmla="*/ 24 h 28"/>
                <a:gd name="T58" fmla="*/ 10 w 26"/>
                <a:gd name="T59" fmla="*/ 25 h 28"/>
                <a:gd name="T60" fmla="*/ 14 w 26"/>
                <a:gd name="T61" fmla="*/ 25 h 28"/>
                <a:gd name="T62" fmla="*/ 15 w 26"/>
                <a:gd name="T63" fmla="*/ 25 h 28"/>
                <a:gd name="T64" fmla="*/ 17 w 26"/>
                <a:gd name="T65" fmla="*/ 25 h 28"/>
                <a:gd name="T66" fmla="*/ 17 w 26"/>
                <a:gd name="T67" fmla="*/ 24 h 28"/>
                <a:gd name="T68" fmla="*/ 19 w 26"/>
                <a:gd name="T69" fmla="*/ 23 h 28"/>
                <a:gd name="T70" fmla="*/ 20 w 26"/>
                <a:gd name="T71" fmla="*/ 23 h 28"/>
                <a:gd name="T72" fmla="*/ 22 w 26"/>
                <a:gd name="T73" fmla="*/ 22 h 28"/>
                <a:gd name="T74" fmla="*/ 22 w 26"/>
                <a:gd name="T75" fmla="*/ 23 h 28"/>
                <a:gd name="T76" fmla="*/ 22 w 26"/>
                <a:gd name="T77" fmla="*/ 23 h 28"/>
                <a:gd name="T78" fmla="*/ 22 w 26"/>
                <a:gd name="T79" fmla="*/ 23 h 28"/>
                <a:gd name="T80" fmla="*/ 22 w 26"/>
                <a:gd name="T81" fmla="*/ 23 h 28"/>
                <a:gd name="T82" fmla="*/ 22 w 26"/>
                <a:gd name="T83" fmla="*/ 24 h 28"/>
                <a:gd name="T84" fmla="*/ 22 w 26"/>
                <a:gd name="T85" fmla="*/ 24 h 28"/>
                <a:gd name="T86" fmla="*/ 21 w 26"/>
                <a:gd name="T87" fmla="*/ 25 h 28"/>
                <a:gd name="T88" fmla="*/ 19 w 26"/>
                <a:gd name="T89" fmla="*/ 26 h 28"/>
                <a:gd name="T90" fmla="*/ 17 w 26"/>
                <a:gd name="T91" fmla="*/ 27 h 28"/>
                <a:gd name="T92" fmla="*/ 16 w 26"/>
                <a:gd name="T93" fmla="*/ 28 h 28"/>
                <a:gd name="T94" fmla="*/ 14 w 26"/>
                <a:gd name="T95" fmla="*/ 28 h 28"/>
                <a:gd name="T96" fmla="*/ 12 w 26"/>
                <a:gd name="T97" fmla="*/ 28 h 28"/>
                <a:gd name="T98" fmla="*/ 10 w 26"/>
                <a:gd name="T99" fmla="*/ 28 h 28"/>
                <a:gd name="T100" fmla="*/ 7 w 26"/>
                <a:gd name="T101" fmla="*/ 28 h 28"/>
                <a:gd name="T102" fmla="*/ 4 w 26"/>
                <a:gd name="T103" fmla="*/ 26 h 28"/>
                <a:gd name="T104" fmla="*/ 2 w 26"/>
                <a:gd name="T105" fmla="*/ 23 h 28"/>
                <a:gd name="T106" fmla="*/ 1 w 26"/>
                <a:gd name="T107" fmla="*/ 21 h 28"/>
                <a:gd name="T108" fmla="*/ 0 w 26"/>
                <a:gd name="T109" fmla="*/ 16 h 28"/>
                <a:gd name="T110" fmla="*/ 1 w 26"/>
                <a:gd name="T111" fmla="*/ 12 h 28"/>
                <a:gd name="T112" fmla="*/ 3 w 26"/>
                <a:gd name="T113" fmla="*/ 8 h 28"/>
                <a:gd name="T114" fmla="*/ 6 w 26"/>
                <a:gd name="T115" fmla="*/ 5 h 28"/>
                <a:gd name="T116" fmla="*/ 9 w 26"/>
                <a:gd name="T117" fmla="*/ 3 h 28"/>
                <a:gd name="T118" fmla="*/ 12 w 26"/>
                <a:gd name="T119" fmla="*/ 1 h 28"/>
                <a:gd name="T120" fmla="*/ 16 w 26"/>
                <a:gd name="T121" fmla="*/ 1 h 28"/>
                <a:gd name="T122" fmla="*/ 18 w 26"/>
                <a:gd name="T123" fmla="*/ 0 h 28"/>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26"/>
                <a:gd name="T187" fmla="*/ 0 h 28"/>
                <a:gd name="T188" fmla="*/ 26 w 26"/>
                <a:gd name="T189" fmla="*/ 28 h 28"/>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26" h="28">
                  <a:moveTo>
                    <a:pt x="18" y="0"/>
                  </a:moveTo>
                  <a:lnTo>
                    <a:pt x="18" y="1"/>
                  </a:lnTo>
                  <a:lnTo>
                    <a:pt x="19" y="1"/>
                  </a:lnTo>
                  <a:lnTo>
                    <a:pt x="20" y="1"/>
                  </a:lnTo>
                  <a:lnTo>
                    <a:pt x="21" y="1"/>
                  </a:lnTo>
                  <a:lnTo>
                    <a:pt x="22" y="1"/>
                  </a:lnTo>
                  <a:lnTo>
                    <a:pt x="23" y="2"/>
                  </a:lnTo>
                  <a:lnTo>
                    <a:pt x="24" y="2"/>
                  </a:lnTo>
                  <a:lnTo>
                    <a:pt x="25" y="2"/>
                  </a:lnTo>
                  <a:lnTo>
                    <a:pt x="25" y="3"/>
                  </a:lnTo>
                  <a:lnTo>
                    <a:pt x="26" y="3"/>
                  </a:lnTo>
                  <a:lnTo>
                    <a:pt x="26" y="4"/>
                  </a:lnTo>
                  <a:lnTo>
                    <a:pt x="26" y="5"/>
                  </a:lnTo>
                  <a:lnTo>
                    <a:pt x="25" y="5"/>
                  </a:lnTo>
                  <a:lnTo>
                    <a:pt x="25" y="6"/>
                  </a:lnTo>
                  <a:lnTo>
                    <a:pt x="24" y="6"/>
                  </a:lnTo>
                  <a:lnTo>
                    <a:pt x="23" y="6"/>
                  </a:lnTo>
                  <a:lnTo>
                    <a:pt x="23" y="5"/>
                  </a:lnTo>
                  <a:lnTo>
                    <a:pt x="22" y="5"/>
                  </a:lnTo>
                  <a:lnTo>
                    <a:pt x="21" y="4"/>
                  </a:lnTo>
                  <a:lnTo>
                    <a:pt x="20" y="3"/>
                  </a:lnTo>
                  <a:lnTo>
                    <a:pt x="19" y="3"/>
                  </a:lnTo>
                  <a:lnTo>
                    <a:pt x="18" y="3"/>
                  </a:lnTo>
                  <a:lnTo>
                    <a:pt x="17" y="3"/>
                  </a:lnTo>
                  <a:lnTo>
                    <a:pt x="17" y="2"/>
                  </a:lnTo>
                  <a:lnTo>
                    <a:pt x="16" y="3"/>
                  </a:lnTo>
                  <a:lnTo>
                    <a:pt x="14" y="3"/>
                  </a:lnTo>
                  <a:lnTo>
                    <a:pt x="13" y="4"/>
                  </a:lnTo>
                  <a:lnTo>
                    <a:pt x="11" y="4"/>
                  </a:lnTo>
                  <a:lnTo>
                    <a:pt x="10" y="5"/>
                  </a:lnTo>
                  <a:lnTo>
                    <a:pt x="9" y="5"/>
                  </a:lnTo>
                  <a:lnTo>
                    <a:pt x="8" y="7"/>
                  </a:lnTo>
                  <a:lnTo>
                    <a:pt x="8" y="8"/>
                  </a:lnTo>
                  <a:lnTo>
                    <a:pt x="8" y="10"/>
                  </a:lnTo>
                  <a:lnTo>
                    <a:pt x="7" y="11"/>
                  </a:lnTo>
                  <a:lnTo>
                    <a:pt x="7" y="13"/>
                  </a:lnTo>
                  <a:lnTo>
                    <a:pt x="7" y="14"/>
                  </a:lnTo>
                  <a:lnTo>
                    <a:pt x="6" y="16"/>
                  </a:lnTo>
                  <a:lnTo>
                    <a:pt x="6" y="18"/>
                  </a:lnTo>
                  <a:lnTo>
                    <a:pt x="6" y="19"/>
                  </a:lnTo>
                  <a:lnTo>
                    <a:pt x="6" y="21"/>
                  </a:lnTo>
                  <a:lnTo>
                    <a:pt x="7" y="22"/>
                  </a:lnTo>
                  <a:lnTo>
                    <a:pt x="7" y="23"/>
                  </a:lnTo>
                  <a:lnTo>
                    <a:pt x="8" y="23"/>
                  </a:lnTo>
                  <a:lnTo>
                    <a:pt x="8" y="24"/>
                  </a:lnTo>
                  <a:lnTo>
                    <a:pt x="9" y="25"/>
                  </a:lnTo>
                  <a:lnTo>
                    <a:pt x="10" y="25"/>
                  </a:lnTo>
                  <a:lnTo>
                    <a:pt x="12" y="25"/>
                  </a:lnTo>
                  <a:lnTo>
                    <a:pt x="14" y="25"/>
                  </a:lnTo>
                  <a:lnTo>
                    <a:pt x="15" y="25"/>
                  </a:lnTo>
                  <a:lnTo>
                    <a:pt x="16" y="25"/>
                  </a:lnTo>
                  <a:lnTo>
                    <a:pt x="17" y="25"/>
                  </a:lnTo>
                  <a:lnTo>
                    <a:pt x="17" y="24"/>
                  </a:lnTo>
                  <a:lnTo>
                    <a:pt x="18" y="24"/>
                  </a:lnTo>
                  <a:lnTo>
                    <a:pt x="19" y="23"/>
                  </a:lnTo>
                  <a:lnTo>
                    <a:pt x="20" y="23"/>
                  </a:lnTo>
                  <a:lnTo>
                    <a:pt x="21" y="23"/>
                  </a:lnTo>
                  <a:lnTo>
                    <a:pt x="22" y="22"/>
                  </a:lnTo>
                  <a:lnTo>
                    <a:pt x="23" y="22"/>
                  </a:lnTo>
                  <a:lnTo>
                    <a:pt x="22" y="23"/>
                  </a:lnTo>
                  <a:lnTo>
                    <a:pt x="22" y="24"/>
                  </a:lnTo>
                  <a:lnTo>
                    <a:pt x="21" y="25"/>
                  </a:lnTo>
                  <a:lnTo>
                    <a:pt x="20" y="25"/>
                  </a:lnTo>
                  <a:lnTo>
                    <a:pt x="19" y="26"/>
                  </a:lnTo>
                  <a:lnTo>
                    <a:pt x="18" y="26"/>
                  </a:lnTo>
                  <a:lnTo>
                    <a:pt x="17" y="27"/>
                  </a:lnTo>
                  <a:lnTo>
                    <a:pt x="16" y="28"/>
                  </a:lnTo>
                  <a:lnTo>
                    <a:pt x="15" y="28"/>
                  </a:lnTo>
                  <a:lnTo>
                    <a:pt x="14" y="28"/>
                  </a:lnTo>
                  <a:lnTo>
                    <a:pt x="13" y="28"/>
                  </a:lnTo>
                  <a:lnTo>
                    <a:pt x="12" y="28"/>
                  </a:lnTo>
                  <a:lnTo>
                    <a:pt x="10" y="28"/>
                  </a:lnTo>
                  <a:lnTo>
                    <a:pt x="8" y="28"/>
                  </a:lnTo>
                  <a:lnTo>
                    <a:pt x="7" y="28"/>
                  </a:lnTo>
                  <a:lnTo>
                    <a:pt x="6" y="27"/>
                  </a:lnTo>
                  <a:lnTo>
                    <a:pt x="4" y="26"/>
                  </a:lnTo>
                  <a:lnTo>
                    <a:pt x="3" y="25"/>
                  </a:lnTo>
                  <a:lnTo>
                    <a:pt x="2" y="23"/>
                  </a:lnTo>
                  <a:lnTo>
                    <a:pt x="1" y="23"/>
                  </a:lnTo>
                  <a:lnTo>
                    <a:pt x="1" y="21"/>
                  </a:lnTo>
                  <a:lnTo>
                    <a:pt x="0" y="19"/>
                  </a:lnTo>
                  <a:lnTo>
                    <a:pt x="0" y="16"/>
                  </a:lnTo>
                  <a:lnTo>
                    <a:pt x="1" y="14"/>
                  </a:lnTo>
                  <a:lnTo>
                    <a:pt x="1" y="12"/>
                  </a:lnTo>
                  <a:lnTo>
                    <a:pt x="2" y="10"/>
                  </a:lnTo>
                  <a:lnTo>
                    <a:pt x="3" y="8"/>
                  </a:lnTo>
                  <a:lnTo>
                    <a:pt x="5" y="6"/>
                  </a:lnTo>
                  <a:lnTo>
                    <a:pt x="6" y="5"/>
                  </a:lnTo>
                  <a:lnTo>
                    <a:pt x="8" y="4"/>
                  </a:lnTo>
                  <a:lnTo>
                    <a:pt x="9" y="3"/>
                  </a:lnTo>
                  <a:lnTo>
                    <a:pt x="10" y="2"/>
                  </a:lnTo>
                  <a:lnTo>
                    <a:pt x="12" y="1"/>
                  </a:lnTo>
                  <a:lnTo>
                    <a:pt x="14" y="1"/>
                  </a:lnTo>
                  <a:lnTo>
                    <a:pt x="16" y="1"/>
                  </a:lnTo>
                  <a:lnTo>
                    <a:pt x="18"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7" name="Freeform 552"/>
            <xdr:cNvSpPr>
              <a:spLocks noEditPoints="1"/>
            </xdr:cNvSpPr>
          </xdr:nvSpPr>
          <xdr:spPr bwMode="auto">
            <a:xfrm>
              <a:off x="3751" y="1823"/>
              <a:ext cx="12" cy="40"/>
            </a:xfrm>
            <a:custGeom>
              <a:avLst/>
              <a:gdLst>
                <a:gd name="T0" fmla="*/ 4 w 12"/>
                <a:gd name="T1" fmla="*/ 22 h 40"/>
                <a:gd name="T2" fmla="*/ 4 w 12"/>
                <a:gd name="T3" fmla="*/ 19 h 40"/>
                <a:gd name="T4" fmla="*/ 4 w 12"/>
                <a:gd name="T5" fmla="*/ 17 h 40"/>
                <a:gd name="T6" fmla="*/ 4 w 12"/>
                <a:gd name="T7" fmla="*/ 14 h 40"/>
                <a:gd name="T8" fmla="*/ 5 w 12"/>
                <a:gd name="T9" fmla="*/ 14 h 40"/>
                <a:gd name="T10" fmla="*/ 6 w 12"/>
                <a:gd name="T11" fmla="*/ 13 h 40"/>
                <a:gd name="T12" fmla="*/ 6 w 12"/>
                <a:gd name="T13" fmla="*/ 13 h 40"/>
                <a:gd name="T14" fmla="*/ 6 w 12"/>
                <a:gd name="T15" fmla="*/ 13 h 40"/>
                <a:gd name="T16" fmla="*/ 7 w 12"/>
                <a:gd name="T17" fmla="*/ 14 h 40"/>
                <a:gd name="T18" fmla="*/ 8 w 12"/>
                <a:gd name="T19" fmla="*/ 13 h 40"/>
                <a:gd name="T20" fmla="*/ 9 w 12"/>
                <a:gd name="T21" fmla="*/ 13 h 40"/>
                <a:gd name="T22" fmla="*/ 9 w 12"/>
                <a:gd name="T23" fmla="*/ 13 h 40"/>
                <a:gd name="T24" fmla="*/ 9 w 12"/>
                <a:gd name="T25" fmla="*/ 15 h 40"/>
                <a:gd name="T26" fmla="*/ 8 w 12"/>
                <a:gd name="T27" fmla="*/ 17 h 40"/>
                <a:gd name="T28" fmla="*/ 7 w 12"/>
                <a:gd name="T29" fmla="*/ 20 h 40"/>
                <a:gd name="T30" fmla="*/ 7 w 12"/>
                <a:gd name="T31" fmla="*/ 23 h 40"/>
                <a:gd name="T32" fmla="*/ 6 w 12"/>
                <a:gd name="T33" fmla="*/ 30 h 40"/>
                <a:gd name="T34" fmla="*/ 6 w 12"/>
                <a:gd name="T35" fmla="*/ 33 h 40"/>
                <a:gd name="T36" fmla="*/ 5 w 12"/>
                <a:gd name="T37" fmla="*/ 35 h 40"/>
                <a:gd name="T38" fmla="*/ 5 w 12"/>
                <a:gd name="T39" fmla="*/ 38 h 40"/>
                <a:gd name="T40" fmla="*/ 4 w 12"/>
                <a:gd name="T41" fmla="*/ 39 h 40"/>
                <a:gd name="T42" fmla="*/ 4 w 12"/>
                <a:gd name="T43" fmla="*/ 40 h 40"/>
                <a:gd name="T44" fmla="*/ 3 w 12"/>
                <a:gd name="T45" fmla="*/ 39 h 40"/>
                <a:gd name="T46" fmla="*/ 3 w 12"/>
                <a:gd name="T47" fmla="*/ 39 h 40"/>
                <a:gd name="T48" fmla="*/ 2 w 12"/>
                <a:gd name="T49" fmla="*/ 39 h 40"/>
                <a:gd name="T50" fmla="*/ 1 w 12"/>
                <a:gd name="T51" fmla="*/ 40 h 40"/>
                <a:gd name="T52" fmla="*/ 1 w 12"/>
                <a:gd name="T53" fmla="*/ 39 h 40"/>
                <a:gd name="T54" fmla="*/ 0 w 12"/>
                <a:gd name="T55" fmla="*/ 39 h 40"/>
                <a:gd name="T56" fmla="*/ 0 w 12"/>
                <a:gd name="T57" fmla="*/ 39 h 40"/>
                <a:gd name="T58" fmla="*/ 0 w 12"/>
                <a:gd name="T59" fmla="*/ 36 h 40"/>
                <a:gd name="T60" fmla="*/ 1 w 12"/>
                <a:gd name="T61" fmla="*/ 34 h 40"/>
                <a:gd name="T62" fmla="*/ 1 w 12"/>
                <a:gd name="T63" fmla="*/ 31 h 40"/>
                <a:gd name="T64" fmla="*/ 4 w 12"/>
                <a:gd name="T65" fmla="*/ 23 h 40"/>
                <a:gd name="T66" fmla="*/ 10 w 12"/>
                <a:gd name="T67" fmla="*/ 1 h 40"/>
                <a:gd name="T68" fmla="*/ 11 w 12"/>
                <a:gd name="T69" fmla="*/ 1 h 40"/>
                <a:gd name="T70" fmla="*/ 11 w 12"/>
                <a:gd name="T71" fmla="*/ 2 h 40"/>
                <a:gd name="T72" fmla="*/ 12 w 12"/>
                <a:gd name="T73" fmla="*/ 4 h 40"/>
                <a:gd name="T74" fmla="*/ 11 w 12"/>
                <a:gd name="T75" fmla="*/ 5 h 40"/>
                <a:gd name="T76" fmla="*/ 11 w 12"/>
                <a:gd name="T77" fmla="*/ 6 h 40"/>
                <a:gd name="T78" fmla="*/ 10 w 12"/>
                <a:gd name="T79" fmla="*/ 7 h 40"/>
                <a:gd name="T80" fmla="*/ 9 w 12"/>
                <a:gd name="T81" fmla="*/ 7 h 40"/>
                <a:gd name="T82" fmla="*/ 8 w 12"/>
                <a:gd name="T83" fmla="*/ 7 h 40"/>
                <a:gd name="T84" fmla="*/ 7 w 12"/>
                <a:gd name="T85" fmla="*/ 7 h 40"/>
                <a:gd name="T86" fmla="*/ 6 w 12"/>
                <a:gd name="T87" fmla="*/ 6 h 40"/>
                <a:gd name="T88" fmla="*/ 6 w 12"/>
                <a:gd name="T89" fmla="*/ 5 h 40"/>
                <a:gd name="T90" fmla="*/ 6 w 12"/>
                <a:gd name="T91" fmla="*/ 4 h 40"/>
                <a:gd name="T92" fmla="*/ 6 w 12"/>
                <a:gd name="T93" fmla="*/ 3 h 40"/>
                <a:gd name="T94" fmla="*/ 7 w 12"/>
                <a:gd name="T95" fmla="*/ 1 h 40"/>
                <a:gd name="T96" fmla="*/ 9 w 12"/>
                <a:gd name="T97" fmla="*/ 1 h 40"/>
                <a:gd name="T98" fmla="*/ 10 w 12"/>
                <a:gd name="T99" fmla="*/ 0 h 40"/>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2"/>
                <a:gd name="T151" fmla="*/ 0 h 40"/>
                <a:gd name="T152" fmla="*/ 12 w 12"/>
                <a:gd name="T153" fmla="*/ 40 h 40"/>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2" h="40">
                  <a:moveTo>
                    <a:pt x="4" y="23"/>
                  </a:moveTo>
                  <a:lnTo>
                    <a:pt x="4" y="23"/>
                  </a:lnTo>
                  <a:lnTo>
                    <a:pt x="4" y="22"/>
                  </a:lnTo>
                  <a:lnTo>
                    <a:pt x="4" y="21"/>
                  </a:lnTo>
                  <a:lnTo>
                    <a:pt x="4" y="20"/>
                  </a:lnTo>
                  <a:lnTo>
                    <a:pt x="4" y="19"/>
                  </a:lnTo>
                  <a:lnTo>
                    <a:pt x="4" y="18"/>
                  </a:lnTo>
                  <a:lnTo>
                    <a:pt x="4" y="17"/>
                  </a:lnTo>
                  <a:lnTo>
                    <a:pt x="4" y="16"/>
                  </a:lnTo>
                  <a:lnTo>
                    <a:pt x="4" y="15"/>
                  </a:lnTo>
                  <a:lnTo>
                    <a:pt x="4" y="14"/>
                  </a:lnTo>
                  <a:lnTo>
                    <a:pt x="5" y="13"/>
                  </a:lnTo>
                  <a:lnTo>
                    <a:pt x="5" y="14"/>
                  </a:lnTo>
                  <a:lnTo>
                    <a:pt x="5" y="13"/>
                  </a:lnTo>
                  <a:lnTo>
                    <a:pt x="5" y="14"/>
                  </a:lnTo>
                  <a:lnTo>
                    <a:pt x="6" y="13"/>
                  </a:lnTo>
                  <a:lnTo>
                    <a:pt x="7" y="13"/>
                  </a:lnTo>
                  <a:lnTo>
                    <a:pt x="7" y="14"/>
                  </a:lnTo>
                  <a:lnTo>
                    <a:pt x="7" y="13"/>
                  </a:lnTo>
                  <a:lnTo>
                    <a:pt x="7" y="14"/>
                  </a:lnTo>
                  <a:lnTo>
                    <a:pt x="8" y="13"/>
                  </a:lnTo>
                  <a:lnTo>
                    <a:pt x="9" y="13"/>
                  </a:lnTo>
                  <a:lnTo>
                    <a:pt x="10" y="13"/>
                  </a:lnTo>
                  <a:lnTo>
                    <a:pt x="9" y="14"/>
                  </a:lnTo>
                  <a:lnTo>
                    <a:pt x="9" y="15"/>
                  </a:lnTo>
                  <a:lnTo>
                    <a:pt x="9" y="16"/>
                  </a:lnTo>
                  <a:lnTo>
                    <a:pt x="8" y="17"/>
                  </a:lnTo>
                  <a:lnTo>
                    <a:pt x="8" y="18"/>
                  </a:lnTo>
                  <a:lnTo>
                    <a:pt x="8" y="19"/>
                  </a:lnTo>
                  <a:lnTo>
                    <a:pt x="7" y="20"/>
                  </a:lnTo>
                  <a:lnTo>
                    <a:pt x="7" y="21"/>
                  </a:lnTo>
                  <a:lnTo>
                    <a:pt x="7" y="22"/>
                  </a:lnTo>
                  <a:lnTo>
                    <a:pt x="7" y="23"/>
                  </a:lnTo>
                  <a:lnTo>
                    <a:pt x="6" y="29"/>
                  </a:lnTo>
                  <a:lnTo>
                    <a:pt x="6" y="30"/>
                  </a:lnTo>
                  <a:lnTo>
                    <a:pt x="6" y="31"/>
                  </a:lnTo>
                  <a:lnTo>
                    <a:pt x="6" y="32"/>
                  </a:lnTo>
                  <a:lnTo>
                    <a:pt x="6" y="33"/>
                  </a:lnTo>
                  <a:lnTo>
                    <a:pt x="6" y="34"/>
                  </a:lnTo>
                  <a:lnTo>
                    <a:pt x="6" y="35"/>
                  </a:lnTo>
                  <a:lnTo>
                    <a:pt x="5" y="35"/>
                  </a:lnTo>
                  <a:lnTo>
                    <a:pt x="5" y="36"/>
                  </a:lnTo>
                  <a:lnTo>
                    <a:pt x="5" y="37"/>
                  </a:lnTo>
                  <a:lnTo>
                    <a:pt x="5" y="38"/>
                  </a:lnTo>
                  <a:lnTo>
                    <a:pt x="5" y="39"/>
                  </a:lnTo>
                  <a:lnTo>
                    <a:pt x="4" y="39"/>
                  </a:lnTo>
                  <a:lnTo>
                    <a:pt x="4" y="40"/>
                  </a:lnTo>
                  <a:lnTo>
                    <a:pt x="4" y="39"/>
                  </a:lnTo>
                  <a:lnTo>
                    <a:pt x="4" y="40"/>
                  </a:lnTo>
                  <a:lnTo>
                    <a:pt x="3" y="39"/>
                  </a:lnTo>
                  <a:lnTo>
                    <a:pt x="3" y="40"/>
                  </a:lnTo>
                  <a:lnTo>
                    <a:pt x="3" y="39"/>
                  </a:lnTo>
                  <a:lnTo>
                    <a:pt x="2" y="39"/>
                  </a:lnTo>
                  <a:lnTo>
                    <a:pt x="2" y="40"/>
                  </a:lnTo>
                  <a:lnTo>
                    <a:pt x="2" y="39"/>
                  </a:lnTo>
                  <a:lnTo>
                    <a:pt x="1" y="40"/>
                  </a:lnTo>
                  <a:lnTo>
                    <a:pt x="1" y="39"/>
                  </a:lnTo>
                  <a:lnTo>
                    <a:pt x="0" y="39"/>
                  </a:lnTo>
                  <a:lnTo>
                    <a:pt x="0" y="40"/>
                  </a:lnTo>
                  <a:lnTo>
                    <a:pt x="0" y="39"/>
                  </a:lnTo>
                  <a:lnTo>
                    <a:pt x="0" y="38"/>
                  </a:lnTo>
                  <a:lnTo>
                    <a:pt x="0" y="37"/>
                  </a:lnTo>
                  <a:lnTo>
                    <a:pt x="0" y="36"/>
                  </a:lnTo>
                  <a:lnTo>
                    <a:pt x="1" y="35"/>
                  </a:lnTo>
                  <a:lnTo>
                    <a:pt x="1" y="34"/>
                  </a:lnTo>
                  <a:lnTo>
                    <a:pt x="1" y="33"/>
                  </a:lnTo>
                  <a:lnTo>
                    <a:pt x="1" y="32"/>
                  </a:lnTo>
                  <a:lnTo>
                    <a:pt x="1" y="31"/>
                  </a:lnTo>
                  <a:lnTo>
                    <a:pt x="1" y="30"/>
                  </a:lnTo>
                  <a:lnTo>
                    <a:pt x="2" y="29"/>
                  </a:lnTo>
                  <a:lnTo>
                    <a:pt x="4" y="23"/>
                  </a:lnTo>
                  <a:close/>
                  <a:moveTo>
                    <a:pt x="10" y="0"/>
                  </a:moveTo>
                  <a:lnTo>
                    <a:pt x="10" y="1"/>
                  </a:lnTo>
                  <a:lnTo>
                    <a:pt x="11" y="1"/>
                  </a:lnTo>
                  <a:lnTo>
                    <a:pt x="11" y="2"/>
                  </a:lnTo>
                  <a:lnTo>
                    <a:pt x="12" y="3"/>
                  </a:lnTo>
                  <a:lnTo>
                    <a:pt x="12" y="4"/>
                  </a:lnTo>
                  <a:lnTo>
                    <a:pt x="11" y="5"/>
                  </a:lnTo>
                  <a:lnTo>
                    <a:pt x="11" y="6"/>
                  </a:lnTo>
                  <a:lnTo>
                    <a:pt x="10" y="6"/>
                  </a:lnTo>
                  <a:lnTo>
                    <a:pt x="10" y="7"/>
                  </a:lnTo>
                  <a:lnTo>
                    <a:pt x="9" y="7"/>
                  </a:lnTo>
                  <a:lnTo>
                    <a:pt x="8" y="7"/>
                  </a:lnTo>
                  <a:lnTo>
                    <a:pt x="7" y="7"/>
                  </a:lnTo>
                  <a:lnTo>
                    <a:pt x="6" y="6"/>
                  </a:lnTo>
                  <a:lnTo>
                    <a:pt x="6" y="5"/>
                  </a:lnTo>
                  <a:lnTo>
                    <a:pt x="6" y="4"/>
                  </a:lnTo>
                  <a:lnTo>
                    <a:pt x="6" y="3"/>
                  </a:lnTo>
                  <a:lnTo>
                    <a:pt x="6" y="2"/>
                  </a:lnTo>
                  <a:lnTo>
                    <a:pt x="7" y="2"/>
                  </a:lnTo>
                  <a:lnTo>
                    <a:pt x="7" y="1"/>
                  </a:lnTo>
                  <a:lnTo>
                    <a:pt x="8" y="1"/>
                  </a:lnTo>
                  <a:lnTo>
                    <a:pt x="9" y="1"/>
                  </a:lnTo>
                  <a:lnTo>
                    <a:pt x="10"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8" name="Freeform 553"/>
            <xdr:cNvSpPr>
              <a:spLocks noEditPoints="1"/>
            </xdr:cNvSpPr>
          </xdr:nvSpPr>
          <xdr:spPr bwMode="auto">
            <a:xfrm>
              <a:off x="3764" y="1835"/>
              <a:ext cx="23" cy="28"/>
            </a:xfrm>
            <a:custGeom>
              <a:avLst/>
              <a:gdLst>
                <a:gd name="T0" fmla="*/ 8 w 23"/>
                <a:gd name="T1" fmla="*/ 3 h 28"/>
                <a:gd name="T2" fmla="*/ 11 w 23"/>
                <a:gd name="T3" fmla="*/ 1 h 28"/>
                <a:gd name="T4" fmla="*/ 15 w 23"/>
                <a:gd name="T5" fmla="*/ 1 h 28"/>
                <a:gd name="T6" fmla="*/ 19 w 23"/>
                <a:gd name="T7" fmla="*/ 1 h 28"/>
                <a:gd name="T8" fmla="*/ 21 w 23"/>
                <a:gd name="T9" fmla="*/ 4 h 28"/>
                <a:gd name="T10" fmla="*/ 23 w 23"/>
                <a:gd name="T11" fmla="*/ 7 h 28"/>
                <a:gd name="T12" fmla="*/ 22 w 23"/>
                <a:gd name="T13" fmla="*/ 12 h 28"/>
                <a:gd name="T14" fmla="*/ 21 w 23"/>
                <a:gd name="T15" fmla="*/ 16 h 28"/>
                <a:gd name="T16" fmla="*/ 20 w 23"/>
                <a:gd name="T17" fmla="*/ 20 h 28"/>
                <a:gd name="T18" fmla="*/ 20 w 23"/>
                <a:gd name="T19" fmla="*/ 23 h 28"/>
                <a:gd name="T20" fmla="*/ 20 w 23"/>
                <a:gd name="T21" fmla="*/ 24 h 28"/>
                <a:gd name="T22" fmla="*/ 20 w 23"/>
                <a:gd name="T23" fmla="*/ 25 h 28"/>
                <a:gd name="T24" fmla="*/ 21 w 23"/>
                <a:gd name="T25" fmla="*/ 25 h 28"/>
                <a:gd name="T26" fmla="*/ 22 w 23"/>
                <a:gd name="T27" fmla="*/ 25 h 28"/>
                <a:gd name="T28" fmla="*/ 22 w 23"/>
                <a:gd name="T29" fmla="*/ 25 h 28"/>
                <a:gd name="T30" fmla="*/ 21 w 23"/>
                <a:gd name="T31" fmla="*/ 27 h 28"/>
                <a:gd name="T32" fmla="*/ 20 w 23"/>
                <a:gd name="T33" fmla="*/ 27 h 28"/>
                <a:gd name="T34" fmla="*/ 19 w 23"/>
                <a:gd name="T35" fmla="*/ 27 h 28"/>
                <a:gd name="T36" fmla="*/ 18 w 23"/>
                <a:gd name="T37" fmla="*/ 27 h 28"/>
                <a:gd name="T38" fmla="*/ 16 w 23"/>
                <a:gd name="T39" fmla="*/ 26 h 28"/>
                <a:gd name="T40" fmla="*/ 16 w 23"/>
                <a:gd name="T41" fmla="*/ 24 h 28"/>
                <a:gd name="T42" fmla="*/ 14 w 23"/>
                <a:gd name="T43" fmla="*/ 25 h 28"/>
                <a:gd name="T44" fmla="*/ 11 w 23"/>
                <a:gd name="T45" fmla="*/ 27 h 28"/>
                <a:gd name="T46" fmla="*/ 8 w 23"/>
                <a:gd name="T47" fmla="*/ 28 h 28"/>
                <a:gd name="T48" fmla="*/ 4 w 23"/>
                <a:gd name="T49" fmla="*/ 28 h 28"/>
                <a:gd name="T50" fmla="*/ 2 w 23"/>
                <a:gd name="T51" fmla="*/ 26 h 28"/>
                <a:gd name="T52" fmla="*/ 0 w 23"/>
                <a:gd name="T53" fmla="*/ 23 h 28"/>
                <a:gd name="T54" fmla="*/ 1 w 23"/>
                <a:gd name="T55" fmla="*/ 19 h 28"/>
                <a:gd name="T56" fmla="*/ 3 w 23"/>
                <a:gd name="T57" fmla="*/ 16 h 28"/>
                <a:gd name="T58" fmla="*/ 7 w 23"/>
                <a:gd name="T59" fmla="*/ 14 h 28"/>
                <a:gd name="T60" fmla="*/ 12 w 23"/>
                <a:gd name="T61" fmla="*/ 14 h 28"/>
                <a:gd name="T62" fmla="*/ 17 w 23"/>
                <a:gd name="T63" fmla="*/ 12 h 28"/>
                <a:gd name="T64" fmla="*/ 18 w 23"/>
                <a:gd name="T65" fmla="*/ 11 h 28"/>
                <a:gd name="T66" fmla="*/ 19 w 23"/>
                <a:gd name="T67" fmla="*/ 9 h 28"/>
                <a:gd name="T68" fmla="*/ 18 w 23"/>
                <a:gd name="T69" fmla="*/ 5 h 28"/>
                <a:gd name="T70" fmla="*/ 16 w 23"/>
                <a:gd name="T71" fmla="*/ 4 h 28"/>
                <a:gd name="T72" fmla="*/ 12 w 23"/>
                <a:gd name="T73" fmla="*/ 4 h 28"/>
                <a:gd name="T74" fmla="*/ 9 w 23"/>
                <a:gd name="T75" fmla="*/ 4 h 28"/>
                <a:gd name="T76" fmla="*/ 7 w 23"/>
                <a:gd name="T77" fmla="*/ 5 h 28"/>
                <a:gd name="T78" fmla="*/ 6 w 23"/>
                <a:gd name="T79" fmla="*/ 4 h 28"/>
                <a:gd name="T80" fmla="*/ 15 w 23"/>
                <a:gd name="T81" fmla="*/ 14 h 28"/>
                <a:gd name="T82" fmla="*/ 10 w 23"/>
                <a:gd name="T83" fmla="*/ 15 h 28"/>
                <a:gd name="T84" fmla="*/ 6 w 23"/>
                <a:gd name="T85" fmla="*/ 18 h 28"/>
                <a:gd name="T86" fmla="*/ 4 w 23"/>
                <a:gd name="T87" fmla="*/ 22 h 28"/>
                <a:gd name="T88" fmla="*/ 5 w 23"/>
                <a:gd name="T89" fmla="*/ 24 h 28"/>
                <a:gd name="T90" fmla="*/ 7 w 23"/>
                <a:gd name="T91" fmla="*/ 25 h 28"/>
                <a:gd name="T92" fmla="*/ 10 w 23"/>
                <a:gd name="T93" fmla="*/ 25 h 28"/>
                <a:gd name="T94" fmla="*/ 12 w 23"/>
                <a:gd name="T95" fmla="*/ 24 h 28"/>
                <a:gd name="T96" fmla="*/ 14 w 23"/>
                <a:gd name="T97" fmla="*/ 23 h 28"/>
                <a:gd name="T98" fmla="*/ 18 w 23"/>
                <a:gd name="T99" fmla="*/ 14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3"/>
                <a:gd name="T151" fmla="*/ 0 h 28"/>
                <a:gd name="T152" fmla="*/ 23 w 23"/>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3" h="28">
                  <a:moveTo>
                    <a:pt x="6" y="4"/>
                  </a:moveTo>
                  <a:lnTo>
                    <a:pt x="6" y="4"/>
                  </a:lnTo>
                  <a:lnTo>
                    <a:pt x="7" y="3"/>
                  </a:lnTo>
                  <a:lnTo>
                    <a:pt x="8" y="3"/>
                  </a:lnTo>
                  <a:lnTo>
                    <a:pt x="9" y="2"/>
                  </a:lnTo>
                  <a:lnTo>
                    <a:pt x="10" y="2"/>
                  </a:lnTo>
                  <a:lnTo>
                    <a:pt x="11" y="1"/>
                  </a:lnTo>
                  <a:lnTo>
                    <a:pt x="12" y="1"/>
                  </a:lnTo>
                  <a:lnTo>
                    <a:pt x="13" y="1"/>
                  </a:lnTo>
                  <a:lnTo>
                    <a:pt x="14" y="1"/>
                  </a:lnTo>
                  <a:lnTo>
                    <a:pt x="15" y="1"/>
                  </a:lnTo>
                  <a:lnTo>
                    <a:pt x="16" y="0"/>
                  </a:lnTo>
                  <a:lnTo>
                    <a:pt x="17" y="1"/>
                  </a:lnTo>
                  <a:lnTo>
                    <a:pt x="18" y="1"/>
                  </a:lnTo>
                  <a:lnTo>
                    <a:pt x="19" y="1"/>
                  </a:lnTo>
                  <a:lnTo>
                    <a:pt x="20" y="2"/>
                  </a:lnTo>
                  <a:lnTo>
                    <a:pt x="21" y="3"/>
                  </a:lnTo>
                  <a:lnTo>
                    <a:pt x="21" y="4"/>
                  </a:lnTo>
                  <a:lnTo>
                    <a:pt x="22" y="5"/>
                  </a:lnTo>
                  <a:lnTo>
                    <a:pt x="23" y="6"/>
                  </a:lnTo>
                  <a:lnTo>
                    <a:pt x="23" y="7"/>
                  </a:lnTo>
                  <a:lnTo>
                    <a:pt x="23" y="8"/>
                  </a:lnTo>
                  <a:lnTo>
                    <a:pt x="22" y="10"/>
                  </a:lnTo>
                  <a:lnTo>
                    <a:pt x="22" y="11"/>
                  </a:lnTo>
                  <a:lnTo>
                    <a:pt x="22" y="12"/>
                  </a:lnTo>
                  <a:lnTo>
                    <a:pt x="21" y="13"/>
                  </a:lnTo>
                  <a:lnTo>
                    <a:pt x="21" y="14"/>
                  </a:lnTo>
                  <a:lnTo>
                    <a:pt x="21" y="16"/>
                  </a:lnTo>
                  <a:lnTo>
                    <a:pt x="20" y="17"/>
                  </a:lnTo>
                  <a:lnTo>
                    <a:pt x="20" y="18"/>
                  </a:lnTo>
                  <a:lnTo>
                    <a:pt x="20" y="19"/>
                  </a:lnTo>
                  <a:lnTo>
                    <a:pt x="20" y="20"/>
                  </a:lnTo>
                  <a:lnTo>
                    <a:pt x="20" y="21"/>
                  </a:lnTo>
                  <a:lnTo>
                    <a:pt x="20" y="22"/>
                  </a:lnTo>
                  <a:lnTo>
                    <a:pt x="20" y="23"/>
                  </a:lnTo>
                  <a:lnTo>
                    <a:pt x="20" y="24"/>
                  </a:lnTo>
                  <a:lnTo>
                    <a:pt x="20" y="25"/>
                  </a:lnTo>
                  <a:lnTo>
                    <a:pt x="21" y="25"/>
                  </a:lnTo>
                  <a:lnTo>
                    <a:pt x="21" y="26"/>
                  </a:lnTo>
                  <a:lnTo>
                    <a:pt x="21" y="25"/>
                  </a:lnTo>
                  <a:lnTo>
                    <a:pt x="21" y="26"/>
                  </a:lnTo>
                  <a:lnTo>
                    <a:pt x="21" y="25"/>
                  </a:lnTo>
                  <a:lnTo>
                    <a:pt x="22" y="25"/>
                  </a:lnTo>
                  <a:lnTo>
                    <a:pt x="23" y="25"/>
                  </a:lnTo>
                  <a:lnTo>
                    <a:pt x="22" y="26"/>
                  </a:lnTo>
                  <a:lnTo>
                    <a:pt x="21" y="27"/>
                  </a:lnTo>
                  <a:lnTo>
                    <a:pt x="20" y="27"/>
                  </a:lnTo>
                  <a:lnTo>
                    <a:pt x="19" y="27"/>
                  </a:lnTo>
                  <a:lnTo>
                    <a:pt x="18" y="27"/>
                  </a:lnTo>
                  <a:lnTo>
                    <a:pt x="17" y="27"/>
                  </a:lnTo>
                  <a:lnTo>
                    <a:pt x="16" y="26"/>
                  </a:lnTo>
                  <a:lnTo>
                    <a:pt x="16" y="25"/>
                  </a:lnTo>
                  <a:lnTo>
                    <a:pt x="16" y="24"/>
                  </a:lnTo>
                  <a:lnTo>
                    <a:pt x="16" y="23"/>
                  </a:lnTo>
                  <a:lnTo>
                    <a:pt x="15" y="24"/>
                  </a:lnTo>
                  <a:lnTo>
                    <a:pt x="14" y="25"/>
                  </a:lnTo>
                  <a:lnTo>
                    <a:pt x="13" y="26"/>
                  </a:lnTo>
                  <a:lnTo>
                    <a:pt x="12" y="26"/>
                  </a:lnTo>
                  <a:lnTo>
                    <a:pt x="11" y="27"/>
                  </a:lnTo>
                  <a:lnTo>
                    <a:pt x="11" y="28"/>
                  </a:lnTo>
                  <a:lnTo>
                    <a:pt x="10" y="28"/>
                  </a:lnTo>
                  <a:lnTo>
                    <a:pt x="9" y="28"/>
                  </a:lnTo>
                  <a:lnTo>
                    <a:pt x="8" y="28"/>
                  </a:lnTo>
                  <a:lnTo>
                    <a:pt x="7" y="28"/>
                  </a:lnTo>
                  <a:lnTo>
                    <a:pt x="6" y="28"/>
                  </a:lnTo>
                  <a:lnTo>
                    <a:pt x="5" y="28"/>
                  </a:lnTo>
                  <a:lnTo>
                    <a:pt x="4" y="28"/>
                  </a:lnTo>
                  <a:lnTo>
                    <a:pt x="3" y="28"/>
                  </a:lnTo>
                  <a:lnTo>
                    <a:pt x="2" y="28"/>
                  </a:lnTo>
                  <a:lnTo>
                    <a:pt x="2" y="27"/>
                  </a:lnTo>
                  <a:lnTo>
                    <a:pt x="2" y="26"/>
                  </a:lnTo>
                  <a:lnTo>
                    <a:pt x="1" y="26"/>
                  </a:lnTo>
                  <a:lnTo>
                    <a:pt x="1" y="25"/>
                  </a:lnTo>
                  <a:lnTo>
                    <a:pt x="0" y="24"/>
                  </a:lnTo>
                  <a:lnTo>
                    <a:pt x="0" y="23"/>
                  </a:lnTo>
                  <a:lnTo>
                    <a:pt x="1" y="21"/>
                  </a:lnTo>
                  <a:lnTo>
                    <a:pt x="1" y="20"/>
                  </a:lnTo>
                  <a:lnTo>
                    <a:pt x="1" y="19"/>
                  </a:lnTo>
                  <a:lnTo>
                    <a:pt x="2" y="18"/>
                  </a:lnTo>
                  <a:lnTo>
                    <a:pt x="2" y="17"/>
                  </a:lnTo>
                  <a:lnTo>
                    <a:pt x="3" y="16"/>
                  </a:lnTo>
                  <a:lnTo>
                    <a:pt x="4" y="15"/>
                  </a:lnTo>
                  <a:lnTo>
                    <a:pt x="5" y="15"/>
                  </a:lnTo>
                  <a:lnTo>
                    <a:pt x="6" y="14"/>
                  </a:lnTo>
                  <a:lnTo>
                    <a:pt x="7" y="14"/>
                  </a:lnTo>
                  <a:lnTo>
                    <a:pt x="8" y="14"/>
                  </a:lnTo>
                  <a:lnTo>
                    <a:pt x="10" y="14"/>
                  </a:lnTo>
                  <a:lnTo>
                    <a:pt x="11" y="14"/>
                  </a:lnTo>
                  <a:lnTo>
                    <a:pt x="12" y="14"/>
                  </a:lnTo>
                  <a:lnTo>
                    <a:pt x="14" y="13"/>
                  </a:lnTo>
                  <a:lnTo>
                    <a:pt x="15" y="13"/>
                  </a:lnTo>
                  <a:lnTo>
                    <a:pt x="16" y="13"/>
                  </a:lnTo>
                  <a:lnTo>
                    <a:pt x="17" y="12"/>
                  </a:lnTo>
                  <a:lnTo>
                    <a:pt x="18" y="12"/>
                  </a:lnTo>
                  <a:lnTo>
                    <a:pt x="18" y="11"/>
                  </a:lnTo>
                  <a:lnTo>
                    <a:pt x="19" y="10"/>
                  </a:lnTo>
                  <a:lnTo>
                    <a:pt x="19" y="9"/>
                  </a:lnTo>
                  <a:lnTo>
                    <a:pt x="19" y="8"/>
                  </a:lnTo>
                  <a:lnTo>
                    <a:pt x="19" y="7"/>
                  </a:lnTo>
                  <a:lnTo>
                    <a:pt x="19" y="6"/>
                  </a:lnTo>
                  <a:lnTo>
                    <a:pt x="18" y="5"/>
                  </a:lnTo>
                  <a:lnTo>
                    <a:pt x="17" y="5"/>
                  </a:lnTo>
                  <a:lnTo>
                    <a:pt x="17" y="4"/>
                  </a:lnTo>
                  <a:lnTo>
                    <a:pt x="16" y="4"/>
                  </a:lnTo>
                  <a:lnTo>
                    <a:pt x="15" y="4"/>
                  </a:lnTo>
                  <a:lnTo>
                    <a:pt x="14" y="3"/>
                  </a:lnTo>
                  <a:lnTo>
                    <a:pt x="13" y="4"/>
                  </a:lnTo>
                  <a:lnTo>
                    <a:pt x="12" y="4"/>
                  </a:lnTo>
                  <a:lnTo>
                    <a:pt x="11" y="4"/>
                  </a:lnTo>
                  <a:lnTo>
                    <a:pt x="10" y="4"/>
                  </a:lnTo>
                  <a:lnTo>
                    <a:pt x="9" y="4"/>
                  </a:lnTo>
                  <a:lnTo>
                    <a:pt x="9" y="5"/>
                  </a:lnTo>
                  <a:lnTo>
                    <a:pt x="8" y="5"/>
                  </a:lnTo>
                  <a:lnTo>
                    <a:pt x="7" y="5"/>
                  </a:lnTo>
                  <a:lnTo>
                    <a:pt x="6" y="6"/>
                  </a:lnTo>
                  <a:lnTo>
                    <a:pt x="6" y="4"/>
                  </a:lnTo>
                  <a:close/>
                  <a:moveTo>
                    <a:pt x="18" y="14"/>
                  </a:moveTo>
                  <a:lnTo>
                    <a:pt x="16" y="14"/>
                  </a:lnTo>
                  <a:lnTo>
                    <a:pt x="15" y="14"/>
                  </a:lnTo>
                  <a:lnTo>
                    <a:pt x="14" y="14"/>
                  </a:lnTo>
                  <a:lnTo>
                    <a:pt x="12" y="14"/>
                  </a:lnTo>
                  <a:lnTo>
                    <a:pt x="11" y="15"/>
                  </a:lnTo>
                  <a:lnTo>
                    <a:pt x="10" y="15"/>
                  </a:lnTo>
                  <a:lnTo>
                    <a:pt x="9" y="16"/>
                  </a:lnTo>
                  <a:lnTo>
                    <a:pt x="8" y="16"/>
                  </a:lnTo>
                  <a:lnTo>
                    <a:pt x="7" y="17"/>
                  </a:lnTo>
                  <a:lnTo>
                    <a:pt x="6" y="18"/>
                  </a:lnTo>
                  <a:lnTo>
                    <a:pt x="5" y="19"/>
                  </a:lnTo>
                  <a:lnTo>
                    <a:pt x="5" y="20"/>
                  </a:lnTo>
                  <a:lnTo>
                    <a:pt x="4" y="21"/>
                  </a:lnTo>
                  <a:lnTo>
                    <a:pt x="4" y="22"/>
                  </a:lnTo>
                  <a:lnTo>
                    <a:pt x="4" y="23"/>
                  </a:lnTo>
                  <a:lnTo>
                    <a:pt x="5" y="23"/>
                  </a:lnTo>
                  <a:lnTo>
                    <a:pt x="5" y="24"/>
                  </a:lnTo>
                  <a:lnTo>
                    <a:pt x="6" y="25"/>
                  </a:lnTo>
                  <a:lnTo>
                    <a:pt x="7" y="25"/>
                  </a:lnTo>
                  <a:lnTo>
                    <a:pt x="8" y="25"/>
                  </a:lnTo>
                  <a:lnTo>
                    <a:pt x="9" y="25"/>
                  </a:lnTo>
                  <a:lnTo>
                    <a:pt x="10" y="25"/>
                  </a:lnTo>
                  <a:lnTo>
                    <a:pt x="11" y="25"/>
                  </a:lnTo>
                  <a:lnTo>
                    <a:pt x="12" y="24"/>
                  </a:lnTo>
                  <a:lnTo>
                    <a:pt x="13" y="24"/>
                  </a:lnTo>
                  <a:lnTo>
                    <a:pt x="13" y="23"/>
                  </a:lnTo>
                  <a:lnTo>
                    <a:pt x="14" y="23"/>
                  </a:lnTo>
                  <a:lnTo>
                    <a:pt x="15" y="23"/>
                  </a:lnTo>
                  <a:lnTo>
                    <a:pt x="16" y="22"/>
                  </a:lnTo>
                  <a:lnTo>
                    <a:pt x="18" y="1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79" name="Freeform 554"/>
            <xdr:cNvSpPr>
              <a:spLocks/>
            </xdr:cNvSpPr>
          </xdr:nvSpPr>
          <xdr:spPr bwMode="auto">
            <a:xfrm>
              <a:off x="3805" y="1836"/>
              <a:ext cx="30" cy="41"/>
            </a:xfrm>
            <a:custGeom>
              <a:avLst/>
              <a:gdLst>
                <a:gd name="T0" fmla="*/ 5 w 30"/>
                <a:gd name="T1" fmla="*/ 1 h 41"/>
                <a:gd name="T2" fmla="*/ 6 w 30"/>
                <a:gd name="T3" fmla="*/ 0 h 41"/>
                <a:gd name="T4" fmla="*/ 6 w 30"/>
                <a:gd name="T5" fmla="*/ 0 h 41"/>
                <a:gd name="T6" fmla="*/ 6 w 30"/>
                <a:gd name="T7" fmla="*/ 0 h 41"/>
                <a:gd name="T8" fmla="*/ 7 w 30"/>
                <a:gd name="T9" fmla="*/ 1 h 41"/>
                <a:gd name="T10" fmla="*/ 8 w 30"/>
                <a:gd name="T11" fmla="*/ 0 h 41"/>
                <a:gd name="T12" fmla="*/ 9 w 30"/>
                <a:gd name="T13" fmla="*/ 0 h 41"/>
                <a:gd name="T14" fmla="*/ 9 w 30"/>
                <a:gd name="T15" fmla="*/ 0 h 41"/>
                <a:gd name="T16" fmla="*/ 10 w 30"/>
                <a:gd name="T17" fmla="*/ 4 h 41"/>
                <a:gd name="T18" fmla="*/ 11 w 30"/>
                <a:gd name="T19" fmla="*/ 9 h 41"/>
                <a:gd name="T20" fmla="*/ 12 w 30"/>
                <a:gd name="T21" fmla="*/ 14 h 41"/>
                <a:gd name="T22" fmla="*/ 13 w 30"/>
                <a:gd name="T23" fmla="*/ 20 h 41"/>
                <a:gd name="T24" fmla="*/ 15 w 30"/>
                <a:gd name="T25" fmla="*/ 18 h 41"/>
                <a:gd name="T26" fmla="*/ 19 w 30"/>
                <a:gd name="T27" fmla="*/ 13 h 41"/>
                <a:gd name="T28" fmla="*/ 22 w 30"/>
                <a:gd name="T29" fmla="*/ 7 h 41"/>
                <a:gd name="T30" fmla="*/ 24 w 30"/>
                <a:gd name="T31" fmla="*/ 2 h 41"/>
                <a:gd name="T32" fmla="*/ 26 w 30"/>
                <a:gd name="T33" fmla="*/ 1 h 41"/>
                <a:gd name="T34" fmla="*/ 26 w 30"/>
                <a:gd name="T35" fmla="*/ 0 h 41"/>
                <a:gd name="T36" fmla="*/ 27 w 30"/>
                <a:gd name="T37" fmla="*/ 0 h 41"/>
                <a:gd name="T38" fmla="*/ 27 w 30"/>
                <a:gd name="T39" fmla="*/ 0 h 41"/>
                <a:gd name="T40" fmla="*/ 28 w 30"/>
                <a:gd name="T41" fmla="*/ 1 h 41"/>
                <a:gd name="T42" fmla="*/ 28 w 30"/>
                <a:gd name="T43" fmla="*/ 0 h 41"/>
                <a:gd name="T44" fmla="*/ 29 w 30"/>
                <a:gd name="T45" fmla="*/ 0 h 41"/>
                <a:gd name="T46" fmla="*/ 29 w 30"/>
                <a:gd name="T47" fmla="*/ 0 h 41"/>
                <a:gd name="T48" fmla="*/ 27 w 30"/>
                <a:gd name="T49" fmla="*/ 4 h 41"/>
                <a:gd name="T50" fmla="*/ 20 w 30"/>
                <a:gd name="T51" fmla="*/ 15 h 41"/>
                <a:gd name="T52" fmla="*/ 11 w 30"/>
                <a:gd name="T53" fmla="*/ 28 h 41"/>
                <a:gd name="T54" fmla="*/ 5 w 30"/>
                <a:gd name="T55" fmla="*/ 39 h 41"/>
                <a:gd name="T56" fmla="*/ 3 w 30"/>
                <a:gd name="T57" fmla="*/ 41 h 41"/>
                <a:gd name="T58" fmla="*/ 3 w 30"/>
                <a:gd name="T59" fmla="*/ 41 h 41"/>
                <a:gd name="T60" fmla="*/ 2 w 30"/>
                <a:gd name="T61" fmla="*/ 41 h 41"/>
                <a:gd name="T62" fmla="*/ 2 w 30"/>
                <a:gd name="T63" fmla="*/ 41 h 41"/>
                <a:gd name="T64" fmla="*/ 1 w 30"/>
                <a:gd name="T65" fmla="*/ 41 h 41"/>
                <a:gd name="T66" fmla="*/ 1 w 30"/>
                <a:gd name="T67" fmla="*/ 41 h 41"/>
                <a:gd name="T68" fmla="*/ 0 w 30"/>
                <a:gd name="T69" fmla="*/ 41 h 41"/>
                <a:gd name="T70" fmla="*/ 0 w 30"/>
                <a:gd name="T71" fmla="*/ 41 h 41"/>
                <a:gd name="T72" fmla="*/ 1 w 30"/>
                <a:gd name="T73" fmla="*/ 39 h 41"/>
                <a:gd name="T74" fmla="*/ 4 w 30"/>
                <a:gd name="T75" fmla="*/ 35 h 41"/>
                <a:gd name="T76" fmla="*/ 6 w 30"/>
                <a:gd name="T77" fmla="*/ 32 h 41"/>
                <a:gd name="T78" fmla="*/ 9 w 30"/>
                <a:gd name="T79" fmla="*/ 28 h 41"/>
                <a:gd name="T80" fmla="*/ 9 w 30"/>
                <a:gd name="T81" fmla="*/ 22 h 41"/>
                <a:gd name="T82" fmla="*/ 7 w 30"/>
                <a:gd name="T83" fmla="*/ 15 h 41"/>
                <a:gd name="T84" fmla="*/ 6 w 30"/>
                <a:gd name="T85" fmla="*/ 7 h 41"/>
                <a:gd name="T86" fmla="*/ 5 w 30"/>
                <a:gd name="T87" fmla="*/ 2 h 41"/>
                <a:gd name="T88" fmla="*/ 0 60000 65536"/>
                <a:gd name="T89" fmla="*/ 0 60000 65536"/>
                <a:gd name="T90" fmla="*/ 0 60000 65536"/>
                <a:gd name="T91" fmla="*/ 0 60000 65536"/>
                <a:gd name="T92" fmla="*/ 0 60000 65536"/>
                <a:gd name="T93" fmla="*/ 0 60000 65536"/>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w 30"/>
                <a:gd name="T133" fmla="*/ 0 h 41"/>
                <a:gd name="T134" fmla="*/ 30 w 30"/>
                <a:gd name="T135" fmla="*/ 41 h 41"/>
              </a:gdLst>
              <a:ahLst/>
              <a:cxnLst>
                <a:cxn ang="T88">
                  <a:pos x="T0" y="T1"/>
                </a:cxn>
                <a:cxn ang="T89">
                  <a:pos x="T2" y="T3"/>
                </a:cxn>
                <a:cxn ang="T90">
                  <a:pos x="T4" y="T5"/>
                </a:cxn>
                <a:cxn ang="T91">
                  <a:pos x="T6" y="T7"/>
                </a:cxn>
                <a:cxn ang="T92">
                  <a:pos x="T8" y="T9"/>
                </a:cxn>
                <a:cxn ang="T93">
                  <a:pos x="T10" y="T11"/>
                </a:cxn>
                <a:cxn ang="T94">
                  <a:pos x="T12" y="T13"/>
                </a:cxn>
                <a:cxn ang="T95">
                  <a:pos x="T14" y="T15"/>
                </a:cxn>
                <a:cxn ang="T96">
                  <a:pos x="T16" y="T17"/>
                </a:cxn>
                <a:cxn ang="T97">
                  <a:pos x="T18" y="T19"/>
                </a:cxn>
                <a:cxn ang="T98">
                  <a:pos x="T20" y="T21"/>
                </a:cxn>
                <a:cxn ang="T99">
                  <a:pos x="T22" y="T23"/>
                </a:cxn>
                <a:cxn ang="T100">
                  <a:pos x="T24" y="T25"/>
                </a:cxn>
                <a:cxn ang="T101">
                  <a:pos x="T26" y="T27"/>
                </a:cxn>
                <a:cxn ang="T102">
                  <a:pos x="T28" y="T29"/>
                </a:cxn>
                <a:cxn ang="T103">
                  <a:pos x="T30" y="T31"/>
                </a:cxn>
                <a:cxn ang="T104">
                  <a:pos x="T32" y="T33"/>
                </a:cxn>
                <a:cxn ang="T105">
                  <a:pos x="T34" y="T35"/>
                </a:cxn>
                <a:cxn ang="T106">
                  <a:pos x="T36" y="T37"/>
                </a:cxn>
                <a:cxn ang="T107">
                  <a:pos x="T38" y="T39"/>
                </a:cxn>
                <a:cxn ang="T108">
                  <a:pos x="T40" y="T41"/>
                </a:cxn>
                <a:cxn ang="T109">
                  <a:pos x="T42" y="T43"/>
                </a:cxn>
                <a:cxn ang="T110">
                  <a:pos x="T44" y="T45"/>
                </a:cxn>
                <a:cxn ang="T111">
                  <a:pos x="T46" y="T47"/>
                </a:cxn>
                <a:cxn ang="T112">
                  <a:pos x="T48" y="T49"/>
                </a:cxn>
                <a:cxn ang="T113">
                  <a:pos x="T50" y="T51"/>
                </a:cxn>
                <a:cxn ang="T114">
                  <a:pos x="T52" y="T53"/>
                </a:cxn>
                <a:cxn ang="T115">
                  <a:pos x="T54" y="T55"/>
                </a:cxn>
                <a:cxn ang="T116">
                  <a:pos x="T56" y="T57"/>
                </a:cxn>
                <a:cxn ang="T117">
                  <a:pos x="T58" y="T59"/>
                </a:cxn>
                <a:cxn ang="T118">
                  <a:pos x="T60" y="T61"/>
                </a:cxn>
                <a:cxn ang="T119">
                  <a:pos x="T62" y="T63"/>
                </a:cxn>
                <a:cxn ang="T120">
                  <a:pos x="T64" y="T65"/>
                </a:cxn>
                <a:cxn ang="T121">
                  <a:pos x="T66" y="T67"/>
                </a:cxn>
                <a:cxn ang="T122">
                  <a:pos x="T68" y="T69"/>
                </a:cxn>
                <a:cxn ang="T123">
                  <a:pos x="T70" y="T71"/>
                </a:cxn>
                <a:cxn ang="T124">
                  <a:pos x="T72" y="T73"/>
                </a:cxn>
                <a:cxn ang="T125">
                  <a:pos x="T74" y="T75"/>
                </a:cxn>
                <a:cxn ang="T126">
                  <a:pos x="T76" y="T77"/>
                </a:cxn>
                <a:cxn ang="T127">
                  <a:pos x="T78" y="T79"/>
                </a:cxn>
                <a:cxn ang="T128">
                  <a:pos x="T80" y="T81"/>
                </a:cxn>
                <a:cxn ang="T129">
                  <a:pos x="T82" y="T83"/>
                </a:cxn>
                <a:cxn ang="T130">
                  <a:pos x="T84" y="T85"/>
                </a:cxn>
                <a:cxn ang="T131">
                  <a:pos x="T86" y="T87"/>
                </a:cxn>
              </a:cxnLst>
              <a:rect l="T132" t="T133" r="T134" b="T135"/>
              <a:pathLst>
                <a:path w="30" h="41">
                  <a:moveTo>
                    <a:pt x="5" y="0"/>
                  </a:moveTo>
                  <a:lnTo>
                    <a:pt x="5" y="0"/>
                  </a:lnTo>
                  <a:lnTo>
                    <a:pt x="5" y="1"/>
                  </a:lnTo>
                  <a:lnTo>
                    <a:pt x="5" y="0"/>
                  </a:lnTo>
                  <a:lnTo>
                    <a:pt x="5" y="1"/>
                  </a:lnTo>
                  <a:lnTo>
                    <a:pt x="6" y="0"/>
                  </a:lnTo>
                  <a:lnTo>
                    <a:pt x="7" y="0"/>
                  </a:lnTo>
                  <a:lnTo>
                    <a:pt x="7" y="1"/>
                  </a:lnTo>
                  <a:lnTo>
                    <a:pt x="7" y="0"/>
                  </a:lnTo>
                  <a:lnTo>
                    <a:pt x="7" y="1"/>
                  </a:lnTo>
                  <a:lnTo>
                    <a:pt x="8" y="0"/>
                  </a:lnTo>
                  <a:lnTo>
                    <a:pt x="9" y="0"/>
                  </a:lnTo>
                  <a:lnTo>
                    <a:pt x="10" y="0"/>
                  </a:lnTo>
                  <a:lnTo>
                    <a:pt x="10" y="2"/>
                  </a:lnTo>
                  <a:lnTo>
                    <a:pt x="10" y="4"/>
                  </a:lnTo>
                  <a:lnTo>
                    <a:pt x="10" y="5"/>
                  </a:lnTo>
                  <a:lnTo>
                    <a:pt x="11" y="7"/>
                  </a:lnTo>
                  <a:lnTo>
                    <a:pt x="11" y="9"/>
                  </a:lnTo>
                  <a:lnTo>
                    <a:pt x="11" y="11"/>
                  </a:lnTo>
                  <a:lnTo>
                    <a:pt x="11" y="13"/>
                  </a:lnTo>
                  <a:lnTo>
                    <a:pt x="12" y="14"/>
                  </a:lnTo>
                  <a:lnTo>
                    <a:pt x="12" y="16"/>
                  </a:lnTo>
                  <a:lnTo>
                    <a:pt x="13" y="18"/>
                  </a:lnTo>
                  <a:lnTo>
                    <a:pt x="13" y="20"/>
                  </a:lnTo>
                  <a:lnTo>
                    <a:pt x="14" y="21"/>
                  </a:lnTo>
                  <a:lnTo>
                    <a:pt x="15" y="20"/>
                  </a:lnTo>
                  <a:lnTo>
                    <a:pt x="15" y="18"/>
                  </a:lnTo>
                  <a:lnTo>
                    <a:pt x="16" y="16"/>
                  </a:lnTo>
                  <a:lnTo>
                    <a:pt x="17" y="14"/>
                  </a:lnTo>
                  <a:lnTo>
                    <a:pt x="19" y="13"/>
                  </a:lnTo>
                  <a:lnTo>
                    <a:pt x="20" y="11"/>
                  </a:lnTo>
                  <a:lnTo>
                    <a:pt x="21" y="9"/>
                  </a:lnTo>
                  <a:lnTo>
                    <a:pt x="22" y="7"/>
                  </a:lnTo>
                  <a:lnTo>
                    <a:pt x="23" y="5"/>
                  </a:lnTo>
                  <a:lnTo>
                    <a:pt x="24" y="4"/>
                  </a:lnTo>
                  <a:lnTo>
                    <a:pt x="24" y="2"/>
                  </a:lnTo>
                  <a:lnTo>
                    <a:pt x="26" y="0"/>
                  </a:lnTo>
                  <a:lnTo>
                    <a:pt x="26" y="1"/>
                  </a:lnTo>
                  <a:lnTo>
                    <a:pt x="26" y="0"/>
                  </a:lnTo>
                  <a:lnTo>
                    <a:pt x="26" y="1"/>
                  </a:lnTo>
                  <a:lnTo>
                    <a:pt x="26" y="0"/>
                  </a:lnTo>
                  <a:lnTo>
                    <a:pt x="27" y="0"/>
                  </a:lnTo>
                  <a:lnTo>
                    <a:pt x="28" y="0"/>
                  </a:lnTo>
                  <a:lnTo>
                    <a:pt x="28" y="1"/>
                  </a:lnTo>
                  <a:lnTo>
                    <a:pt x="28" y="0"/>
                  </a:lnTo>
                  <a:lnTo>
                    <a:pt x="28" y="1"/>
                  </a:lnTo>
                  <a:lnTo>
                    <a:pt x="28" y="0"/>
                  </a:lnTo>
                  <a:lnTo>
                    <a:pt x="29" y="0"/>
                  </a:lnTo>
                  <a:lnTo>
                    <a:pt x="30" y="0"/>
                  </a:lnTo>
                  <a:lnTo>
                    <a:pt x="28" y="2"/>
                  </a:lnTo>
                  <a:lnTo>
                    <a:pt x="27" y="4"/>
                  </a:lnTo>
                  <a:lnTo>
                    <a:pt x="24" y="7"/>
                  </a:lnTo>
                  <a:lnTo>
                    <a:pt x="23" y="11"/>
                  </a:lnTo>
                  <a:lnTo>
                    <a:pt x="20" y="15"/>
                  </a:lnTo>
                  <a:lnTo>
                    <a:pt x="16" y="19"/>
                  </a:lnTo>
                  <a:lnTo>
                    <a:pt x="14" y="23"/>
                  </a:lnTo>
                  <a:lnTo>
                    <a:pt x="11" y="28"/>
                  </a:lnTo>
                  <a:lnTo>
                    <a:pt x="8" y="32"/>
                  </a:lnTo>
                  <a:lnTo>
                    <a:pt x="6" y="36"/>
                  </a:lnTo>
                  <a:lnTo>
                    <a:pt x="5" y="39"/>
                  </a:lnTo>
                  <a:lnTo>
                    <a:pt x="4" y="41"/>
                  </a:lnTo>
                  <a:lnTo>
                    <a:pt x="3" y="41"/>
                  </a:lnTo>
                  <a:lnTo>
                    <a:pt x="2" y="41"/>
                  </a:lnTo>
                  <a:lnTo>
                    <a:pt x="1" y="41"/>
                  </a:lnTo>
                  <a:lnTo>
                    <a:pt x="0" y="41"/>
                  </a:lnTo>
                  <a:lnTo>
                    <a:pt x="0" y="40"/>
                  </a:lnTo>
                  <a:lnTo>
                    <a:pt x="1" y="39"/>
                  </a:lnTo>
                  <a:lnTo>
                    <a:pt x="2" y="38"/>
                  </a:lnTo>
                  <a:lnTo>
                    <a:pt x="3" y="36"/>
                  </a:lnTo>
                  <a:lnTo>
                    <a:pt x="4" y="35"/>
                  </a:lnTo>
                  <a:lnTo>
                    <a:pt x="5" y="33"/>
                  </a:lnTo>
                  <a:lnTo>
                    <a:pt x="6" y="32"/>
                  </a:lnTo>
                  <a:lnTo>
                    <a:pt x="7" y="30"/>
                  </a:lnTo>
                  <a:lnTo>
                    <a:pt x="8" y="29"/>
                  </a:lnTo>
                  <a:lnTo>
                    <a:pt x="9" y="28"/>
                  </a:lnTo>
                  <a:lnTo>
                    <a:pt x="10" y="26"/>
                  </a:lnTo>
                  <a:lnTo>
                    <a:pt x="9" y="25"/>
                  </a:lnTo>
                  <a:lnTo>
                    <a:pt x="9" y="22"/>
                  </a:lnTo>
                  <a:lnTo>
                    <a:pt x="8" y="21"/>
                  </a:lnTo>
                  <a:lnTo>
                    <a:pt x="8" y="18"/>
                  </a:lnTo>
                  <a:lnTo>
                    <a:pt x="7" y="15"/>
                  </a:lnTo>
                  <a:lnTo>
                    <a:pt x="7" y="13"/>
                  </a:lnTo>
                  <a:lnTo>
                    <a:pt x="6" y="10"/>
                  </a:lnTo>
                  <a:lnTo>
                    <a:pt x="6" y="7"/>
                  </a:lnTo>
                  <a:lnTo>
                    <a:pt x="6" y="5"/>
                  </a:lnTo>
                  <a:lnTo>
                    <a:pt x="5" y="4"/>
                  </a:lnTo>
                  <a:lnTo>
                    <a:pt x="5" y="2"/>
                  </a:lnTo>
                  <a:lnTo>
                    <a:pt x="5"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0" name="Freeform 555"/>
            <xdr:cNvSpPr>
              <a:spLocks/>
            </xdr:cNvSpPr>
          </xdr:nvSpPr>
          <xdr:spPr bwMode="auto">
            <a:xfrm>
              <a:off x="3853" y="1824"/>
              <a:ext cx="30" cy="39"/>
            </a:xfrm>
            <a:custGeom>
              <a:avLst/>
              <a:gdLst>
                <a:gd name="T0" fmla="*/ 11 w 30"/>
                <a:gd name="T1" fmla="*/ 13 h 39"/>
                <a:gd name="T2" fmla="*/ 11 w 30"/>
                <a:gd name="T3" fmla="*/ 10 h 39"/>
                <a:gd name="T4" fmla="*/ 12 w 30"/>
                <a:gd name="T5" fmla="*/ 7 h 39"/>
                <a:gd name="T6" fmla="*/ 12 w 30"/>
                <a:gd name="T7" fmla="*/ 5 h 39"/>
                <a:gd name="T8" fmla="*/ 10 w 30"/>
                <a:gd name="T9" fmla="*/ 4 h 39"/>
                <a:gd name="T10" fmla="*/ 7 w 30"/>
                <a:gd name="T11" fmla="*/ 4 h 39"/>
                <a:gd name="T12" fmla="*/ 3 w 30"/>
                <a:gd name="T13" fmla="*/ 4 h 39"/>
                <a:gd name="T14" fmla="*/ 1 w 30"/>
                <a:gd name="T15" fmla="*/ 4 h 39"/>
                <a:gd name="T16" fmla="*/ 0 w 30"/>
                <a:gd name="T17" fmla="*/ 4 h 39"/>
                <a:gd name="T18" fmla="*/ 1 w 30"/>
                <a:gd name="T19" fmla="*/ 4 h 39"/>
                <a:gd name="T20" fmla="*/ 1 w 30"/>
                <a:gd name="T21" fmla="*/ 3 h 39"/>
                <a:gd name="T22" fmla="*/ 1 w 30"/>
                <a:gd name="T23" fmla="*/ 3 h 39"/>
                <a:gd name="T24" fmla="*/ 1 w 30"/>
                <a:gd name="T25" fmla="*/ 2 h 39"/>
                <a:gd name="T26" fmla="*/ 1 w 30"/>
                <a:gd name="T27" fmla="*/ 2 h 39"/>
                <a:gd name="T28" fmla="*/ 1 w 30"/>
                <a:gd name="T29" fmla="*/ 1 h 39"/>
                <a:gd name="T30" fmla="*/ 1 w 30"/>
                <a:gd name="T31" fmla="*/ 1 h 39"/>
                <a:gd name="T32" fmla="*/ 3 w 30"/>
                <a:gd name="T33" fmla="*/ 1 h 39"/>
                <a:gd name="T34" fmla="*/ 7 w 30"/>
                <a:gd name="T35" fmla="*/ 1 h 39"/>
                <a:gd name="T36" fmla="*/ 11 w 30"/>
                <a:gd name="T37" fmla="*/ 1 h 39"/>
                <a:gd name="T38" fmla="*/ 13 w 30"/>
                <a:gd name="T39" fmla="*/ 1 h 39"/>
                <a:gd name="T40" fmla="*/ 17 w 30"/>
                <a:gd name="T41" fmla="*/ 1 h 39"/>
                <a:gd name="T42" fmla="*/ 21 w 30"/>
                <a:gd name="T43" fmla="*/ 1 h 39"/>
                <a:gd name="T44" fmla="*/ 24 w 30"/>
                <a:gd name="T45" fmla="*/ 1 h 39"/>
                <a:gd name="T46" fmla="*/ 28 w 30"/>
                <a:gd name="T47" fmla="*/ 1 h 39"/>
                <a:gd name="T48" fmla="*/ 29 w 30"/>
                <a:gd name="T49" fmla="*/ 1 h 39"/>
                <a:gd name="T50" fmla="*/ 29 w 30"/>
                <a:gd name="T51" fmla="*/ 2 h 39"/>
                <a:gd name="T52" fmla="*/ 29 w 30"/>
                <a:gd name="T53" fmla="*/ 2 h 39"/>
                <a:gd name="T54" fmla="*/ 29 w 30"/>
                <a:gd name="T55" fmla="*/ 2 h 39"/>
                <a:gd name="T56" fmla="*/ 28 w 30"/>
                <a:gd name="T57" fmla="*/ 3 h 39"/>
                <a:gd name="T58" fmla="*/ 29 w 30"/>
                <a:gd name="T59" fmla="*/ 3 h 39"/>
                <a:gd name="T60" fmla="*/ 29 w 30"/>
                <a:gd name="T61" fmla="*/ 4 h 39"/>
                <a:gd name="T62" fmla="*/ 29 w 30"/>
                <a:gd name="T63" fmla="*/ 4 h 39"/>
                <a:gd name="T64" fmla="*/ 27 w 30"/>
                <a:gd name="T65" fmla="*/ 4 h 39"/>
                <a:gd name="T66" fmla="*/ 24 w 30"/>
                <a:gd name="T67" fmla="*/ 4 h 39"/>
                <a:gd name="T68" fmla="*/ 21 w 30"/>
                <a:gd name="T69" fmla="*/ 4 h 39"/>
                <a:gd name="T70" fmla="*/ 18 w 30"/>
                <a:gd name="T71" fmla="*/ 4 h 39"/>
                <a:gd name="T72" fmla="*/ 16 w 30"/>
                <a:gd name="T73" fmla="*/ 6 h 39"/>
                <a:gd name="T74" fmla="*/ 15 w 30"/>
                <a:gd name="T75" fmla="*/ 8 h 39"/>
                <a:gd name="T76" fmla="*/ 15 w 30"/>
                <a:gd name="T77" fmla="*/ 11 h 39"/>
                <a:gd name="T78" fmla="*/ 15 w 30"/>
                <a:gd name="T79" fmla="*/ 14 h 39"/>
                <a:gd name="T80" fmla="*/ 12 w 30"/>
                <a:gd name="T81" fmla="*/ 25 h 39"/>
                <a:gd name="T82" fmla="*/ 12 w 30"/>
                <a:gd name="T83" fmla="*/ 29 h 39"/>
                <a:gd name="T84" fmla="*/ 12 w 30"/>
                <a:gd name="T85" fmla="*/ 33 h 39"/>
                <a:gd name="T86" fmla="*/ 11 w 30"/>
                <a:gd name="T87" fmla="*/ 36 h 39"/>
                <a:gd name="T88" fmla="*/ 10 w 30"/>
                <a:gd name="T89" fmla="*/ 38 h 39"/>
                <a:gd name="T90" fmla="*/ 9 w 30"/>
                <a:gd name="T91" fmla="*/ 39 h 39"/>
                <a:gd name="T92" fmla="*/ 9 w 30"/>
                <a:gd name="T93" fmla="*/ 38 h 39"/>
                <a:gd name="T94" fmla="*/ 8 w 30"/>
                <a:gd name="T95" fmla="*/ 38 h 39"/>
                <a:gd name="T96" fmla="*/ 7 w 30"/>
                <a:gd name="T97" fmla="*/ 38 h 39"/>
                <a:gd name="T98" fmla="*/ 6 w 30"/>
                <a:gd name="T99" fmla="*/ 39 h 39"/>
                <a:gd name="T100" fmla="*/ 6 w 30"/>
                <a:gd name="T101" fmla="*/ 38 h 39"/>
                <a:gd name="T102" fmla="*/ 5 w 30"/>
                <a:gd name="T103" fmla="*/ 38 h 39"/>
                <a:gd name="T104" fmla="*/ 5 w 30"/>
                <a:gd name="T105" fmla="*/ 37 h 39"/>
                <a:gd name="T106" fmla="*/ 6 w 30"/>
                <a:gd name="T107" fmla="*/ 34 h 39"/>
                <a:gd name="T108" fmla="*/ 7 w 30"/>
                <a:gd name="T109" fmla="*/ 30 h 39"/>
                <a:gd name="T110" fmla="*/ 8 w 30"/>
                <a:gd name="T111" fmla="*/ 26 h 39"/>
                <a:gd name="T112" fmla="*/ 11 w 30"/>
                <a:gd name="T113" fmla="*/ 15 h 39"/>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30"/>
                <a:gd name="T172" fmla="*/ 0 h 39"/>
                <a:gd name="T173" fmla="*/ 30 w 30"/>
                <a:gd name="T174" fmla="*/ 39 h 39"/>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30" h="39">
                  <a:moveTo>
                    <a:pt x="11" y="15"/>
                  </a:moveTo>
                  <a:lnTo>
                    <a:pt x="11" y="14"/>
                  </a:lnTo>
                  <a:lnTo>
                    <a:pt x="11" y="13"/>
                  </a:lnTo>
                  <a:lnTo>
                    <a:pt x="11" y="12"/>
                  </a:lnTo>
                  <a:lnTo>
                    <a:pt x="11" y="11"/>
                  </a:lnTo>
                  <a:lnTo>
                    <a:pt x="11" y="10"/>
                  </a:lnTo>
                  <a:lnTo>
                    <a:pt x="11" y="9"/>
                  </a:lnTo>
                  <a:lnTo>
                    <a:pt x="11" y="8"/>
                  </a:lnTo>
                  <a:lnTo>
                    <a:pt x="12" y="7"/>
                  </a:lnTo>
                  <a:lnTo>
                    <a:pt x="12" y="6"/>
                  </a:lnTo>
                  <a:lnTo>
                    <a:pt x="12" y="5"/>
                  </a:lnTo>
                  <a:lnTo>
                    <a:pt x="12" y="3"/>
                  </a:lnTo>
                  <a:lnTo>
                    <a:pt x="11" y="4"/>
                  </a:lnTo>
                  <a:lnTo>
                    <a:pt x="10" y="4"/>
                  </a:lnTo>
                  <a:lnTo>
                    <a:pt x="9" y="4"/>
                  </a:lnTo>
                  <a:lnTo>
                    <a:pt x="8" y="4"/>
                  </a:lnTo>
                  <a:lnTo>
                    <a:pt x="7" y="4"/>
                  </a:lnTo>
                  <a:lnTo>
                    <a:pt x="6" y="4"/>
                  </a:lnTo>
                  <a:lnTo>
                    <a:pt x="4" y="4"/>
                  </a:lnTo>
                  <a:lnTo>
                    <a:pt x="3" y="4"/>
                  </a:lnTo>
                  <a:lnTo>
                    <a:pt x="2" y="4"/>
                  </a:lnTo>
                  <a:lnTo>
                    <a:pt x="1" y="4"/>
                  </a:lnTo>
                  <a:lnTo>
                    <a:pt x="0" y="4"/>
                  </a:lnTo>
                  <a:lnTo>
                    <a:pt x="1" y="4"/>
                  </a:lnTo>
                  <a:lnTo>
                    <a:pt x="0" y="4"/>
                  </a:lnTo>
                  <a:lnTo>
                    <a:pt x="1" y="4"/>
                  </a:lnTo>
                  <a:lnTo>
                    <a:pt x="1" y="3"/>
                  </a:lnTo>
                  <a:lnTo>
                    <a:pt x="1" y="2"/>
                  </a:lnTo>
                  <a:lnTo>
                    <a:pt x="1" y="1"/>
                  </a:lnTo>
                  <a:lnTo>
                    <a:pt x="2" y="0"/>
                  </a:lnTo>
                  <a:lnTo>
                    <a:pt x="3" y="1"/>
                  </a:lnTo>
                  <a:lnTo>
                    <a:pt x="4" y="1"/>
                  </a:lnTo>
                  <a:lnTo>
                    <a:pt x="5" y="1"/>
                  </a:lnTo>
                  <a:lnTo>
                    <a:pt x="7" y="1"/>
                  </a:lnTo>
                  <a:lnTo>
                    <a:pt x="8" y="1"/>
                  </a:lnTo>
                  <a:lnTo>
                    <a:pt x="9" y="1"/>
                  </a:lnTo>
                  <a:lnTo>
                    <a:pt x="11" y="1"/>
                  </a:lnTo>
                  <a:lnTo>
                    <a:pt x="12" y="1"/>
                  </a:lnTo>
                  <a:lnTo>
                    <a:pt x="13" y="1"/>
                  </a:lnTo>
                  <a:lnTo>
                    <a:pt x="15" y="1"/>
                  </a:lnTo>
                  <a:lnTo>
                    <a:pt x="16" y="1"/>
                  </a:lnTo>
                  <a:lnTo>
                    <a:pt x="17" y="1"/>
                  </a:lnTo>
                  <a:lnTo>
                    <a:pt x="18" y="1"/>
                  </a:lnTo>
                  <a:lnTo>
                    <a:pt x="20" y="1"/>
                  </a:lnTo>
                  <a:lnTo>
                    <a:pt x="21" y="1"/>
                  </a:lnTo>
                  <a:lnTo>
                    <a:pt x="22" y="1"/>
                  </a:lnTo>
                  <a:lnTo>
                    <a:pt x="23" y="1"/>
                  </a:lnTo>
                  <a:lnTo>
                    <a:pt x="24" y="1"/>
                  </a:lnTo>
                  <a:lnTo>
                    <a:pt x="26" y="1"/>
                  </a:lnTo>
                  <a:lnTo>
                    <a:pt x="27" y="1"/>
                  </a:lnTo>
                  <a:lnTo>
                    <a:pt x="28" y="1"/>
                  </a:lnTo>
                  <a:lnTo>
                    <a:pt x="30" y="0"/>
                  </a:lnTo>
                  <a:lnTo>
                    <a:pt x="29" y="1"/>
                  </a:lnTo>
                  <a:lnTo>
                    <a:pt x="29" y="2"/>
                  </a:lnTo>
                  <a:lnTo>
                    <a:pt x="29" y="3"/>
                  </a:lnTo>
                  <a:lnTo>
                    <a:pt x="28" y="3"/>
                  </a:lnTo>
                  <a:lnTo>
                    <a:pt x="29" y="3"/>
                  </a:lnTo>
                  <a:lnTo>
                    <a:pt x="28" y="3"/>
                  </a:lnTo>
                  <a:lnTo>
                    <a:pt x="29" y="3"/>
                  </a:lnTo>
                  <a:lnTo>
                    <a:pt x="29" y="4"/>
                  </a:lnTo>
                  <a:lnTo>
                    <a:pt x="28" y="4"/>
                  </a:lnTo>
                  <a:lnTo>
                    <a:pt x="27" y="4"/>
                  </a:lnTo>
                  <a:lnTo>
                    <a:pt x="26" y="4"/>
                  </a:lnTo>
                  <a:lnTo>
                    <a:pt x="25" y="4"/>
                  </a:lnTo>
                  <a:lnTo>
                    <a:pt x="24" y="4"/>
                  </a:lnTo>
                  <a:lnTo>
                    <a:pt x="22" y="4"/>
                  </a:lnTo>
                  <a:lnTo>
                    <a:pt x="21" y="4"/>
                  </a:lnTo>
                  <a:lnTo>
                    <a:pt x="20" y="4"/>
                  </a:lnTo>
                  <a:lnTo>
                    <a:pt x="19" y="4"/>
                  </a:lnTo>
                  <a:lnTo>
                    <a:pt x="18" y="4"/>
                  </a:lnTo>
                  <a:lnTo>
                    <a:pt x="17" y="3"/>
                  </a:lnTo>
                  <a:lnTo>
                    <a:pt x="16" y="5"/>
                  </a:lnTo>
                  <a:lnTo>
                    <a:pt x="16" y="6"/>
                  </a:lnTo>
                  <a:lnTo>
                    <a:pt x="16" y="7"/>
                  </a:lnTo>
                  <a:lnTo>
                    <a:pt x="15" y="8"/>
                  </a:lnTo>
                  <a:lnTo>
                    <a:pt x="15" y="9"/>
                  </a:lnTo>
                  <a:lnTo>
                    <a:pt x="15" y="10"/>
                  </a:lnTo>
                  <a:lnTo>
                    <a:pt x="15" y="11"/>
                  </a:lnTo>
                  <a:lnTo>
                    <a:pt x="15" y="12"/>
                  </a:lnTo>
                  <a:lnTo>
                    <a:pt x="15" y="13"/>
                  </a:lnTo>
                  <a:lnTo>
                    <a:pt x="15" y="14"/>
                  </a:lnTo>
                  <a:lnTo>
                    <a:pt x="15" y="15"/>
                  </a:lnTo>
                  <a:lnTo>
                    <a:pt x="13" y="24"/>
                  </a:lnTo>
                  <a:lnTo>
                    <a:pt x="12" y="25"/>
                  </a:lnTo>
                  <a:lnTo>
                    <a:pt x="12" y="26"/>
                  </a:lnTo>
                  <a:lnTo>
                    <a:pt x="12" y="27"/>
                  </a:lnTo>
                  <a:lnTo>
                    <a:pt x="12" y="29"/>
                  </a:lnTo>
                  <a:lnTo>
                    <a:pt x="12" y="30"/>
                  </a:lnTo>
                  <a:lnTo>
                    <a:pt x="12" y="31"/>
                  </a:lnTo>
                  <a:lnTo>
                    <a:pt x="12" y="33"/>
                  </a:lnTo>
                  <a:lnTo>
                    <a:pt x="11" y="34"/>
                  </a:lnTo>
                  <a:lnTo>
                    <a:pt x="11" y="35"/>
                  </a:lnTo>
                  <a:lnTo>
                    <a:pt x="11" y="36"/>
                  </a:lnTo>
                  <a:lnTo>
                    <a:pt x="11" y="37"/>
                  </a:lnTo>
                  <a:lnTo>
                    <a:pt x="11" y="38"/>
                  </a:lnTo>
                  <a:lnTo>
                    <a:pt x="10" y="38"/>
                  </a:lnTo>
                  <a:lnTo>
                    <a:pt x="10" y="39"/>
                  </a:lnTo>
                  <a:lnTo>
                    <a:pt x="10" y="38"/>
                  </a:lnTo>
                  <a:lnTo>
                    <a:pt x="9" y="39"/>
                  </a:lnTo>
                  <a:lnTo>
                    <a:pt x="9" y="38"/>
                  </a:lnTo>
                  <a:lnTo>
                    <a:pt x="8" y="38"/>
                  </a:lnTo>
                  <a:lnTo>
                    <a:pt x="8" y="39"/>
                  </a:lnTo>
                  <a:lnTo>
                    <a:pt x="8" y="38"/>
                  </a:lnTo>
                  <a:lnTo>
                    <a:pt x="7" y="38"/>
                  </a:lnTo>
                  <a:lnTo>
                    <a:pt x="7" y="39"/>
                  </a:lnTo>
                  <a:lnTo>
                    <a:pt x="7" y="38"/>
                  </a:lnTo>
                  <a:lnTo>
                    <a:pt x="6" y="39"/>
                  </a:lnTo>
                  <a:lnTo>
                    <a:pt x="6" y="38"/>
                  </a:lnTo>
                  <a:lnTo>
                    <a:pt x="5" y="38"/>
                  </a:lnTo>
                  <a:lnTo>
                    <a:pt x="5" y="39"/>
                  </a:lnTo>
                  <a:lnTo>
                    <a:pt x="5" y="38"/>
                  </a:lnTo>
                  <a:lnTo>
                    <a:pt x="5" y="37"/>
                  </a:lnTo>
                  <a:lnTo>
                    <a:pt x="5" y="36"/>
                  </a:lnTo>
                  <a:lnTo>
                    <a:pt x="5" y="35"/>
                  </a:lnTo>
                  <a:lnTo>
                    <a:pt x="6" y="34"/>
                  </a:lnTo>
                  <a:lnTo>
                    <a:pt x="6" y="33"/>
                  </a:lnTo>
                  <a:lnTo>
                    <a:pt x="7" y="31"/>
                  </a:lnTo>
                  <a:lnTo>
                    <a:pt x="7" y="30"/>
                  </a:lnTo>
                  <a:lnTo>
                    <a:pt x="7" y="29"/>
                  </a:lnTo>
                  <a:lnTo>
                    <a:pt x="8" y="27"/>
                  </a:lnTo>
                  <a:lnTo>
                    <a:pt x="8" y="26"/>
                  </a:lnTo>
                  <a:lnTo>
                    <a:pt x="8" y="25"/>
                  </a:lnTo>
                  <a:lnTo>
                    <a:pt x="9" y="24"/>
                  </a:lnTo>
                  <a:lnTo>
                    <a:pt x="11" y="15"/>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1" name="Freeform 556"/>
            <xdr:cNvSpPr>
              <a:spLocks noEditPoints="1"/>
            </xdr:cNvSpPr>
          </xdr:nvSpPr>
          <xdr:spPr bwMode="auto">
            <a:xfrm>
              <a:off x="3875" y="1835"/>
              <a:ext cx="26" cy="28"/>
            </a:xfrm>
            <a:custGeom>
              <a:avLst/>
              <a:gdLst>
                <a:gd name="T0" fmla="*/ 19 w 26"/>
                <a:gd name="T1" fmla="*/ 1 h 28"/>
                <a:gd name="T2" fmla="*/ 23 w 26"/>
                <a:gd name="T3" fmla="*/ 3 h 28"/>
                <a:gd name="T4" fmla="*/ 25 w 26"/>
                <a:gd name="T5" fmla="*/ 6 h 28"/>
                <a:gd name="T6" fmla="*/ 26 w 26"/>
                <a:gd name="T7" fmla="*/ 11 h 28"/>
                <a:gd name="T8" fmla="*/ 25 w 26"/>
                <a:gd name="T9" fmla="*/ 13 h 28"/>
                <a:gd name="T10" fmla="*/ 25 w 26"/>
                <a:gd name="T11" fmla="*/ 13 h 28"/>
                <a:gd name="T12" fmla="*/ 25 w 26"/>
                <a:gd name="T13" fmla="*/ 14 h 28"/>
                <a:gd name="T14" fmla="*/ 25 w 26"/>
                <a:gd name="T15" fmla="*/ 14 h 28"/>
                <a:gd name="T16" fmla="*/ 22 w 26"/>
                <a:gd name="T17" fmla="*/ 14 h 28"/>
                <a:gd name="T18" fmla="*/ 19 w 26"/>
                <a:gd name="T19" fmla="*/ 14 h 28"/>
                <a:gd name="T20" fmla="*/ 17 w 26"/>
                <a:gd name="T21" fmla="*/ 14 h 28"/>
                <a:gd name="T22" fmla="*/ 14 w 26"/>
                <a:gd name="T23" fmla="*/ 14 h 28"/>
                <a:gd name="T24" fmla="*/ 11 w 26"/>
                <a:gd name="T25" fmla="*/ 14 h 28"/>
                <a:gd name="T26" fmla="*/ 10 w 26"/>
                <a:gd name="T27" fmla="*/ 14 h 28"/>
                <a:gd name="T28" fmla="*/ 8 w 26"/>
                <a:gd name="T29" fmla="*/ 14 h 28"/>
                <a:gd name="T30" fmla="*/ 6 w 26"/>
                <a:gd name="T31" fmla="*/ 14 h 28"/>
                <a:gd name="T32" fmla="*/ 5 w 26"/>
                <a:gd name="T33" fmla="*/ 14 h 28"/>
                <a:gd name="T34" fmla="*/ 6 w 26"/>
                <a:gd name="T35" fmla="*/ 14 h 28"/>
                <a:gd name="T36" fmla="*/ 6 w 26"/>
                <a:gd name="T37" fmla="*/ 15 h 28"/>
                <a:gd name="T38" fmla="*/ 6 w 26"/>
                <a:gd name="T39" fmla="*/ 15 h 28"/>
                <a:gd name="T40" fmla="*/ 5 w 26"/>
                <a:gd name="T41" fmla="*/ 18 h 28"/>
                <a:gd name="T42" fmla="*/ 6 w 26"/>
                <a:gd name="T43" fmla="*/ 22 h 28"/>
                <a:gd name="T44" fmla="*/ 8 w 26"/>
                <a:gd name="T45" fmla="*/ 24 h 28"/>
                <a:gd name="T46" fmla="*/ 11 w 26"/>
                <a:gd name="T47" fmla="*/ 25 h 28"/>
                <a:gd name="T48" fmla="*/ 14 w 26"/>
                <a:gd name="T49" fmla="*/ 25 h 28"/>
                <a:gd name="T50" fmla="*/ 17 w 26"/>
                <a:gd name="T51" fmla="*/ 25 h 28"/>
                <a:gd name="T52" fmla="*/ 19 w 26"/>
                <a:gd name="T53" fmla="*/ 23 h 28"/>
                <a:gd name="T54" fmla="*/ 21 w 26"/>
                <a:gd name="T55" fmla="*/ 23 h 28"/>
                <a:gd name="T56" fmla="*/ 22 w 26"/>
                <a:gd name="T57" fmla="*/ 24 h 28"/>
                <a:gd name="T58" fmla="*/ 19 w 26"/>
                <a:gd name="T59" fmla="*/ 26 h 28"/>
                <a:gd name="T60" fmla="*/ 17 w 26"/>
                <a:gd name="T61" fmla="*/ 27 h 28"/>
                <a:gd name="T62" fmla="*/ 14 w 26"/>
                <a:gd name="T63" fmla="*/ 28 h 28"/>
                <a:gd name="T64" fmla="*/ 12 w 26"/>
                <a:gd name="T65" fmla="*/ 28 h 28"/>
                <a:gd name="T66" fmla="*/ 7 w 26"/>
                <a:gd name="T67" fmla="*/ 27 h 28"/>
                <a:gd name="T68" fmla="*/ 2 w 26"/>
                <a:gd name="T69" fmla="*/ 24 h 28"/>
                <a:gd name="T70" fmla="*/ 0 w 26"/>
                <a:gd name="T71" fmla="*/ 20 h 28"/>
                <a:gd name="T72" fmla="*/ 1 w 26"/>
                <a:gd name="T73" fmla="*/ 14 h 28"/>
                <a:gd name="T74" fmla="*/ 3 w 26"/>
                <a:gd name="T75" fmla="*/ 9 h 28"/>
                <a:gd name="T76" fmla="*/ 6 w 26"/>
                <a:gd name="T77" fmla="*/ 5 h 28"/>
                <a:gd name="T78" fmla="*/ 10 w 26"/>
                <a:gd name="T79" fmla="*/ 2 h 28"/>
                <a:gd name="T80" fmla="*/ 17 w 26"/>
                <a:gd name="T81" fmla="*/ 0 h 28"/>
                <a:gd name="T82" fmla="*/ 7 w 26"/>
                <a:gd name="T83" fmla="*/ 12 h 28"/>
                <a:gd name="T84" fmla="*/ 8 w 26"/>
                <a:gd name="T85" fmla="*/ 13 h 28"/>
                <a:gd name="T86" fmla="*/ 10 w 26"/>
                <a:gd name="T87" fmla="*/ 12 h 28"/>
                <a:gd name="T88" fmla="*/ 12 w 26"/>
                <a:gd name="T89" fmla="*/ 12 h 28"/>
                <a:gd name="T90" fmla="*/ 14 w 26"/>
                <a:gd name="T91" fmla="*/ 12 h 28"/>
                <a:gd name="T92" fmla="*/ 16 w 26"/>
                <a:gd name="T93" fmla="*/ 13 h 28"/>
                <a:gd name="T94" fmla="*/ 17 w 26"/>
                <a:gd name="T95" fmla="*/ 12 h 28"/>
                <a:gd name="T96" fmla="*/ 19 w 26"/>
                <a:gd name="T97" fmla="*/ 12 h 28"/>
                <a:gd name="T98" fmla="*/ 21 w 26"/>
                <a:gd name="T99" fmla="*/ 11 h 28"/>
                <a:gd name="T100" fmla="*/ 21 w 26"/>
                <a:gd name="T101" fmla="*/ 8 h 28"/>
                <a:gd name="T102" fmla="*/ 20 w 26"/>
                <a:gd name="T103" fmla="*/ 5 h 28"/>
                <a:gd name="T104" fmla="*/ 17 w 26"/>
                <a:gd name="T105" fmla="*/ 3 h 28"/>
                <a:gd name="T106" fmla="*/ 14 w 26"/>
                <a:gd name="T107" fmla="*/ 3 h 28"/>
                <a:gd name="T108" fmla="*/ 10 w 26"/>
                <a:gd name="T109" fmla="*/ 4 h 28"/>
                <a:gd name="T110" fmla="*/ 8 w 26"/>
                <a:gd name="T111" fmla="*/ 6 h 28"/>
                <a:gd name="T112" fmla="*/ 7 w 26"/>
                <a:gd name="T113" fmla="*/ 10 h 28"/>
                <a:gd name="T114" fmla="*/ 7 w 26"/>
                <a:gd name="T115" fmla="*/ 12 h 28"/>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w 26"/>
                <a:gd name="T175" fmla="*/ 0 h 28"/>
                <a:gd name="T176" fmla="*/ 26 w 26"/>
                <a:gd name="T177" fmla="*/ 28 h 28"/>
              </a:gdLst>
              <a:ahLst/>
              <a:cxnLst>
                <a:cxn ang="T116">
                  <a:pos x="T0" y="T1"/>
                </a:cxn>
                <a:cxn ang="T117">
                  <a:pos x="T2" y="T3"/>
                </a:cxn>
                <a:cxn ang="T118">
                  <a:pos x="T4" y="T5"/>
                </a:cxn>
                <a:cxn ang="T119">
                  <a:pos x="T6" y="T7"/>
                </a:cxn>
                <a:cxn ang="T120">
                  <a:pos x="T8" y="T9"/>
                </a:cxn>
                <a:cxn ang="T121">
                  <a:pos x="T10" y="T11"/>
                </a:cxn>
                <a:cxn ang="T122">
                  <a:pos x="T12" y="T13"/>
                </a:cxn>
                <a:cxn ang="T123">
                  <a:pos x="T14" y="T15"/>
                </a:cxn>
                <a:cxn ang="T124">
                  <a:pos x="T16" y="T17"/>
                </a:cxn>
                <a:cxn ang="T125">
                  <a:pos x="T18" y="T19"/>
                </a:cxn>
                <a:cxn ang="T126">
                  <a:pos x="T20" y="T21"/>
                </a:cxn>
                <a:cxn ang="T127">
                  <a:pos x="T22" y="T23"/>
                </a:cxn>
                <a:cxn ang="T128">
                  <a:pos x="T24" y="T25"/>
                </a:cxn>
                <a:cxn ang="T129">
                  <a:pos x="T26" y="T27"/>
                </a:cxn>
                <a:cxn ang="T130">
                  <a:pos x="T28" y="T29"/>
                </a:cxn>
                <a:cxn ang="T131">
                  <a:pos x="T30" y="T31"/>
                </a:cxn>
                <a:cxn ang="T132">
                  <a:pos x="T32" y="T33"/>
                </a:cxn>
                <a:cxn ang="T133">
                  <a:pos x="T34" y="T35"/>
                </a:cxn>
                <a:cxn ang="T134">
                  <a:pos x="T36" y="T37"/>
                </a:cxn>
                <a:cxn ang="T135">
                  <a:pos x="T38" y="T39"/>
                </a:cxn>
                <a:cxn ang="T136">
                  <a:pos x="T40" y="T41"/>
                </a:cxn>
                <a:cxn ang="T137">
                  <a:pos x="T42" y="T43"/>
                </a:cxn>
                <a:cxn ang="T138">
                  <a:pos x="T44" y="T45"/>
                </a:cxn>
                <a:cxn ang="T139">
                  <a:pos x="T46" y="T47"/>
                </a:cxn>
                <a:cxn ang="T140">
                  <a:pos x="T48" y="T49"/>
                </a:cxn>
                <a:cxn ang="T141">
                  <a:pos x="T50" y="T51"/>
                </a:cxn>
                <a:cxn ang="T142">
                  <a:pos x="T52" y="T53"/>
                </a:cxn>
                <a:cxn ang="T143">
                  <a:pos x="T54" y="T55"/>
                </a:cxn>
                <a:cxn ang="T144">
                  <a:pos x="T56" y="T57"/>
                </a:cxn>
                <a:cxn ang="T145">
                  <a:pos x="T58" y="T59"/>
                </a:cxn>
                <a:cxn ang="T146">
                  <a:pos x="T60" y="T61"/>
                </a:cxn>
                <a:cxn ang="T147">
                  <a:pos x="T62" y="T63"/>
                </a:cxn>
                <a:cxn ang="T148">
                  <a:pos x="T64" y="T65"/>
                </a:cxn>
                <a:cxn ang="T149">
                  <a:pos x="T66" y="T67"/>
                </a:cxn>
                <a:cxn ang="T150">
                  <a:pos x="T68" y="T69"/>
                </a:cxn>
                <a:cxn ang="T151">
                  <a:pos x="T70" y="T71"/>
                </a:cxn>
                <a:cxn ang="T152">
                  <a:pos x="T72" y="T73"/>
                </a:cxn>
                <a:cxn ang="T153">
                  <a:pos x="T74" y="T75"/>
                </a:cxn>
                <a:cxn ang="T154">
                  <a:pos x="T76" y="T77"/>
                </a:cxn>
                <a:cxn ang="T155">
                  <a:pos x="T78" y="T79"/>
                </a:cxn>
                <a:cxn ang="T156">
                  <a:pos x="T80" y="T81"/>
                </a:cxn>
                <a:cxn ang="T157">
                  <a:pos x="T82" y="T83"/>
                </a:cxn>
                <a:cxn ang="T158">
                  <a:pos x="T84" y="T85"/>
                </a:cxn>
                <a:cxn ang="T159">
                  <a:pos x="T86" y="T87"/>
                </a:cxn>
                <a:cxn ang="T160">
                  <a:pos x="T88" y="T89"/>
                </a:cxn>
                <a:cxn ang="T161">
                  <a:pos x="T90" y="T91"/>
                </a:cxn>
                <a:cxn ang="T162">
                  <a:pos x="T92" y="T93"/>
                </a:cxn>
                <a:cxn ang="T163">
                  <a:pos x="T94" y="T95"/>
                </a:cxn>
                <a:cxn ang="T164">
                  <a:pos x="T96" y="T97"/>
                </a:cxn>
                <a:cxn ang="T165">
                  <a:pos x="T98" y="T99"/>
                </a:cxn>
                <a:cxn ang="T166">
                  <a:pos x="T100" y="T101"/>
                </a:cxn>
                <a:cxn ang="T167">
                  <a:pos x="T102" y="T103"/>
                </a:cxn>
                <a:cxn ang="T168">
                  <a:pos x="T104" y="T105"/>
                </a:cxn>
                <a:cxn ang="T169">
                  <a:pos x="T106" y="T107"/>
                </a:cxn>
                <a:cxn ang="T170">
                  <a:pos x="T108" y="T109"/>
                </a:cxn>
                <a:cxn ang="T171">
                  <a:pos x="T110" y="T111"/>
                </a:cxn>
                <a:cxn ang="T172">
                  <a:pos x="T112" y="T113"/>
                </a:cxn>
                <a:cxn ang="T173">
                  <a:pos x="T114" y="T115"/>
                </a:cxn>
              </a:cxnLst>
              <a:rect l="T174" t="T175" r="T176" b="T177"/>
              <a:pathLst>
                <a:path w="26" h="28">
                  <a:moveTo>
                    <a:pt x="17" y="0"/>
                  </a:moveTo>
                  <a:lnTo>
                    <a:pt x="17" y="1"/>
                  </a:lnTo>
                  <a:lnTo>
                    <a:pt x="19" y="1"/>
                  </a:lnTo>
                  <a:lnTo>
                    <a:pt x="21" y="2"/>
                  </a:lnTo>
                  <a:lnTo>
                    <a:pt x="22" y="2"/>
                  </a:lnTo>
                  <a:lnTo>
                    <a:pt x="23" y="3"/>
                  </a:lnTo>
                  <a:lnTo>
                    <a:pt x="24" y="4"/>
                  </a:lnTo>
                  <a:lnTo>
                    <a:pt x="25" y="5"/>
                  </a:lnTo>
                  <a:lnTo>
                    <a:pt x="25" y="6"/>
                  </a:lnTo>
                  <a:lnTo>
                    <a:pt x="25" y="8"/>
                  </a:lnTo>
                  <a:lnTo>
                    <a:pt x="26" y="9"/>
                  </a:lnTo>
                  <a:lnTo>
                    <a:pt x="26" y="11"/>
                  </a:lnTo>
                  <a:lnTo>
                    <a:pt x="26" y="12"/>
                  </a:lnTo>
                  <a:lnTo>
                    <a:pt x="25" y="13"/>
                  </a:lnTo>
                  <a:lnTo>
                    <a:pt x="25" y="14"/>
                  </a:lnTo>
                  <a:lnTo>
                    <a:pt x="23" y="14"/>
                  </a:lnTo>
                  <a:lnTo>
                    <a:pt x="22" y="14"/>
                  </a:lnTo>
                  <a:lnTo>
                    <a:pt x="21" y="14"/>
                  </a:lnTo>
                  <a:lnTo>
                    <a:pt x="20" y="14"/>
                  </a:lnTo>
                  <a:lnTo>
                    <a:pt x="19" y="14"/>
                  </a:lnTo>
                  <a:lnTo>
                    <a:pt x="18" y="14"/>
                  </a:lnTo>
                  <a:lnTo>
                    <a:pt x="17" y="14"/>
                  </a:lnTo>
                  <a:lnTo>
                    <a:pt x="16" y="14"/>
                  </a:lnTo>
                  <a:lnTo>
                    <a:pt x="15" y="14"/>
                  </a:lnTo>
                  <a:lnTo>
                    <a:pt x="14" y="14"/>
                  </a:lnTo>
                  <a:lnTo>
                    <a:pt x="13" y="14"/>
                  </a:lnTo>
                  <a:lnTo>
                    <a:pt x="12" y="14"/>
                  </a:lnTo>
                  <a:lnTo>
                    <a:pt x="11" y="14"/>
                  </a:lnTo>
                  <a:lnTo>
                    <a:pt x="10" y="14"/>
                  </a:lnTo>
                  <a:lnTo>
                    <a:pt x="9" y="14"/>
                  </a:lnTo>
                  <a:lnTo>
                    <a:pt x="8" y="14"/>
                  </a:lnTo>
                  <a:lnTo>
                    <a:pt x="7" y="14"/>
                  </a:lnTo>
                  <a:lnTo>
                    <a:pt x="6" y="14"/>
                  </a:lnTo>
                  <a:lnTo>
                    <a:pt x="5" y="14"/>
                  </a:lnTo>
                  <a:lnTo>
                    <a:pt x="6" y="14"/>
                  </a:lnTo>
                  <a:lnTo>
                    <a:pt x="5" y="14"/>
                  </a:lnTo>
                  <a:lnTo>
                    <a:pt x="6" y="14"/>
                  </a:lnTo>
                  <a:lnTo>
                    <a:pt x="6" y="15"/>
                  </a:lnTo>
                  <a:lnTo>
                    <a:pt x="5" y="17"/>
                  </a:lnTo>
                  <a:lnTo>
                    <a:pt x="5" y="18"/>
                  </a:lnTo>
                  <a:lnTo>
                    <a:pt x="5" y="20"/>
                  </a:lnTo>
                  <a:lnTo>
                    <a:pt x="6" y="21"/>
                  </a:lnTo>
                  <a:lnTo>
                    <a:pt x="6" y="22"/>
                  </a:lnTo>
                  <a:lnTo>
                    <a:pt x="7" y="23"/>
                  </a:lnTo>
                  <a:lnTo>
                    <a:pt x="8" y="23"/>
                  </a:lnTo>
                  <a:lnTo>
                    <a:pt x="8" y="24"/>
                  </a:lnTo>
                  <a:lnTo>
                    <a:pt x="9" y="25"/>
                  </a:lnTo>
                  <a:lnTo>
                    <a:pt x="10" y="25"/>
                  </a:lnTo>
                  <a:lnTo>
                    <a:pt x="11" y="25"/>
                  </a:lnTo>
                  <a:lnTo>
                    <a:pt x="13" y="25"/>
                  </a:lnTo>
                  <a:lnTo>
                    <a:pt x="14" y="25"/>
                  </a:lnTo>
                  <a:lnTo>
                    <a:pt x="15" y="25"/>
                  </a:lnTo>
                  <a:lnTo>
                    <a:pt x="16" y="25"/>
                  </a:lnTo>
                  <a:lnTo>
                    <a:pt x="17" y="25"/>
                  </a:lnTo>
                  <a:lnTo>
                    <a:pt x="17" y="24"/>
                  </a:lnTo>
                  <a:lnTo>
                    <a:pt x="18" y="24"/>
                  </a:lnTo>
                  <a:lnTo>
                    <a:pt x="19" y="23"/>
                  </a:lnTo>
                  <a:lnTo>
                    <a:pt x="20" y="23"/>
                  </a:lnTo>
                  <a:lnTo>
                    <a:pt x="21" y="23"/>
                  </a:lnTo>
                  <a:lnTo>
                    <a:pt x="22" y="22"/>
                  </a:lnTo>
                  <a:lnTo>
                    <a:pt x="22" y="24"/>
                  </a:lnTo>
                  <a:lnTo>
                    <a:pt x="21" y="25"/>
                  </a:lnTo>
                  <a:lnTo>
                    <a:pt x="20" y="25"/>
                  </a:lnTo>
                  <a:lnTo>
                    <a:pt x="19" y="26"/>
                  </a:lnTo>
                  <a:lnTo>
                    <a:pt x="18" y="26"/>
                  </a:lnTo>
                  <a:lnTo>
                    <a:pt x="17" y="27"/>
                  </a:lnTo>
                  <a:lnTo>
                    <a:pt x="16" y="28"/>
                  </a:lnTo>
                  <a:lnTo>
                    <a:pt x="15" y="28"/>
                  </a:lnTo>
                  <a:lnTo>
                    <a:pt x="14" y="28"/>
                  </a:lnTo>
                  <a:lnTo>
                    <a:pt x="13" y="28"/>
                  </a:lnTo>
                  <a:lnTo>
                    <a:pt x="12" y="28"/>
                  </a:lnTo>
                  <a:lnTo>
                    <a:pt x="9" y="28"/>
                  </a:lnTo>
                  <a:lnTo>
                    <a:pt x="8" y="28"/>
                  </a:lnTo>
                  <a:lnTo>
                    <a:pt x="7" y="27"/>
                  </a:lnTo>
                  <a:lnTo>
                    <a:pt x="5" y="26"/>
                  </a:lnTo>
                  <a:lnTo>
                    <a:pt x="4" y="25"/>
                  </a:lnTo>
                  <a:lnTo>
                    <a:pt x="2" y="24"/>
                  </a:lnTo>
                  <a:lnTo>
                    <a:pt x="1" y="23"/>
                  </a:lnTo>
                  <a:lnTo>
                    <a:pt x="1" y="22"/>
                  </a:lnTo>
                  <a:lnTo>
                    <a:pt x="0" y="20"/>
                  </a:lnTo>
                  <a:lnTo>
                    <a:pt x="0" y="18"/>
                  </a:lnTo>
                  <a:lnTo>
                    <a:pt x="0" y="16"/>
                  </a:lnTo>
                  <a:lnTo>
                    <a:pt x="1" y="14"/>
                  </a:lnTo>
                  <a:lnTo>
                    <a:pt x="1" y="13"/>
                  </a:lnTo>
                  <a:lnTo>
                    <a:pt x="2" y="11"/>
                  </a:lnTo>
                  <a:lnTo>
                    <a:pt x="3" y="9"/>
                  </a:lnTo>
                  <a:lnTo>
                    <a:pt x="4" y="7"/>
                  </a:lnTo>
                  <a:lnTo>
                    <a:pt x="5" y="6"/>
                  </a:lnTo>
                  <a:lnTo>
                    <a:pt x="6" y="5"/>
                  </a:lnTo>
                  <a:lnTo>
                    <a:pt x="8" y="4"/>
                  </a:lnTo>
                  <a:lnTo>
                    <a:pt x="9" y="3"/>
                  </a:lnTo>
                  <a:lnTo>
                    <a:pt x="10" y="2"/>
                  </a:lnTo>
                  <a:lnTo>
                    <a:pt x="12" y="1"/>
                  </a:lnTo>
                  <a:lnTo>
                    <a:pt x="14" y="1"/>
                  </a:lnTo>
                  <a:lnTo>
                    <a:pt x="17" y="0"/>
                  </a:lnTo>
                  <a:close/>
                  <a:moveTo>
                    <a:pt x="7" y="12"/>
                  </a:moveTo>
                  <a:lnTo>
                    <a:pt x="7" y="12"/>
                  </a:lnTo>
                  <a:lnTo>
                    <a:pt x="8" y="13"/>
                  </a:lnTo>
                  <a:lnTo>
                    <a:pt x="8" y="12"/>
                  </a:lnTo>
                  <a:lnTo>
                    <a:pt x="8" y="13"/>
                  </a:lnTo>
                  <a:lnTo>
                    <a:pt x="8" y="12"/>
                  </a:lnTo>
                  <a:lnTo>
                    <a:pt x="9" y="12"/>
                  </a:lnTo>
                  <a:lnTo>
                    <a:pt x="10" y="12"/>
                  </a:lnTo>
                  <a:lnTo>
                    <a:pt x="11" y="12"/>
                  </a:lnTo>
                  <a:lnTo>
                    <a:pt x="12" y="12"/>
                  </a:lnTo>
                  <a:lnTo>
                    <a:pt x="13" y="12"/>
                  </a:lnTo>
                  <a:lnTo>
                    <a:pt x="14" y="12"/>
                  </a:lnTo>
                  <a:lnTo>
                    <a:pt x="15" y="13"/>
                  </a:lnTo>
                  <a:lnTo>
                    <a:pt x="15" y="12"/>
                  </a:lnTo>
                  <a:lnTo>
                    <a:pt x="16" y="13"/>
                  </a:lnTo>
                  <a:lnTo>
                    <a:pt x="16" y="12"/>
                  </a:lnTo>
                  <a:lnTo>
                    <a:pt x="17" y="12"/>
                  </a:lnTo>
                  <a:lnTo>
                    <a:pt x="18" y="12"/>
                  </a:lnTo>
                  <a:lnTo>
                    <a:pt x="19" y="12"/>
                  </a:lnTo>
                  <a:lnTo>
                    <a:pt x="20" y="12"/>
                  </a:lnTo>
                  <a:lnTo>
                    <a:pt x="21" y="12"/>
                  </a:lnTo>
                  <a:lnTo>
                    <a:pt x="21" y="11"/>
                  </a:lnTo>
                  <a:lnTo>
                    <a:pt x="21" y="10"/>
                  </a:lnTo>
                  <a:lnTo>
                    <a:pt x="21" y="9"/>
                  </a:lnTo>
                  <a:lnTo>
                    <a:pt x="21" y="8"/>
                  </a:lnTo>
                  <a:lnTo>
                    <a:pt x="21" y="7"/>
                  </a:lnTo>
                  <a:lnTo>
                    <a:pt x="21" y="5"/>
                  </a:lnTo>
                  <a:lnTo>
                    <a:pt x="20" y="5"/>
                  </a:lnTo>
                  <a:lnTo>
                    <a:pt x="19" y="4"/>
                  </a:lnTo>
                  <a:lnTo>
                    <a:pt x="17" y="3"/>
                  </a:lnTo>
                  <a:lnTo>
                    <a:pt x="16" y="2"/>
                  </a:lnTo>
                  <a:lnTo>
                    <a:pt x="14" y="3"/>
                  </a:lnTo>
                  <a:lnTo>
                    <a:pt x="13" y="3"/>
                  </a:lnTo>
                  <a:lnTo>
                    <a:pt x="12" y="4"/>
                  </a:lnTo>
                  <a:lnTo>
                    <a:pt x="10" y="4"/>
                  </a:lnTo>
                  <a:lnTo>
                    <a:pt x="9" y="5"/>
                  </a:lnTo>
                  <a:lnTo>
                    <a:pt x="8" y="6"/>
                  </a:lnTo>
                  <a:lnTo>
                    <a:pt x="8" y="7"/>
                  </a:lnTo>
                  <a:lnTo>
                    <a:pt x="8" y="9"/>
                  </a:lnTo>
                  <a:lnTo>
                    <a:pt x="7" y="10"/>
                  </a:lnTo>
                  <a:lnTo>
                    <a:pt x="7" y="11"/>
                  </a:lnTo>
                  <a:lnTo>
                    <a:pt x="7" y="1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2" name="Freeform 557"/>
            <xdr:cNvSpPr>
              <a:spLocks/>
            </xdr:cNvSpPr>
          </xdr:nvSpPr>
          <xdr:spPr bwMode="auto">
            <a:xfrm>
              <a:off x="3903" y="1835"/>
              <a:ext cx="25" cy="28"/>
            </a:xfrm>
            <a:custGeom>
              <a:avLst/>
              <a:gdLst>
                <a:gd name="T0" fmla="*/ 17 w 25"/>
                <a:gd name="T1" fmla="*/ 1 h 28"/>
                <a:gd name="T2" fmla="*/ 19 w 25"/>
                <a:gd name="T3" fmla="*/ 1 h 28"/>
                <a:gd name="T4" fmla="*/ 21 w 25"/>
                <a:gd name="T5" fmla="*/ 1 h 28"/>
                <a:gd name="T6" fmla="*/ 23 w 25"/>
                <a:gd name="T7" fmla="*/ 2 h 28"/>
                <a:gd name="T8" fmla="*/ 24 w 25"/>
                <a:gd name="T9" fmla="*/ 3 h 28"/>
                <a:gd name="T10" fmla="*/ 25 w 25"/>
                <a:gd name="T11" fmla="*/ 3 h 28"/>
                <a:gd name="T12" fmla="*/ 25 w 25"/>
                <a:gd name="T13" fmla="*/ 4 h 28"/>
                <a:gd name="T14" fmla="*/ 25 w 25"/>
                <a:gd name="T15" fmla="*/ 4 h 28"/>
                <a:gd name="T16" fmla="*/ 25 w 25"/>
                <a:gd name="T17" fmla="*/ 5 h 28"/>
                <a:gd name="T18" fmla="*/ 24 w 25"/>
                <a:gd name="T19" fmla="*/ 5 h 28"/>
                <a:gd name="T20" fmla="*/ 24 w 25"/>
                <a:gd name="T21" fmla="*/ 6 h 28"/>
                <a:gd name="T22" fmla="*/ 24 w 25"/>
                <a:gd name="T23" fmla="*/ 6 h 28"/>
                <a:gd name="T24" fmla="*/ 24 w 25"/>
                <a:gd name="T25" fmla="*/ 6 h 28"/>
                <a:gd name="T26" fmla="*/ 23 w 25"/>
                <a:gd name="T27" fmla="*/ 5 h 28"/>
                <a:gd name="T28" fmla="*/ 22 w 25"/>
                <a:gd name="T29" fmla="*/ 5 h 28"/>
                <a:gd name="T30" fmla="*/ 21 w 25"/>
                <a:gd name="T31" fmla="*/ 4 h 28"/>
                <a:gd name="T32" fmla="*/ 20 w 25"/>
                <a:gd name="T33" fmla="*/ 3 h 28"/>
                <a:gd name="T34" fmla="*/ 18 w 25"/>
                <a:gd name="T35" fmla="*/ 3 h 28"/>
                <a:gd name="T36" fmla="*/ 17 w 25"/>
                <a:gd name="T37" fmla="*/ 2 h 28"/>
                <a:gd name="T38" fmla="*/ 14 w 25"/>
                <a:gd name="T39" fmla="*/ 3 h 28"/>
                <a:gd name="T40" fmla="*/ 11 w 25"/>
                <a:gd name="T41" fmla="*/ 4 h 28"/>
                <a:gd name="T42" fmla="*/ 8 w 25"/>
                <a:gd name="T43" fmla="*/ 5 h 28"/>
                <a:gd name="T44" fmla="*/ 7 w 25"/>
                <a:gd name="T45" fmla="*/ 8 h 28"/>
                <a:gd name="T46" fmla="*/ 6 w 25"/>
                <a:gd name="T47" fmla="*/ 11 h 28"/>
                <a:gd name="T48" fmla="*/ 6 w 25"/>
                <a:gd name="T49" fmla="*/ 14 h 28"/>
                <a:gd name="T50" fmla="*/ 5 w 25"/>
                <a:gd name="T51" fmla="*/ 18 h 28"/>
                <a:gd name="T52" fmla="*/ 5 w 25"/>
                <a:gd name="T53" fmla="*/ 21 h 28"/>
                <a:gd name="T54" fmla="*/ 6 w 25"/>
                <a:gd name="T55" fmla="*/ 23 h 28"/>
                <a:gd name="T56" fmla="*/ 7 w 25"/>
                <a:gd name="T57" fmla="*/ 24 h 28"/>
                <a:gd name="T58" fmla="*/ 9 w 25"/>
                <a:gd name="T59" fmla="*/ 25 h 28"/>
                <a:gd name="T60" fmla="*/ 13 w 25"/>
                <a:gd name="T61" fmla="*/ 25 h 28"/>
                <a:gd name="T62" fmla="*/ 14 w 25"/>
                <a:gd name="T63" fmla="*/ 25 h 28"/>
                <a:gd name="T64" fmla="*/ 16 w 25"/>
                <a:gd name="T65" fmla="*/ 25 h 28"/>
                <a:gd name="T66" fmla="*/ 17 w 25"/>
                <a:gd name="T67" fmla="*/ 24 h 28"/>
                <a:gd name="T68" fmla="*/ 18 w 25"/>
                <a:gd name="T69" fmla="*/ 23 h 28"/>
                <a:gd name="T70" fmla="*/ 20 w 25"/>
                <a:gd name="T71" fmla="*/ 23 h 28"/>
                <a:gd name="T72" fmla="*/ 22 w 25"/>
                <a:gd name="T73" fmla="*/ 22 h 28"/>
                <a:gd name="T74" fmla="*/ 21 w 25"/>
                <a:gd name="T75" fmla="*/ 23 h 28"/>
                <a:gd name="T76" fmla="*/ 21 w 25"/>
                <a:gd name="T77" fmla="*/ 23 h 28"/>
                <a:gd name="T78" fmla="*/ 21 w 25"/>
                <a:gd name="T79" fmla="*/ 23 h 28"/>
                <a:gd name="T80" fmla="*/ 21 w 25"/>
                <a:gd name="T81" fmla="*/ 23 h 28"/>
                <a:gd name="T82" fmla="*/ 21 w 25"/>
                <a:gd name="T83" fmla="*/ 24 h 28"/>
                <a:gd name="T84" fmla="*/ 21 w 25"/>
                <a:gd name="T85" fmla="*/ 24 h 28"/>
                <a:gd name="T86" fmla="*/ 20 w 25"/>
                <a:gd name="T87" fmla="*/ 25 h 28"/>
                <a:gd name="T88" fmla="*/ 18 w 25"/>
                <a:gd name="T89" fmla="*/ 26 h 28"/>
                <a:gd name="T90" fmla="*/ 16 w 25"/>
                <a:gd name="T91" fmla="*/ 27 h 28"/>
                <a:gd name="T92" fmla="*/ 15 w 25"/>
                <a:gd name="T93" fmla="*/ 28 h 28"/>
                <a:gd name="T94" fmla="*/ 13 w 25"/>
                <a:gd name="T95" fmla="*/ 28 h 28"/>
                <a:gd name="T96" fmla="*/ 11 w 25"/>
                <a:gd name="T97" fmla="*/ 28 h 28"/>
                <a:gd name="T98" fmla="*/ 9 w 25"/>
                <a:gd name="T99" fmla="*/ 28 h 28"/>
                <a:gd name="T100" fmla="*/ 6 w 25"/>
                <a:gd name="T101" fmla="*/ 28 h 28"/>
                <a:gd name="T102" fmla="*/ 3 w 25"/>
                <a:gd name="T103" fmla="*/ 26 h 28"/>
                <a:gd name="T104" fmla="*/ 1 w 25"/>
                <a:gd name="T105" fmla="*/ 23 h 28"/>
                <a:gd name="T106" fmla="*/ 0 w 25"/>
                <a:gd name="T107" fmla="*/ 21 h 28"/>
                <a:gd name="T108" fmla="*/ 0 w 25"/>
                <a:gd name="T109" fmla="*/ 16 h 28"/>
                <a:gd name="T110" fmla="*/ 1 w 25"/>
                <a:gd name="T111" fmla="*/ 12 h 28"/>
                <a:gd name="T112" fmla="*/ 3 w 25"/>
                <a:gd name="T113" fmla="*/ 8 h 28"/>
                <a:gd name="T114" fmla="*/ 6 w 25"/>
                <a:gd name="T115" fmla="*/ 5 h 28"/>
                <a:gd name="T116" fmla="*/ 8 w 25"/>
                <a:gd name="T117" fmla="*/ 3 h 28"/>
                <a:gd name="T118" fmla="*/ 12 w 25"/>
                <a:gd name="T119" fmla="*/ 1 h 28"/>
                <a:gd name="T120" fmla="*/ 16 w 25"/>
                <a:gd name="T121" fmla="*/ 1 h 28"/>
                <a:gd name="T122" fmla="*/ 17 w 25"/>
                <a:gd name="T123" fmla="*/ 0 h 28"/>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60000 65536"/>
                <a:gd name="T172" fmla="*/ 0 60000 65536"/>
                <a:gd name="T173" fmla="*/ 0 60000 65536"/>
                <a:gd name="T174" fmla="*/ 0 60000 65536"/>
                <a:gd name="T175" fmla="*/ 0 60000 65536"/>
                <a:gd name="T176" fmla="*/ 0 60000 65536"/>
                <a:gd name="T177" fmla="*/ 0 60000 65536"/>
                <a:gd name="T178" fmla="*/ 0 60000 65536"/>
                <a:gd name="T179" fmla="*/ 0 60000 65536"/>
                <a:gd name="T180" fmla="*/ 0 60000 65536"/>
                <a:gd name="T181" fmla="*/ 0 60000 65536"/>
                <a:gd name="T182" fmla="*/ 0 60000 65536"/>
                <a:gd name="T183" fmla="*/ 0 60000 65536"/>
                <a:gd name="T184" fmla="*/ 0 60000 65536"/>
                <a:gd name="T185" fmla="*/ 0 60000 65536"/>
                <a:gd name="T186" fmla="*/ 0 w 25"/>
                <a:gd name="T187" fmla="*/ 0 h 28"/>
                <a:gd name="T188" fmla="*/ 25 w 25"/>
                <a:gd name="T189" fmla="*/ 28 h 28"/>
              </a:gdLst>
              <a:ahLst/>
              <a:cxnLst>
                <a:cxn ang="T124">
                  <a:pos x="T0" y="T1"/>
                </a:cxn>
                <a:cxn ang="T125">
                  <a:pos x="T2" y="T3"/>
                </a:cxn>
                <a:cxn ang="T126">
                  <a:pos x="T4" y="T5"/>
                </a:cxn>
                <a:cxn ang="T127">
                  <a:pos x="T6" y="T7"/>
                </a:cxn>
                <a:cxn ang="T128">
                  <a:pos x="T8" y="T9"/>
                </a:cxn>
                <a:cxn ang="T129">
                  <a:pos x="T10" y="T11"/>
                </a:cxn>
                <a:cxn ang="T130">
                  <a:pos x="T12" y="T13"/>
                </a:cxn>
                <a:cxn ang="T131">
                  <a:pos x="T14" y="T15"/>
                </a:cxn>
                <a:cxn ang="T132">
                  <a:pos x="T16" y="T17"/>
                </a:cxn>
                <a:cxn ang="T133">
                  <a:pos x="T18" y="T19"/>
                </a:cxn>
                <a:cxn ang="T134">
                  <a:pos x="T20" y="T21"/>
                </a:cxn>
                <a:cxn ang="T135">
                  <a:pos x="T22" y="T23"/>
                </a:cxn>
                <a:cxn ang="T136">
                  <a:pos x="T24" y="T25"/>
                </a:cxn>
                <a:cxn ang="T137">
                  <a:pos x="T26" y="T27"/>
                </a:cxn>
                <a:cxn ang="T138">
                  <a:pos x="T28" y="T29"/>
                </a:cxn>
                <a:cxn ang="T139">
                  <a:pos x="T30" y="T31"/>
                </a:cxn>
                <a:cxn ang="T140">
                  <a:pos x="T32" y="T33"/>
                </a:cxn>
                <a:cxn ang="T141">
                  <a:pos x="T34" y="T35"/>
                </a:cxn>
                <a:cxn ang="T142">
                  <a:pos x="T36" y="T37"/>
                </a:cxn>
                <a:cxn ang="T143">
                  <a:pos x="T38" y="T39"/>
                </a:cxn>
                <a:cxn ang="T144">
                  <a:pos x="T40" y="T41"/>
                </a:cxn>
                <a:cxn ang="T145">
                  <a:pos x="T42" y="T43"/>
                </a:cxn>
                <a:cxn ang="T146">
                  <a:pos x="T44" y="T45"/>
                </a:cxn>
                <a:cxn ang="T147">
                  <a:pos x="T46" y="T47"/>
                </a:cxn>
                <a:cxn ang="T148">
                  <a:pos x="T48" y="T49"/>
                </a:cxn>
                <a:cxn ang="T149">
                  <a:pos x="T50" y="T51"/>
                </a:cxn>
                <a:cxn ang="T150">
                  <a:pos x="T52" y="T53"/>
                </a:cxn>
                <a:cxn ang="T151">
                  <a:pos x="T54" y="T55"/>
                </a:cxn>
                <a:cxn ang="T152">
                  <a:pos x="T56" y="T57"/>
                </a:cxn>
                <a:cxn ang="T153">
                  <a:pos x="T58" y="T59"/>
                </a:cxn>
                <a:cxn ang="T154">
                  <a:pos x="T60" y="T61"/>
                </a:cxn>
                <a:cxn ang="T155">
                  <a:pos x="T62" y="T63"/>
                </a:cxn>
                <a:cxn ang="T156">
                  <a:pos x="T64" y="T65"/>
                </a:cxn>
                <a:cxn ang="T157">
                  <a:pos x="T66" y="T67"/>
                </a:cxn>
                <a:cxn ang="T158">
                  <a:pos x="T68" y="T69"/>
                </a:cxn>
                <a:cxn ang="T159">
                  <a:pos x="T70" y="T71"/>
                </a:cxn>
                <a:cxn ang="T160">
                  <a:pos x="T72" y="T73"/>
                </a:cxn>
                <a:cxn ang="T161">
                  <a:pos x="T74" y="T75"/>
                </a:cxn>
                <a:cxn ang="T162">
                  <a:pos x="T76" y="T77"/>
                </a:cxn>
                <a:cxn ang="T163">
                  <a:pos x="T78" y="T79"/>
                </a:cxn>
                <a:cxn ang="T164">
                  <a:pos x="T80" y="T81"/>
                </a:cxn>
                <a:cxn ang="T165">
                  <a:pos x="T82" y="T83"/>
                </a:cxn>
                <a:cxn ang="T166">
                  <a:pos x="T84" y="T85"/>
                </a:cxn>
                <a:cxn ang="T167">
                  <a:pos x="T86" y="T87"/>
                </a:cxn>
                <a:cxn ang="T168">
                  <a:pos x="T88" y="T89"/>
                </a:cxn>
                <a:cxn ang="T169">
                  <a:pos x="T90" y="T91"/>
                </a:cxn>
                <a:cxn ang="T170">
                  <a:pos x="T92" y="T93"/>
                </a:cxn>
                <a:cxn ang="T171">
                  <a:pos x="T94" y="T95"/>
                </a:cxn>
                <a:cxn ang="T172">
                  <a:pos x="T96" y="T97"/>
                </a:cxn>
                <a:cxn ang="T173">
                  <a:pos x="T98" y="T99"/>
                </a:cxn>
                <a:cxn ang="T174">
                  <a:pos x="T100" y="T101"/>
                </a:cxn>
                <a:cxn ang="T175">
                  <a:pos x="T102" y="T103"/>
                </a:cxn>
                <a:cxn ang="T176">
                  <a:pos x="T104" y="T105"/>
                </a:cxn>
                <a:cxn ang="T177">
                  <a:pos x="T106" y="T107"/>
                </a:cxn>
                <a:cxn ang="T178">
                  <a:pos x="T108" y="T109"/>
                </a:cxn>
                <a:cxn ang="T179">
                  <a:pos x="T110" y="T111"/>
                </a:cxn>
                <a:cxn ang="T180">
                  <a:pos x="T112" y="T113"/>
                </a:cxn>
                <a:cxn ang="T181">
                  <a:pos x="T114" y="T115"/>
                </a:cxn>
                <a:cxn ang="T182">
                  <a:pos x="T116" y="T117"/>
                </a:cxn>
                <a:cxn ang="T183">
                  <a:pos x="T118" y="T119"/>
                </a:cxn>
                <a:cxn ang="T184">
                  <a:pos x="T120" y="T121"/>
                </a:cxn>
                <a:cxn ang="T185">
                  <a:pos x="T122" y="T123"/>
                </a:cxn>
              </a:cxnLst>
              <a:rect l="T186" t="T187" r="T188" b="T189"/>
              <a:pathLst>
                <a:path w="25" h="28">
                  <a:moveTo>
                    <a:pt x="17" y="0"/>
                  </a:moveTo>
                  <a:lnTo>
                    <a:pt x="17" y="1"/>
                  </a:lnTo>
                  <a:lnTo>
                    <a:pt x="18" y="1"/>
                  </a:lnTo>
                  <a:lnTo>
                    <a:pt x="19" y="1"/>
                  </a:lnTo>
                  <a:lnTo>
                    <a:pt x="20" y="1"/>
                  </a:lnTo>
                  <a:lnTo>
                    <a:pt x="21" y="1"/>
                  </a:lnTo>
                  <a:lnTo>
                    <a:pt x="22" y="2"/>
                  </a:lnTo>
                  <a:lnTo>
                    <a:pt x="23" y="2"/>
                  </a:lnTo>
                  <a:lnTo>
                    <a:pt x="24" y="2"/>
                  </a:lnTo>
                  <a:lnTo>
                    <a:pt x="24" y="3"/>
                  </a:lnTo>
                  <a:lnTo>
                    <a:pt x="25" y="3"/>
                  </a:lnTo>
                  <a:lnTo>
                    <a:pt x="25" y="4"/>
                  </a:lnTo>
                  <a:lnTo>
                    <a:pt x="25" y="5"/>
                  </a:lnTo>
                  <a:lnTo>
                    <a:pt x="24" y="5"/>
                  </a:lnTo>
                  <a:lnTo>
                    <a:pt x="24" y="6"/>
                  </a:lnTo>
                  <a:lnTo>
                    <a:pt x="23" y="6"/>
                  </a:lnTo>
                  <a:lnTo>
                    <a:pt x="23" y="5"/>
                  </a:lnTo>
                  <a:lnTo>
                    <a:pt x="22" y="5"/>
                  </a:lnTo>
                  <a:lnTo>
                    <a:pt x="21" y="4"/>
                  </a:lnTo>
                  <a:lnTo>
                    <a:pt x="20" y="3"/>
                  </a:lnTo>
                  <a:lnTo>
                    <a:pt x="19" y="3"/>
                  </a:lnTo>
                  <a:lnTo>
                    <a:pt x="18" y="3"/>
                  </a:lnTo>
                  <a:lnTo>
                    <a:pt x="17" y="3"/>
                  </a:lnTo>
                  <a:lnTo>
                    <a:pt x="17" y="2"/>
                  </a:lnTo>
                  <a:lnTo>
                    <a:pt x="16" y="3"/>
                  </a:lnTo>
                  <a:lnTo>
                    <a:pt x="14" y="3"/>
                  </a:lnTo>
                  <a:lnTo>
                    <a:pt x="12" y="4"/>
                  </a:lnTo>
                  <a:lnTo>
                    <a:pt x="11" y="4"/>
                  </a:lnTo>
                  <a:lnTo>
                    <a:pt x="10" y="5"/>
                  </a:lnTo>
                  <a:lnTo>
                    <a:pt x="8" y="5"/>
                  </a:lnTo>
                  <a:lnTo>
                    <a:pt x="7" y="7"/>
                  </a:lnTo>
                  <a:lnTo>
                    <a:pt x="7" y="8"/>
                  </a:lnTo>
                  <a:lnTo>
                    <a:pt x="7" y="10"/>
                  </a:lnTo>
                  <a:lnTo>
                    <a:pt x="6" y="11"/>
                  </a:lnTo>
                  <a:lnTo>
                    <a:pt x="6" y="13"/>
                  </a:lnTo>
                  <a:lnTo>
                    <a:pt x="6" y="14"/>
                  </a:lnTo>
                  <a:lnTo>
                    <a:pt x="5" y="16"/>
                  </a:lnTo>
                  <a:lnTo>
                    <a:pt x="5" y="18"/>
                  </a:lnTo>
                  <a:lnTo>
                    <a:pt x="5" y="19"/>
                  </a:lnTo>
                  <a:lnTo>
                    <a:pt x="5" y="21"/>
                  </a:lnTo>
                  <a:lnTo>
                    <a:pt x="6" y="22"/>
                  </a:lnTo>
                  <a:lnTo>
                    <a:pt x="6" y="23"/>
                  </a:lnTo>
                  <a:lnTo>
                    <a:pt x="7" y="23"/>
                  </a:lnTo>
                  <a:lnTo>
                    <a:pt x="7" y="24"/>
                  </a:lnTo>
                  <a:lnTo>
                    <a:pt x="8" y="25"/>
                  </a:lnTo>
                  <a:lnTo>
                    <a:pt x="9" y="25"/>
                  </a:lnTo>
                  <a:lnTo>
                    <a:pt x="11" y="25"/>
                  </a:lnTo>
                  <a:lnTo>
                    <a:pt x="13" y="25"/>
                  </a:lnTo>
                  <a:lnTo>
                    <a:pt x="14" y="25"/>
                  </a:lnTo>
                  <a:lnTo>
                    <a:pt x="15" y="25"/>
                  </a:lnTo>
                  <a:lnTo>
                    <a:pt x="16" y="25"/>
                  </a:lnTo>
                  <a:lnTo>
                    <a:pt x="17" y="24"/>
                  </a:lnTo>
                  <a:lnTo>
                    <a:pt x="18" y="23"/>
                  </a:lnTo>
                  <a:lnTo>
                    <a:pt x="19" y="23"/>
                  </a:lnTo>
                  <a:lnTo>
                    <a:pt x="20" y="23"/>
                  </a:lnTo>
                  <a:lnTo>
                    <a:pt x="21" y="23"/>
                  </a:lnTo>
                  <a:lnTo>
                    <a:pt x="22" y="22"/>
                  </a:lnTo>
                  <a:lnTo>
                    <a:pt x="21" y="23"/>
                  </a:lnTo>
                  <a:lnTo>
                    <a:pt x="21" y="24"/>
                  </a:lnTo>
                  <a:lnTo>
                    <a:pt x="20" y="25"/>
                  </a:lnTo>
                  <a:lnTo>
                    <a:pt x="19" y="25"/>
                  </a:lnTo>
                  <a:lnTo>
                    <a:pt x="18" y="26"/>
                  </a:lnTo>
                  <a:lnTo>
                    <a:pt x="17" y="26"/>
                  </a:lnTo>
                  <a:lnTo>
                    <a:pt x="16" y="27"/>
                  </a:lnTo>
                  <a:lnTo>
                    <a:pt x="15" y="28"/>
                  </a:lnTo>
                  <a:lnTo>
                    <a:pt x="14" y="28"/>
                  </a:lnTo>
                  <a:lnTo>
                    <a:pt x="13" y="28"/>
                  </a:lnTo>
                  <a:lnTo>
                    <a:pt x="12" y="28"/>
                  </a:lnTo>
                  <a:lnTo>
                    <a:pt x="11" y="28"/>
                  </a:lnTo>
                  <a:lnTo>
                    <a:pt x="9" y="28"/>
                  </a:lnTo>
                  <a:lnTo>
                    <a:pt x="7" y="28"/>
                  </a:lnTo>
                  <a:lnTo>
                    <a:pt x="6" y="28"/>
                  </a:lnTo>
                  <a:lnTo>
                    <a:pt x="5" y="27"/>
                  </a:lnTo>
                  <a:lnTo>
                    <a:pt x="3" y="26"/>
                  </a:lnTo>
                  <a:lnTo>
                    <a:pt x="2" y="25"/>
                  </a:lnTo>
                  <a:lnTo>
                    <a:pt x="1" y="23"/>
                  </a:lnTo>
                  <a:lnTo>
                    <a:pt x="0" y="23"/>
                  </a:lnTo>
                  <a:lnTo>
                    <a:pt x="0" y="21"/>
                  </a:lnTo>
                  <a:lnTo>
                    <a:pt x="0" y="19"/>
                  </a:lnTo>
                  <a:lnTo>
                    <a:pt x="0" y="16"/>
                  </a:lnTo>
                  <a:lnTo>
                    <a:pt x="1" y="14"/>
                  </a:lnTo>
                  <a:lnTo>
                    <a:pt x="1" y="12"/>
                  </a:lnTo>
                  <a:lnTo>
                    <a:pt x="2" y="10"/>
                  </a:lnTo>
                  <a:lnTo>
                    <a:pt x="3" y="8"/>
                  </a:lnTo>
                  <a:lnTo>
                    <a:pt x="4" y="6"/>
                  </a:lnTo>
                  <a:lnTo>
                    <a:pt x="6" y="5"/>
                  </a:lnTo>
                  <a:lnTo>
                    <a:pt x="7" y="4"/>
                  </a:lnTo>
                  <a:lnTo>
                    <a:pt x="8" y="3"/>
                  </a:lnTo>
                  <a:lnTo>
                    <a:pt x="10" y="2"/>
                  </a:lnTo>
                  <a:lnTo>
                    <a:pt x="12" y="1"/>
                  </a:lnTo>
                  <a:lnTo>
                    <a:pt x="14" y="1"/>
                  </a:lnTo>
                  <a:lnTo>
                    <a:pt x="16" y="1"/>
                  </a:lnTo>
                  <a:lnTo>
                    <a:pt x="17" y="0"/>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3" name="Freeform 558"/>
            <xdr:cNvSpPr>
              <a:spLocks/>
            </xdr:cNvSpPr>
          </xdr:nvSpPr>
          <xdr:spPr bwMode="auto">
            <a:xfrm>
              <a:off x="3930" y="1835"/>
              <a:ext cx="25" cy="28"/>
            </a:xfrm>
            <a:custGeom>
              <a:avLst/>
              <a:gdLst>
                <a:gd name="T0" fmla="*/ 13 w 25"/>
                <a:gd name="T1" fmla="*/ 5 h 28"/>
                <a:gd name="T2" fmla="*/ 10 w 25"/>
                <a:gd name="T3" fmla="*/ 7 h 28"/>
                <a:gd name="T4" fmla="*/ 7 w 25"/>
                <a:gd name="T5" fmla="*/ 11 h 28"/>
                <a:gd name="T6" fmla="*/ 6 w 25"/>
                <a:gd name="T7" fmla="*/ 19 h 28"/>
                <a:gd name="T8" fmla="*/ 6 w 25"/>
                <a:gd name="T9" fmla="*/ 23 h 28"/>
                <a:gd name="T10" fmla="*/ 6 w 25"/>
                <a:gd name="T11" fmla="*/ 26 h 28"/>
                <a:gd name="T12" fmla="*/ 5 w 25"/>
                <a:gd name="T13" fmla="*/ 28 h 28"/>
                <a:gd name="T14" fmla="*/ 4 w 25"/>
                <a:gd name="T15" fmla="*/ 27 h 28"/>
                <a:gd name="T16" fmla="*/ 3 w 25"/>
                <a:gd name="T17" fmla="*/ 27 h 28"/>
                <a:gd name="T18" fmla="*/ 2 w 25"/>
                <a:gd name="T19" fmla="*/ 28 h 28"/>
                <a:gd name="T20" fmla="*/ 1 w 25"/>
                <a:gd name="T21" fmla="*/ 27 h 28"/>
                <a:gd name="T22" fmla="*/ 0 w 25"/>
                <a:gd name="T23" fmla="*/ 27 h 28"/>
                <a:gd name="T24" fmla="*/ 0 w 25"/>
                <a:gd name="T25" fmla="*/ 26 h 28"/>
                <a:gd name="T26" fmla="*/ 1 w 25"/>
                <a:gd name="T27" fmla="*/ 23 h 28"/>
                <a:gd name="T28" fmla="*/ 2 w 25"/>
                <a:gd name="T29" fmla="*/ 19 h 28"/>
                <a:gd name="T30" fmla="*/ 4 w 25"/>
                <a:gd name="T31" fmla="*/ 11 h 28"/>
                <a:gd name="T32" fmla="*/ 4 w 25"/>
                <a:gd name="T33" fmla="*/ 7 h 28"/>
                <a:gd name="T34" fmla="*/ 5 w 25"/>
                <a:gd name="T35" fmla="*/ 4 h 28"/>
                <a:gd name="T36" fmla="*/ 6 w 25"/>
                <a:gd name="T37" fmla="*/ 1 h 28"/>
                <a:gd name="T38" fmla="*/ 7 w 25"/>
                <a:gd name="T39" fmla="*/ 1 h 28"/>
                <a:gd name="T40" fmla="*/ 7 w 25"/>
                <a:gd name="T41" fmla="*/ 1 h 28"/>
                <a:gd name="T42" fmla="*/ 7 w 25"/>
                <a:gd name="T43" fmla="*/ 1 h 28"/>
                <a:gd name="T44" fmla="*/ 8 w 25"/>
                <a:gd name="T45" fmla="*/ 1 h 28"/>
                <a:gd name="T46" fmla="*/ 9 w 25"/>
                <a:gd name="T47" fmla="*/ 1 h 28"/>
                <a:gd name="T48" fmla="*/ 9 w 25"/>
                <a:gd name="T49" fmla="*/ 2 h 28"/>
                <a:gd name="T50" fmla="*/ 9 w 25"/>
                <a:gd name="T51" fmla="*/ 4 h 28"/>
                <a:gd name="T52" fmla="*/ 9 w 25"/>
                <a:gd name="T53" fmla="*/ 5 h 28"/>
                <a:gd name="T54" fmla="*/ 9 w 25"/>
                <a:gd name="T55" fmla="*/ 5 h 28"/>
                <a:gd name="T56" fmla="*/ 12 w 25"/>
                <a:gd name="T57" fmla="*/ 3 h 28"/>
                <a:gd name="T58" fmla="*/ 15 w 25"/>
                <a:gd name="T59" fmla="*/ 1 h 28"/>
                <a:gd name="T60" fmla="*/ 19 w 25"/>
                <a:gd name="T61" fmla="*/ 0 h 28"/>
                <a:gd name="T62" fmla="*/ 23 w 25"/>
                <a:gd name="T63" fmla="*/ 2 h 28"/>
                <a:gd name="T64" fmla="*/ 25 w 25"/>
                <a:gd name="T65" fmla="*/ 5 h 28"/>
                <a:gd name="T66" fmla="*/ 25 w 25"/>
                <a:gd name="T67" fmla="*/ 10 h 28"/>
                <a:gd name="T68" fmla="*/ 25 w 25"/>
                <a:gd name="T69" fmla="*/ 14 h 28"/>
                <a:gd name="T70" fmla="*/ 24 w 25"/>
                <a:gd name="T71" fmla="*/ 17 h 28"/>
                <a:gd name="T72" fmla="*/ 24 w 25"/>
                <a:gd name="T73" fmla="*/ 20 h 28"/>
                <a:gd name="T74" fmla="*/ 23 w 25"/>
                <a:gd name="T75" fmla="*/ 23 h 28"/>
                <a:gd name="T76" fmla="*/ 22 w 25"/>
                <a:gd name="T77" fmla="*/ 25 h 28"/>
                <a:gd name="T78" fmla="*/ 22 w 25"/>
                <a:gd name="T79" fmla="*/ 27 h 28"/>
                <a:gd name="T80" fmla="*/ 21 w 25"/>
                <a:gd name="T81" fmla="*/ 28 h 28"/>
                <a:gd name="T82" fmla="*/ 20 w 25"/>
                <a:gd name="T83" fmla="*/ 27 h 28"/>
                <a:gd name="T84" fmla="*/ 20 w 25"/>
                <a:gd name="T85" fmla="*/ 27 h 28"/>
                <a:gd name="T86" fmla="*/ 18 w 25"/>
                <a:gd name="T87" fmla="*/ 28 h 28"/>
                <a:gd name="T88" fmla="*/ 17 w 25"/>
                <a:gd name="T89" fmla="*/ 27 h 28"/>
                <a:gd name="T90" fmla="*/ 17 w 25"/>
                <a:gd name="T91" fmla="*/ 27 h 28"/>
                <a:gd name="T92" fmla="*/ 18 w 25"/>
                <a:gd name="T93" fmla="*/ 23 h 28"/>
                <a:gd name="T94" fmla="*/ 19 w 25"/>
                <a:gd name="T95" fmla="*/ 19 h 28"/>
                <a:gd name="T96" fmla="*/ 20 w 25"/>
                <a:gd name="T97" fmla="*/ 14 h 28"/>
                <a:gd name="T98" fmla="*/ 21 w 25"/>
                <a:gd name="T99" fmla="*/ 9 h 28"/>
                <a:gd name="T100" fmla="*/ 19 w 25"/>
                <a:gd name="T101" fmla="*/ 5 h 28"/>
                <a:gd name="T102" fmla="*/ 16 w 25"/>
                <a:gd name="T103" fmla="*/ 5 h 28"/>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w 25"/>
                <a:gd name="T157" fmla="*/ 0 h 28"/>
                <a:gd name="T158" fmla="*/ 25 w 25"/>
                <a:gd name="T159" fmla="*/ 28 h 28"/>
              </a:gdLst>
              <a:ahLst/>
              <a:cxnLst>
                <a:cxn ang="T104">
                  <a:pos x="T0" y="T1"/>
                </a:cxn>
                <a:cxn ang="T105">
                  <a:pos x="T2" y="T3"/>
                </a:cxn>
                <a:cxn ang="T106">
                  <a:pos x="T4" y="T5"/>
                </a:cxn>
                <a:cxn ang="T107">
                  <a:pos x="T6" y="T7"/>
                </a:cxn>
                <a:cxn ang="T108">
                  <a:pos x="T8" y="T9"/>
                </a:cxn>
                <a:cxn ang="T109">
                  <a:pos x="T10" y="T11"/>
                </a:cxn>
                <a:cxn ang="T110">
                  <a:pos x="T12" y="T13"/>
                </a:cxn>
                <a:cxn ang="T111">
                  <a:pos x="T14" y="T15"/>
                </a:cxn>
                <a:cxn ang="T112">
                  <a:pos x="T16" y="T17"/>
                </a:cxn>
                <a:cxn ang="T113">
                  <a:pos x="T18" y="T19"/>
                </a:cxn>
                <a:cxn ang="T114">
                  <a:pos x="T20" y="T21"/>
                </a:cxn>
                <a:cxn ang="T115">
                  <a:pos x="T22" y="T23"/>
                </a:cxn>
                <a:cxn ang="T116">
                  <a:pos x="T24" y="T25"/>
                </a:cxn>
                <a:cxn ang="T117">
                  <a:pos x="T26" y="T27"/>
                </a:cxn>
                <a:cxn ang="T118">
                  <a:pos x="T28" y="T29"/>
                </a:cxn>
                <a:cxn ang="T119">
                  <a:pos x="T30" y="T31"/>
                </a:cxn>
                <a:cxn ang="T120">
                  <a:pos x="T32" y="T33"/>
                </a:cxn>
                <a:cxn ang="T121">
                  <a:pos x="T34" y="T35"/>
                </a:cxn>
                <a:cxn ang="T122">
                  <a:pos x="T36" y="T37"/>
                </a:cxn>
                <a:cxn ang="T123">
                  <a:pos x="T38" y="T39"/>
                </a:cxn>
                <a:cxn ang="T124">
                  <a:pos x="T40" y="T41"/>
                </a:cxn>
                <a:cxn ang="T125">
                  <a:pos x="T42" y="T43"/>
                </a:cxn>
                <a:cxn ang="T126">
                  <a:pos x="T44" y="T45"/>
                </a:cxn>
                <a:cxn ang="T127">
                  <a:pos x="T46" y="T47"/>
                </a:cxn>
                <a:cxn ang="T128">
                  <a:pos x="T48" y="T49"/>
                </a:cxn>
                <a:cxn ang="T129">
                  <a:pos x="T50" y="T51"/>
                </a:cxn>
                <a:cxn ang="T130">
                  <a:pos x="T52" y="T53"/>
                </a:cxn>
                <a:cxn ang="T131">
                  <a:pos x="T54" y="T55"/>
                </a:cxn>
                <a:cxn ang="T132">
                  <a:pos x="T56" y="T57"/>
                </a:cxn>
                <a:cxn ang="T133">
                  <a:pos x="T58" y="T59"/>
                </a:cxn>
                <a:cxn ang="T134">
                  <a:pos x="T60" y="T61"/>
                </a:cxn>
                <a:cxn ang="T135">
                  <a:pos x="T62" y="T63"/>
                </a:cxn>
                <a:cxn ang="T136">
                  <a:pos x="T64" y="T65"/>
                </a:cxn>
                <a:cxn ang="T137">
                  <a:pos x="T66" y="T67"/>
                </a:cxn>
                <a:cxn ang="T138">
                  <a:pos x="T68" y="T69"/>
                </a:cxn>
                <a:cxn ang="T139">
                  <a:pos x="T70" y="T71"/>
                </a:cxn>
                <a:cxn ang="T140">
                  <a:pos x="T72" y="T73"/>
                </a:cxn>
                <a:cxn ang="T141">
                  <a:pos x="T74" y="T75"/>
                </a:cxn>
                <a:cxn ang="T142">
                  <a:pos x="T76" y="T77"/>
                </a:cxn>
                <a:cxn ang="T143">
                  <a:pos x="T78" y="T79"/>
                </a:cxn>
                <a:cxn ang="T144">
                  <a:pos x="T80" y="T81"/>
                </a:cxn>
                <a:cxn ang="T145">
                  <a:pos x="T82" y="T83"/>
                </a:cxn>
                <a:cxn ang="T146">
                  <a:pos x="T84" y="T85"/>
                </a:cxn>
                <a:cxn ang="T147">
                  <a:pos x="T86" y="T87"/>
                </a:cxn>
                <a:cxn ang="T148">
                  <a:pos x="T88" y="T89"/>
                </a:cxn>
                <a:cxn ang="T149">
                  <a:pos x="T90" y="T91"/>
                </a:cxn>
                <a:cxn ang="T150">
                  <a:pos x="T92" y="T93"/>
                </a:cxn>
                <a:cxn ang="T151">
                  <a:pos x="T94" y="T95"/>
                </a:cxn>
                <a:cxn ang="T152">
                  <a:pos x="T96" y="T97"/>
                </a:cxn>
                <a:cxn ang="T153">
                  <a:pos x="T98" y="T99"/>
                </a:cxn>
                <a:cxn ang="T154">
                  <a:pos x="T100" y="T101"/>
                </a:cxn>
                <a:cxn ang="T155">
                  <a:pos x="T102" y="T103"/>
                </a:cxn>
              </a:cxnLst>
              <a:rect l="T156" t="T157" r="T158" b="T159"/>
              <a:pathLst>
                <a:path w="25" h="28">
                  <a:moveTo>
                    <a:pt x="16" y="4"/>
                  </a:moveTo>
                  <a:lnTo>
                    <a:pt x="15" y="5"/>
                  </a:lnTo>
                  <a:lnTo>
                    <a:pt x="14" y="5"/>
                  </a:lnTo>
                  <a:lnTo>
                    <a:pt x="13" y="5"/>
                  </a:lnTo>
                  <a:lnTo>
                    <a:pt x="12" y="5"/>
                  </a:lnTo>
                  <a:lnTo>
                    <a:pt x="11" y="5"/>
                  </a:lnTo>
                  <a:lnTo>
                    <a:pt x="10" y="6"/>
                  </a:lnTo>
                  <a:lnTo>
                    <a:pt x="10" y="7"/>
                  </a:lnTo>
                  <a:lnTo>
                    <a:pt x="9" y="8"/>
                  </a:lnTo>
                  <a:lnTo>
                    <a:pt x="8" y="9"/>
                  </a:lnTo>
                  <a:lnTo>
                    <a:pt x="8" y="10"/>
                  </a:lnTo>
                  <a:lnTo>
                    <a:pt x="7" y="11"/>
                  </a:lnTo>
                  <a:lnTo>
                    <a:pt x="7" y="12"/>
                  </a:lnTo>
                  <a:lnTo>
                    <a:pt x="7" y="17"/>
                  </a:lnTo>
                  <a:lnTo>
                    <a:pt x="6" y="18"/>
                  </a:lnTo>
                  <a:lnTo>
                    <a:pt x="6" y="19"/>
                  </a:lnTo>
                  <a:lnTo>
                    <a:pt x="6" y="20"/>
                  </a:lnTo>
                  <a:lnTo>
                    <a:pt x="6" y="21"/>
                  </a:lnTo>
                  <a:lnTo>
                    <a:pt x="6" y="22"/>
                  </a:lnTo>
                  <a:lnTo>
                    <a:pt x="6" y="23"/>
                  </a:lnTo>
                  <a:lnTo>
                    <a:pt x="6" y="24"/>
                  </a:lnTo>
                  <a:lnTo>
                    <a:pt x="6" y="25"/>
                  </a:lnTo>
                  <a:lnTo>
                    <a:pt x="6" y="26"/>
                  </a:lnTo>
                  <a:lnTo>
                    <a:pt x="6" y="27"/>
                  </a:lnTo>
                  <a:lnTo>
                    <a:pt x="5" y="27"/>
                  </a:lnTo>
                  <a:lnTo>
                    <a:pt x="5" y="28"/>
                  </a:lnTo>
                  <a:lnTo>
                    <a:pt x="5" y="27"/>
                  </a:lnTo>
                  <a:lnTo>
                    <a:pt x="4" y="28"/>
                  </a:lnTo>
                  <a:lnTo>
                    <a:pt x="4" y="27"/>
                  </a:lnTo>
                  <a:lnTo>
                    <a:pt x="3" y="27"/>
                  </a:lnTo>
                  <a:lnTo>
                    <a:pt x="3" y="28"/>
                  </a:lnTo>
                  <a:lnTo>
                    <a:pt x="3" y="27"/>
                  </a:lnTo>
                  <a:lnTo>
                    <a:pt x="2" y="27"/>
                  </a:lnTo>
                  <a:lnTo>
                    <a:pt x="2" y="28"/>
                  </a:lnTo>
                  <a:lnTo>
                    <a:pt x="2" y="27"/>
                  </a:lnTo>
                  <a:lnTo>
                    <a:pt x="1" y="28"/>
                  </a:lnTo>
                  <a:lnTo>
                    <a:pt x="1" y="27"/>
                  </a:lnTo>
                  <a:lnTo>
                    <a:pt x="0" y="27"/>
                  </a:lnTo>
                  <a:lnTo>
                    <a:pt x="0" y="28"/>
                  </a:lnTo>
                  <a:lnTo>
                    <a:pt x="0" y="27"/>
                  </a:lnTo>
                  <a:lnTo>
                    <a:pt x="0" y="26"/>
                  </a:lnTo>
                  <a:lnTo>
                    <a:pt x="0" y="25"/>
                  </a:lnTo>
                  <a:lnTo>
                    <a:pt x="0" y="24"/>
                  </a:lnTo>
                  <a:lnTo>
                    <a:pt x="1" y="23"/>
                  </a:lnTo>
                  <a:lnTo>
                    <a:pt x="1" y="22"/>
                  </a:lnTo>
                  <a:lnTo>
                    <a:pt x="2" y="21"/>
                  </a:lnTo>
                  <a:lnTo>
                    <a:pt x="2" y="20"/>
                  </a:lnTo>
                  <a:lnTo>
                    <a:pt x="2" y="19"/>
                  </a:lnTo>
                  <a:lnTo>
                    <a:pt x="2" y="18"/>
                  </a:lnTo>
                  <a:lnTo>
                    <a:pt x="3" y="17"/>
                  </a:lnTo>
                  <a:lnTo>
                    <a:pt x="4" y="11"/>
                  </a:lnTo>
                  <a:lnTo>
                    <a:pt x="4" y="10"/>
                  </a:lnTo>
                  <a:lnTo>
                    <a:pt x="4" y="9"/>
                  </a:lnTo>
                  <a:lnTo>
                    <a:pt x="4" y="8"/>
                  </a:lnTo>
                  <a:lnTo>
                    <a:pt x="4" y="7"/>
                  </a:lnTo>
                  <a:lnTo>
                    <a:pt x="5" y="6"/>
                  </a:lnTo>
                  <a:lnTo>
                    <a:pt x="5" y="5"/>
                  </a:lnTo>
                  <a:lnTo>
                    <a:pt x="5" y="4"/>
                  </a:lnTo>
                  <a:lnTo>
                    <a:pt x="5" y="3"/>
                  </a:lnTo>
                  <a:lnTo>
                    <a:pt x="5" y="2"/>
                  </a:lnTo>
                  <a:lnTo>
                    <a:pt x="6" y="1"/>
                  </a:lnTo>
                  <a:lnTo>
                    <a:pt x="6" y="2"/>
                  </a:lnTo>
                  <a:lnTo>
                    <a:pt x="6" y="1"/>
                  </a:lnTo>
                  <a:lnTo>
                    <a:pt x="6" y="2"/>
                  </a:lnTo>
                  <a:lnTo>
                    <a:pt x="7" y="1"/>
                  </a:lnTo>
                  <a:lnTo>
                    <a:pt x="7" y="2"/>
                  </a:lnTo>
                  <a:lnTo>
                    <a:pt x="7" y="1"/>
                  </a:lnTo>
                  <a:lnTo>
                    <a:pt x="7" y="2"/>
                  </a:lnTo>
                  <a:lnTo>
                    <a:pt x="8" y="1"/>
                  </a:lnTo>
                  <a:lnTo>
                    <a:pt x="9" y="1"/>
                  </a:lnTo>
                  <a:lnTo>
                    <a:pt x="10" y="1"/>
                  </a:lnTo>
                  <a:lnTo>
                    <a:pt x="9" y="2"/>
                  </a:lnTo>
                  <a:lnTo>
                    <a:pt x="9" y="3"/>
                  </a:lnTo>
                  <a:lnTo>
                    <a:pt x="9" y="4"/>
                  </a:lnTo>
                  <a:lnTo>
                    <a:pt x="9" y="5"/>
                  </a:lnTo>
                  <a:lnTo>
                    <a:pt x="10" y="5"/>
                  </a:lnTo>
                  <a:lnTo>
                    <a:pt x="11" y="4"/>
                  </a:lnTo>
                  <a:lnTo>
                    <a:pt x="12" y="3"/>
                  </a:lnTo>
                  <a:lnTo>
                    <a:pt x="13" y="2"/>
                  </a:lnTo>
                  <a:lnTo>
                    <a:pt x="14" y="2"/>
                  </a:lnTo>
                  <a:lnTo>
                    <a:pt x="15" y="1"/>
                  </a:lnTo>
                  <a:lnTo>
                    <a:pt x="16" y="1"/>
                  </a:lnTo>
                  <a:lnTo>
                    <a:pt x="17" y="1"/>
                  </a:lnTo>
                  <a:lnTo>
                    <a:pt x="19" y="0"/>
                  </a:lnTo>
                  <a:lnTo>
                    <a:pt x="20" y="1"/>
                  </a:lnTo>
                  <a:lnTo>
                    <a:pt x="21" y="1"/>
                  </a:lnTo>
                  <a:lnTo>
                    <a:pt x="22" y="1"/>
                  </a:lnTo>
                  <a:lnTo>
                    <a:pt x="23" y="2"/>
                  </a:lnTo>
                  <a:lnTo>
                    <a:pt x="24" y="3"/>
                  </a:lnTo>
                  <a:lnTo>
                    <a:pt x="25" y="4"/>
                  </a:lnTo>
                  <a:lnTo>
                    <a:pt x="25" y="5"/>
                  </a:lnTo>
                  <a:lnTo>
                    <a:pt x="25" y="7"/>
                  </a:lnTo>
                  <a:lnTo>
                    <a:pt x="25" y="9"/>
                  </a:lnTo>
                  <a:lnTo>
                    <a:pt x="25" y="10"/>
                  </a:lnTo>
                  <a:lnTo>
                    <a:pt x="25" y="11"/>
                  </a:lnTo>
                  <a:lnTo>
                    <a:pt x="25" y="12"/>
                  </a:lnTo>
                  <a:lnTo>
                    <a:pt x="25" y="13"/>
                  </a:lnTo>
                  <a:lnTo>
                    <a:pt x="25" y="14"/>
                  </a:lnTo>
                  <a:lnTo>
                    <a:pt x="25" y="15"/>
                  </a:lnTo>
                  <a:lnTo>
                    <a:pt x="25" y="16"/>
                  </a:lnTo>
                  <a:lnTo>
                    <a:pt x="24" y="17"/>
                  </a:lnTo>
                  <a:lnTo>
                    <a:pt x="24" y="18"/>
                  </a:lnTo>
                  <a:lnTo>
                    <a:pt x="24" y="19"/>
                  </a:lnTo>
                  <a:lnTo>
                    <a:pt x="24" y="20"/>
                  </a:lnTo>
                  <a:lnTo>
                    <a:pt x="23" y="21"/>
                  </a:lnTo>
                  <a:lnTo>
                    <a:pt x="23" y="22"/>
                  </a:lnTo>
                  <a:lnTo>
                    <a:pt x="23" y="23"/>
                  </a:lnTo>
                  <a:lnTo>
                    <a:pt x="22" y="24"/>
                  </a:lnTo>
                  <a:lnTo>
                    <a:pt x="22" y="25"/>
                  </a:lnTo>
                  <a:lnTo>
                    <a:pt x="22" y="26"/>
                  </a:lnTo>
                  <a:lnTo>
                    <a:pt x="22" y="27"/>
                  </a:lnTo>
                  <a:lnTo>
                    <a:pt x="21" y="27"/>
                  </a:lnTo>
                  <a:lnTo>
                    <a:pt x="21" y="28"/>
                  </a:lnTo>
                  <a:lnTo>
                    <a:pt x="21" y="27"/>
                  </a:lnTo>
                  <a:lnTo>
                    <a:pt x="21" y="28"/>
                  </a:lnTo>
                  <a:lnTo>
                    <a:pt x="21" y="27"/>
                  </a:lnTo>
                  <a:lnTo>
                    <a:pt x="20" y="27"/>
                  </a:lnTo>
                  <a:lnTo>
                    <a:pt x="20" y="28"/>
                  </a:lnTo>
                  <a:lnTo>
                    <a:pt x="20" y="27"/>
                  </a:lnTo>
                  <a:lnTo>
                    <a:pt x="19" y="27"/>
                  </a:lnTo>
                  <a:lnTo>
                    <a:pt x="19" y="28"/>
                  </a:lnTo>
                  <a:lnTo>
                    <a:pt x="19" y="27"/>
                  </a:lnTo>
                  <a:lnTo>
                    <a:pt x="18" y="28"/>
                  </a:lnTo>
                  <a:lnTo>
                    <a:pt x="18" y="27"/>
                  </a:lnTo>
                  <a:lnTo>
                    <a:pt x="17" y="27"/>
                  </a:lnTo>
                  <a:lnTo>
                    <a:pt x="17" y="28"/>
                  </a:lnTo>
                  <a:lnTo>
                    <a:pt x="17" y="27"/>
                  </a:lnTo>
                  <a:lnTo>
                    <a:pt x="17" y="26"/>
                  </a:lnTo>
                  <a:lnTo>
                    <a:pt x="17" y="25"/>
                  </a:lnTo>
                  <a:lnTo>
                    <a:pt x="17" y="24"/>
                  </a:lnTo>
                  <a:lnTo>
                    <a:pt x="18" y="23"/>
                  </a:lnTo>
                  <a:lnTo>
                    <a:pt x="18" y="22"/>
                  </a:lnTo>
                  <a:lnTo>
                    <a:pt x="19" y="21"/>
                  </a:lnTo>
                  <a:lnTo>
                    <a:pt x="19" y="19"/>
                  </a:lnTo>
                  <a:lnTo>
                    <a:pt x="19" y="18"/>
                  </a:lnTo>
                  <a:lnTo>
                    <a:pt x="19" y="17"/>
                  </a:lnTo>
                  <a:lnTo>
                    <a:pt x="19" y="16"/>
                  </a:lnTo>
                  <a:lnTo>
                    <a:pt x="20" y="14"/>
                  </a:lnTo>
                  <a:lnTo>
                    <a:pt x="21" y="12"/>
                  </a:lnTo>
                  <a:lnTo>
                    <a:pt x="21" y="11"/>
                  </a:lnTo>
                  <a:lnTo>
                    <a:pt x="21" y="10"/>
                  </a:lnTo>
                  <a:lnTo>
                    <a:pt x="21" y="9"/>
                  </a:lnTo>
                  <a:lnTo>
                    <a:pt x="21" y="8"/>
                  </a:lnTo>
                  <a:lnTo>
                    <a:pt x="20" y="7"/>
                  </a:lnTo>
                  <a:lnTo>
                    <a:pt x="20" y="6"/>
                  </a:lnTo>
                  <a:lnTo>
                    <a:pt x="19" y="5"/>
                  </a:lnTo>
                  <a:lnTo>
                    <a:pt x="18" y="5"/>
                  </a:lnTo>
                  <a:lnTo>
                    <a:pt x="17" y="5"/>
                  </a:lnTo>
                  <a:lnTo>
                    <a:pt x="16" y="5"/>
                  </a:lnTo>
                  <a:lnTo>
                    <a:pt x="16" y="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4" name="Freeform 559"/>
            <xdr:cNvSpPr>
              <a:spLocks noEditPoints="1"/>
            </xdr:cNvSpPr>
          </xdr:nvSpPr>
          <xdr:spPr bwMode="auto">
            <a:xfrm>
              <a:off x="3960" y="1835"/>
              <a:ext cx="28" cy="28"/>
            </a:xfrm>
            <a:custGeom>
              <a:avLst/>
              <a:gdLst>
                <a:gd name="T0" fmla="*/ 18 w 28"/>
                <a:gd name="T1" fmla="*/ 1 h 28"/>
                <a:gd name="T2" fmla="*/ 22 w 28"/>
                <a:gd name="T3" fmla="*/ 1 h 28"/>
                <a:gd name="T4" fmla="*/ 24 w 28"/>
                <a:gd name="T5" fmla="*/ 3 h 28"/>
                <a:gd name="T6" fmla="*/ 26 w 28"/>
                <a:gd name="T7" fmla="*/ 5 h 28"/>
                <a:gd name="T8" fmla="*/ 27 w 28"/>
                <a:gd name="T9" fmla="*/ 8 h 28"/>
                <a:gd name="T10" fmla="*/ 28 w 28"/>
                <a:gd name="T11" fmla="*/ 12 h 28"/>
                <a:gd name="T12" fmla="*/ 27 w 28"/>
                <a:gd name="T13" fmla="*/ 16 h 28"/>
                <a:gd name="T14" fmla="*/ 24 w 28"/>
                <a:gd name="T15" fmla="*/ 21 h 28"/>
                <a:gd name="T16" fmla="*/ 22 w 28"/>
                <a:gd name="T17" fmla="*/ 24 h 28"/>
                <a:gd name="T18" fmla="*/ 19 w 28"/>
                <a:gd name="T19" fmla="*/ 26 h 28"/>
                <a:gd name="T20" fmla="*/ 16 w 28"/>
                <a:gd name="T21" fmla="*/ 28 h 28"/>
                <a:gd name="T22" fmla="*/ 13 w 28"/>
                <a:gd name="T23" fmla="*/ 28 h 28"/>
                <a:gd name="T24" fmla="*/ 10 w 28"/>
                <a:gd name="T25" fmla="*/ 28 h 28"/>
                <a:gd name="T26" fmla="*/ 6 w 28"/>
                <a:gd name="T27" fmla="*/ 28 h 28"/>
                <a:gd name="T28" fmla="*/ 4 w 28"/>
                <a:gd name="T29" fmla="*/ 26 h 28"/>
                <a:gd name="T30" fmla="*/ 2 w 28"/>
                <a:gd name="T31" fmla="*/ 24 h 28"/>
                <a:gd name="T32" fmla="*/ 1 w 28"/>
                <a:gd name="T33" fmla="*/ 21 h 28"/>
                <a:gd name="T34" fmla="*/ 0 w 28"/>
                <a:gd name="T35" fmla="*/ 16 h 28"/>
                <a:gd name="T36" fmla="*/ 1 w 28"/>
                <a:gd name="T37" fmla="*/ 12 h 28"/>
                <a:gd name="T38" fmla="*/ 3 w 28"/>
                <a:gd name="T39" fmla="*/ 8 h 28"/>
                <a:gd name="T40" fmla="*/ 5 w 28"/>
                <a:gd name="T41" fmla="*/ 5 h 28"/>
                <a:gd name="T42" fmla="*/ 8 w 28"/>
                <a:gd name="T43" fmla="*/ 3 h 28"/>
                <a:gd name="T44" fmla="*/ 12 w 28"/>
                <a:gd name="T45" fmla="*/ 1 h 28"/>
                <a:gd name="T46" fmla="*/ 15 w 28"/>
                <a:gd name="T47" fmla="*/ 1 h 28"/>
                <a:gd name="T48" fmla="*/ 17 w 28"/>
                <a:gd name="T49" fmla="*/ 0 h 28"/>
                <a:gd name="T50" fmla="*/ 13 w 28"/>
                <a:gd name="T51" fmla="*/ 26 h 28"/>
                <a:gd name="T52" fmla="*/ 15 w 28"/>
                <a:gd name="T53" fmla="*/ 25 h 28"/>
                <a:gd name="T54" fmla="*/ 18 w 28"/>
                <a:gd name="T55" fmla="*/ 23 h 28"/>
                <a:gd name="T56" fmla="*/ 20 w 28"/>
                <a:gd name="T57" fmla="*/ 22 h 28"/>
                <a:gd name="T58" fmla="*/ 21 w 28"/>
                <a:gd name="T59" fmla="*/ 19 h 28"/>
                <a:gd name="T60" fmla="*/ 22 w 28"/>
                <a:gd name="T61" fmla="*/ 15 h 28"/>
                <a:gd name="T62" fmla="*/ 22 w 28"/>
                <a:gd name="T63" fmla="*/ 13 h 28"/>
                <a:gd name="T64" fmla="*/ 22 w 28"/>
                <a:gd name="T65" fmla="*/ 10 h 28"/>
                <a:gd name="T66" fmla="*/ 22 w 28"/>
                <a:gd name="T67" fmla="*/ 7 h 28"/>
                <a:gd name="T68" fmla="*/ 22 w 28"/>
                <a:gd name="T69" fmla="*/ 5 h 28"/>
                <a:gd name="T70" fmla="*/ 20 w 28"/>
                <a:gd name="T71" fmla="*/ 4 h 28"/>
                <a:gd name="T72" fmla="*/ 17 w 28"/>
                <a:gd name="T73" fmla="*/ 3 h 28"/>
                <a:gd name="T74" fmla="*/ 14 w 28"/>
                <a:gd name="T75" fmla="*/ 3 h 28"/>
                <a:gd name="T76" fmla="*/ 12 w 28"/>
                <a:gd name="T77" fmla="*/ 4 h 28"/>
                <a:gd name="T78" fmla="*/ 10 w 28"/>
                <a:gd name="T79" fmla="*/ 5 h 28"/>
                <a:gd name="T80" fmla="*/ 8 w 28"/>
                <a:gd name="T81" fmla="*/ 7 h 28"/>
                <a:gd name="T82" fmla="*/ 6 w 28"/>
                <a:gd name="T83" fmla="*/ 10 h 28"/>
                <a:gd name="T84" fmla="*/ 5 w 28"/>
                <a:gd name="T85" fmla="*/ 13 h 28"/>
                <a:gd name="T86" fmla="*/ 4 w 28"/>
                <a:gd name="T87" fmla="*/ 15 h 28"/>
                <a:gd name="T88" fmla="*/ 4 w 28"/>
                <a:gd name="T89" fmla="*/ 19 h 28"/>
                <a:gd name="T90" fmla="*/ 5 w 28"/>
                <a:gd name="T91" fmla="*/ 22 h 28"/>
                <a:gd name="T92" fmla="*/ 6 w 28"/>
                <a:gd name="T93" fmla="*/ 23 h 28"/>
                <a:gd name="T94" fmla="*/ 7 w 28"/>
                <a:gd name="T95" fmla="*/ 25 h 28"/>
                <a:gd name="T96" fmla="*/ 10 w 28"/>
                <a:gd name="T97" fmla="*/ 26 h 28"/>
                <a:gd name="T98" fmla="*/ 12 w 28"/>
                <a:gd name="T99" fmla="*/ 26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8"/>
                <a:gd name="T151" fmla="*/ 0 h 28"/>
                <a:gd name="T152" fmla="*/ 28 w 28"/>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8" h="28">
                  <a:moveTo>
                    <a:pt x="17" y="0"/>
                  </a:moveTo>
                  <a:lnTo>
                    <a:pt x="18" y="1"/>
                  </a:lnTo>
                  <a:lnTo>
                    <a:pt x="20" y="1"/>
                  </a:lnTo>
                  <a:lnTo>
                    <a:pt x="22" y="1"/>
                  </a:lnTo>
                  <a:lnTo>
                    <a:pt x="22" y="2"/>
                  </a:lnTo>
                  <a:lnTo>
                    <a:pt x="24" y="3"/>
                  </a:lnTo>
                  <a:lnTo>
                    <a:pt x="25" y="4"/>
                  </a:lnTo>
                  <a:lnTo>
                    <a:pt x="26" y="5"/>
                  </a:lnTo>
                  <a:lnTo>
                    <a:pt x="27" y="6"/>
                  </a:lnTo>
                  <a:lnTo>
                    <a:pt x="27" y="8"/>
                  </a:lnTo>
                  <a:lnTo>
                    <a:pt x="28" y="10"/>
                  </a:lnTo>
                  <a:lnTo>
                    <a:pt x="28" y="12"/>
                  </a:lnTo>
                  <a:lnTo>
                    <a:pt x="28" y="14"/>
                  </a:lnTo>
                  <a:lnTo>
                    <a:pt x="27" y="16"/>
                  </a:lnTo>
                  <a:lnTo>
                    <a:pt x="26" y="19"/>
                  </a:lnTo>
                  <a:lnTo>
                    <a:pt x="24" y="21"/>
                  </a:lnTo>
                  <a:lnTo>
                    <a:pt x="23" y="23"/>
                  </a:lnTo>
                  <a:lnTo>
                    <a:pt x="22" y="24"/>
                  </a:lnTo>
                  <a:lnTo>
                    <a:pt x="21" y="25"/>
                  </a:lnTo>
                  <a:lnTo>
                    <a:pt x="19" y="26"/>
                  </a:lnTo>
                  <a:lnTo>
                    <a:pt x="18" y="27"/>
                  </a:lnTo>
                  <a:lnTo>
                    <a:pt x="16" y="28"/>
                  </a:lnTo>
                  <a:lnTo>
                    <a:pt x="14" y="28"/>
                  </a:lnTo>
                  <a:lnTo>
                    <a:pt x="13" y="28"/>
                  </a:lnTo>
                  <a:lnTo>
                    <a:pt x="12" y="28"/>
                  </a:lnTo>
                  <a:lnTo>
                    <a:pt x="10" y="28"/>
                  </a:lnTo>
                  <a:lnTo>
                    <a:pt x="8" y="28"/>
                  </a:lnTo>
                  <a:lnTo>
                    <a:pt x="6" y="28"/>
                  </a:lnTo>
                  <a:lnTo>
                    <a:pt x="5" y="27"/>
                  </a:lnTo>
                  <a:lnTo>
                    <a:pt x="4" y="26"/>
                  </a:lnTo>
                  <a:lnTo>
                    <a:pt x="3" y="25"/>
                  </a:lnTo>
                  <a:lnTo>
                    <a:pt x="2" y="24"/>
                  </a:lnTo>
                  <a:lnTo>
                    <a:pt x="1" y="23"/>
                  </a:lnTo>
                  <a:lnTo>
                    <a:pt x="1" y="21"/>
                  </a:lnTo>
                  <a:lnTo>
                    <a:pt x="0" y="19"/>
                  </a:lnTo>
                  <a:lnTo>
                    <a:pt x="0" y="16"/>
                  </a:lnTo>
                  <a:lnTo>
                    <a:pt x="1" y="14"/>
                  </a:lnTo>
                  <a:lnTo>
                    <a:pt x="1" y="12"/>
                  </a:lnTo>
                  <a:lnTo>
                    <a:pt x="2" y="10"/>
                  </a:lnTo>
                  <a:lnTo>
                    <a:pt x="3" y="8"/>
                  </a:lnTo>
                  <a:lnTo>
                    <a:pt x="4" y="6"/>
                  </a:lnTo>
                  <a:lnTo>
                    <a:pt x="5" y="5"/>
                  </a:lnTo>
                  <a:lnTo>
                    <a:pt x="7" y="4"/>
                  </a:lnTo>
                  <a:lnTo>
                    <a:pt x="8" y="3"/>
                  </a:lnTo>
                  <a:lnTo>
                    <a:pt x="10" y="2"/>
                  </a:lnTo>
                  <a:lnTo>
                    <a:pt x="12" y="1"/>
                  </a:lnTo>
                  <a:lnTo>
                    <a:pt x="13" y="1"/>
                  </a:lnTo>
                  <a:lnTo>
                    <a:pt x="15" y="1"/>
                  </a:lnTo>
                  <a:lnTo>
                    <a:pt x="17" y="0"/>
                  </a:lnTo>
                  <a:close/>
                  <a:moveTo>
                    <a:pt x="12" y="26"/>
                  </a:moveTo>
                  <a:lnTo>
                    <a:pt x="13" y="26"/>
                  </a:lnTo>
                  <a:lnTo>
                    <a:pt x="14" y="26"/>
                  </a:lnTo>
                  <a:lnTo>
                    <a:pt x="15" y="25"/>
                  </a:lnTo>
                  <a:lnTo>
                    <a:pt x="16" y="24"/>
                  </a:lnTo>
                  <a:lnTo>
                    <a:pt x="18" y="23"/>
                  </a:lnTo>
                  <a:lnTo>
                    <a:pt x="19" y="23"/>
                  </a:lnTo>
                  <a:lnTo>
                    <a:pt x="20" y="22"/>
                  </a:lnTo>
                  <a:lnTo>
                    <a:pt x="21" y="20"/>
                  </a:lnTo>
                  <a:lnTo>
                    <a:pt x="21" y="19"/>
                  </a:lnTo>
                  <a:lnTo>
                    <a:pt x="22" y="17"/>
                  </a:lnTo>
                  <a:lnTo>
                    <a:pt x="22" y="15"/>
                  </a:lnTo>
                  <a:lnTo>
                    <a:pt x="22" y="14"/>
                  </a:lnTo>
                  <a:lnTo>
                    <a:pt x="22" y="13"/>
                  </a:lnTo>
                  <a:lnTo>
                    <a:pt x="22" y="11"/>
                  </a:lnTo>
                  <a:lnTo>
                    <a:pt x="22" y="10"/>
                  </a:lnTo>
                  <a:lnTo>
                    <a:pt x="22" y="8"/>
                  </a:lnTo>
                  <a:lnTo>
                    <a:pt x="22" y="7"/>
                  </a:lnTo>
                  <a:lnTo>
                    <a:pt x="22" y="6"/>
                  </a:lnTo>
                  <a:lnTo>
                    <a:pt x="22" y="5"/>
                  </a:lnTo>
                  <a:lnTo>
                    <a:pt x="21" y="5"/>
                  </a:lnTo>
                  <a:lnTo>
                    <a:pt x="20" y="4"/>
                  </a:lnTo>
                  <a:lnTo>
                    <a:pt x="19" y="3"/>
                  </a:lnTo>
                  <a:lnTo>
                    <a:pt x="17" y="3"/>
                  </a:lnTo>
                  <a:lnTo>
                    <a:pt x="16" y="2"/>
                  </a:lnTo>
                  <a:lnTo>
                    <a:pt x="14" y="3"/>
                  </a:lnTo>
                  <a:lnTo>
                    <a:pt x="13" y="3"/>
                  </a:lnTo>
                  <a:lnTo>
                    <a:pt x="12" y="4"/>
                  </a:lnTo>
                  <a:lnTo>
                    <a:pt x="11" y="5"/>
                  </a:lnTo>
                  <a:lnTo>
                    <a:pt x="10" y="5"/>
                  </a:lnTo>
                  <a:lnTo>
                    <a:pt x="9" y="6"/>
                  </a:lnTo>
                  <a:lnTo>
                    <a:pt x="8" y="7"/>
                  </a:lnTo>
                  <a:lnTo>
                    <a:pt x="7" y="8"/>
                  </a:lnTo>
                  <a:lnTo>
                    <a:pt x="6" y="10"/>
                  </a:lnTo>
                  <a:lnTo>
                    <a:pt x="6" y="11"/>
                  </a:lnTo>
                  <a:lnTo>
                    <a:pt x="5" y="13"/>
                  </a:lnTo>
                  <a:lnTo>
                    <a:pt x="5" y="14"/>
                  </a:lnTo>
                  <a:lnTo>
                    <a:pt x="4" y="15"/>
                  </a:lnTo>
                  <a:lnTo>
                    <a:pt x="4" y="17"/>
                  </a:lnTo>
                  <a:lnTo>
                    <a:pt x="4" y="19"/>
                  </a:lnTo>
                  <a:lnTo>
                    <a:pt x="4" y="20"/>
                  </a:lnTo>
                  <a:lnTo>
                    <a:pt x="5" y="22"/>
                  </a:lnTo>
                  <a:lnTo>
                    <a:pt x="5" y="23"/>
                  </a:lnTo>
                  <a:lnTo>
                    <a:pt x="6" y="23"/>
                  </a:lnTo>
                  <a:lnTo>
                    <a:pt x="6" y="24"/>
                  </a:lnTo>
                  <a:lnTo>
                    <a:pt x="7" y="25"/>
                  </a:lnTo>
                  <a:lnTo>
                    <a:pt x="8" y="26"/>
                  </a:lnTo>
                  <a:lnTo>
                    <a:pt x="10" y="26"/>
                  </a:lnTo>
                  <a:lnTo>
                    <a:pt x="12" y="2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5" name="Freeform 560"/>
            <xdr:cNvSpPr>
              <a:spLocks/>
            </xdr:cNvSpPr>
          </xdr:nvSpPr>
          <xdr:spPr bwMode="auto">
            <a:xfrm>
              <a:off x="3992" y="1821"/>
              <a:ext cx="13" cy="42"/>
            </a:xfrm>
            <a:custGeom>
              <a:avLst/>
              <a:gdLst>
                <a:gd name="T0" fmla="*/ 6 w 13"/>
                <a:gd name="T1" fmla="*/ 15 h 42"/>
                <a:gd name="T2" fmla="*/ 6 w 13"/>
                <a:gd name="T3" fmla="*/ 12 h 42"/>
                <a:gd name="T4" fmla="*/ 7 w 13"/>
                <a:gd name="T5" fmla="*/ 9 h 42"/>
                <a:gd name="T6" fmla="*/ 7 w 13"/>
                <a:gd name="T7" fmla="*/ 6 h 42"/>
                <a:gd name="T8" fmla="*/ 7 w 13"/>
                <a:gd name="T9" fmla="*/ 3 h 42"/>
                <a:gd name="T10" fmla="*/ 7 w 13"/>
                <a:gd name="T11" fmla="*/ 1 h 42"/>
                <a:gd name="T12" fmla="*/ 8 w 13"/>
                <a:gd name="T13" fmla="*/ 0 h 42"/>
                <a:gd name="T14" fmla="*/ 8 w 13"/>
                <a:gd name="T15" fmla="*/ 0 h 42"/>
                <a:gd name="T16" fmla="*/ 8 w 13"/>
                <a:gd name="T17" fmla="*/ 0 h 42"/>
                <a:gd name="T18" fmla="*/ 8 w 13"/>
                <a:gd name="T19" fmla="*/ 0 h 42"/>
                <a:gd name="T20" fmla="*/ 9 w 13"/>
                <a:gd name="T21" fmla="*/ 0 h 42"/>
                <a:gd name="T22" fmla="*/ 9 w 13"/>
                <a:gd name="T23" fmla="*/ 0 h 42"/>
                <a:gd name="T24" fmla="*/ 10 w 13"/>
                <a:gd name="T25" fmla="*/ 0 h 42"/>
                <a:gd name="T26" fmla="*/ 10 w 13"/>
                <a:gd name="T27" fmla="*/ 0 h 42"/>
                <a:gd name="T28" fmla="*/ 11 w 13"/>
                <a:gd name="T29" fmla="*/ 0 h 42"/>
                <a:gd name="T30" fmla="*/ 11 w 13"/>
                <a:gd name="T31" fmla="*/ 0 h 42"/>
                <a:gd name="T32" fmla="*/ 12 w 13"/>
                <a:gd name="T33" fmla="*/ 0 h 42"/>
                <a:gd name="T34" fmla="*/ 12 w 13"/>
                <a:gd name="T35" fmla="*/ 0 h 42"/>
                <a:gd name="T36" fmla="*/ 12 w 13"/>
                <a:gd name="T37" fmla="*/ 1 h 42"/>
                <a:gd name="T38" fmla="*/ 12 w 13"/>
                <a:gd name="T39" fmla="*/ 3 h 42"/>
                <a:gd name="T40" fmla="*/ 11 w 13"/>
                <a:gd name="T41" fmla="*/ 6 h 42"/>
                <a:gd name="T42" fmla="*/ 10 w 13"/>
                <a:gd name="T43" fmla="*/ 9 h 42"/>
                <a:gd name="T44" fmla="*/ 9 w 13"/>
                <a:gd name="T45" fmla="*/ 12 h 42"/>
                <a:gd name="T46" fmla="*/ 9 w 13"/>
                <a:gd name="T47" fmla="*/ 15 h 42"/>
                <a:gd name="T48" fmla="*/ 8 w 13"/>
                <a:gd name="T49" fmla="*/ 26 h 42"/>
                <a:gd name="T50" fmla="*/ 7 w 13"/>
                <a:gd name="T51" fmla="*/ 28 h 42"/>
                <a:gd name="T52" fmla="*/ 6 w 13"/>
                <a:gd name="T53" fmla="*/ 31 h 42"/>
                <a:gd name="T54" fmla="*/ 6 w 13"/>
                <a:gd name="T55" fmla="*/ 34 h 42"/>
                <a:gd name="T56" fmla="*/ 5 w 13"/>
                <a:gd name="T57" fmla="*/ 37 h 42"/>
                <a:gd name="T58" fmla="*/ 5 w 13"/>
                <a:gd name="T59" fmla="*/ 39 h 42"/>
                <a:gd name="T60" fmla="*/ 5 w 13"/>
                <a:gd name="T61" fmla="*/ 41 h 42"/>
                <a:gd name="T62" fmla="*/ 4 w 13"/>
                <a:gd name="T63" fmla="*/ 42 h 42"/>
                <a:gd name="T64" fmla="*/ 3 w 13"/>
                <a:gd name="T65" fmla="*/ 42 h 42"/>
                <a:gd name="T66" fmla="*/ 3 w 13"/>
                <a:gd name="T67" fmla="*/ 41 h 42"/>
                <a:gd name="T68" fmla="*/ 2 w 13"/>
                <a:gd name="T69" fmla="*/ 41 h 42"/>
                <a:gd name="T70" fmla="*/ 2 w 13"/>
                <a:gd name="T71" fmla="*/ 41 h 42"/>
                <a:gd name="T72" fmla="*/ 2 w 13"/>
                <a:gd name="T73" fmla="*/ 41 h 42"/>
                <a:gd name="T74" fmla="*/ 1 w 13"/>
                <a:gd name="T75" fmla="*/ 42 h 42"/>
                <a:gd name="T76" fmla="*/ 1 w 13"/>
                <a:gd name="T77" fmla="*/ 42 h 42"/>
                <a:gd name="T78" fmla="*/ 1 w 13"/>
                <a:gd name="T79" fmla="*/ 41 h 42"/>
                <a:gd name="T80" fmla="*/ 0 w 13"/>
                <a:gd name="T81" fmla="*/ 41 h 42"/>
                <a:gd name="T82" fmla="*/ 0 w 13"/>
                <a:gd name="T83" fmla="*/ 41 h 42"/>
                <a:gd name="T84" fmla="*/ 0 w 13"/>
                <a:gd name="T85" fmla="*/ 41 h 42"/>
                <a:gd name="T86" fmla="*/ 0 w 13"/>
                <a:gd name="T87" fmla="*/ 39 h 42"/>
                <a:gd name="T88" fmla="*/ 0 w 13"/>
                <a:gd name="T89" fmla="*/ 37 h 42"/>
                <a:gd name="T90" fmla="*/ 1 w 13"/>
                <a:gd name="T91" fmla="*/ 34 h 42"/>
                <a:gd name="T92" fmla="*/ 2 w 13"/>
                <a:gd name="T93" fmla="*/ 31 h 42"/>
                <a:gd name="T94" fmla="*/ 2 w 13"/>
                <a:gd name="T95" fmla="*/ 28 h 42"/>
                <a:gd name="T96" fmla="*/ 3 w 13"/>
                <a:gd name="T97" fmla="*/ 26 h 42"/>
                <a:gd name="T98" fmla="*/ 6 w 13"/>
                <a:gd name="T99" fmla="*/ 16 h 42"/>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13"/>
                <a:gd name="T151" fmla="*/ 0 h 42"/>
                <a:gd name="T152" fmla="*/ 13 w 13"/>
                <a:gd name="T153" fmla="*/ 42 h 42"/>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13" h="42">
                  <a:moveTo>
                    <a:pt x="6" y="16"/>
                  </a:moveTo>
                  <a:lnTo>
                    <a:pt x="6" y="15"/>
                  </a:lnTo>
                  <a:lnTo>
                    <a:pt x="6" y="13"/>
                  </a:lnTo>
                  <a:lnTo>
                    <a:pt x="6" y="12"/>
                  </a:lnTo>
                  <a:lnTo>
                    <a:pt x="6" y="10"/>
                  </a:lnTo>
                  <a:lnTo>
                    <a:pt x="7" y="9"/>
                  </a:lnTo>
                  <a:lnTo>
                    <a:pt x="7" y="8"/>
                  </a:lnTo>
                  <a:lnTo>
                    <a:pt x="7" y="6"/>
                  </a:lnTo>
                  <a:lnTo>
                    <a:pt x="7" y="5"/>
                  </a:lnTo>
                  <a:lnTo>
                    <a:pt x="7" y="3"/>
                  </a:lnTo>
                  <a:lnTo>
                    <a:pt x="7" y="2"/>
                  </a:lnTo>
                  <a:lnTo>
                    <a:pt x="7" y="1"/>
                  </a:lnTo>
                  <a:lnTo>
                    <a:pt x="8" y="0"/>
                  </a:lnTo>
                  <a:lnTo>
                    <a:pt x="8" y="1"/>
                  </a:lnTo>
                  <a:lnTo>
                    <a:pt x="8" y="0"/>
                  </a:lnTo>
                  <a:lnTo>
                    <a:pt x="8" y="1"/>
                  </a:lnTo>
                  <a:lnTo>
                    <a:pt x="8" y="0"/>
                  </a:lnTo>
                  <a:lnTo>
                    <a:pt x="9" y="0"/>
                  </a:lnTo>
                  <a:lnTo>
                    <a:pt x="10" y="0"/>
                  </a:lnTo>
                  <a:lnTo>
                    <a:pt x="10" y="1"/>
                  </a:lnTo>
                  <a:lnTo>
                    <a:pt x="10" y="0"/>
                  </a:lnTo>
                  <a:lnTo>
                    <a:pt x="10" y="1"/>
                  </a:lnTo>
                  <a:lnTo>
                    <a:pt x="11" y="0"/>
                  </a:lnTo>
                  <a:lnTo>
                    <a:pt x="12" y="0"/>
                  </a:lnTo>
                  <a:lnTo>
                    <a:pt x="13" y="0"/>
                  </a:lnTo>
                  <a:lnTo>
                    <a:pt x="12" y="1"/>
                  </a:lnTo>
                  <a:lnTo>
                    <a:pt x="12" y="2"/>
                  </a:lnTo>
                  <a:lnTo>
                    <a:pt x="12" y="3"/>
                  </a:lnTo>
                  <a:lnTo>
                    <a:pt x="11" y="5"/>
                  </a:lnTo>
                  <a:lnTo>
                    <a:pt x="11" y="6"/>
                  </a:lnTo>
                  <a:lnTo>
                    <a:pt x="11" y="8"/>
                  </a:lnTo>
                  <a:lnTo>
                    <a:pt x="10" y="9"/>
                  </a:lnTo>
                  <a:lnTo>
                    <a:pt x="10" y="10"/>
                  </a:lnTo>
                  <a:lnTo>
                    <a:pt x="9" y="12"/>
                  </a:lnTo>
                  <a:lnTo>
                    <a:pt x="9" y="13"/>
                  </a:lnTo>
                  <a:lnTo>
                    <a:pt x="9" y="15"/>
                  </a:lnTo>
                  <a:lnTo>
                    <a:pt x="9" y="16"/>
                  </a:lnTo>
                  <a:lnTo>
                    <a:pt x="8" y="26"/>
                  </a:lnTo>
                  <a:lnTo>
                    <a:pt x="7" y="28"/>
                  </a:lnTo>
                  <a:lnTo>
                    <a:pt x="7" y="30"/>
                  </a:lnTo>
                  <a:lnTo>
                    <a:pt x="6" y="31"/>
                  </a:lnTo>
                  <a:lnTo>
                    <a:pt x="6" y="33"/>
                  </a:lnTo>
                  <a:lnTo>
                    <a:pt x="6" y="34"/>
                  </a:lnTo>
                  <a:lnTo>
                    <a:pt x="5" y="36"/>
                  </a:lnTo>
                  <a:lnTo>
                    <a:pt x="5" y="37"/>
                  </a:lnTo>
                  <a:lnTo>
                    <a:pt x="5" y="38"/>
                  </a:lnTo>
                  <a:lnTo>
                    <a:pt x="5" y="39"/>
                  </a:lnTo>
                  <a:lnTo>
                    <a:pt x="5" y="40"/>
                  </a:lnTo>
                  <a:lnTo>
                    <a:pt x="5" y="41"/>
                  </a:lnTo>
                  <a:lnTo>
                    <a:pt x="4" y="41"/>
                  </a:lnTo>
                  <a:lnTo>
                    <a:pt x="4" y="42"/>
                  </a:lnTo>
                  <a:lnTo>
                    <a:pt x="4" y="41"/>
                  </a:lnTo>
                  <a:lnTo>
                    <a:pt x="3" y="42"/>
                  </a:lnTo>
                  <a:lnTo>
                    <a:pt x="3" y="41"/>
                  </a:lnTo>
                  <a:lnTo>
                    <a:pt x="2" y="41"/>
                  </a:lnTo>
                  <a:lnTo>
                    <a:pt x="2" y="42"/>
                  </a:lnTo>
                  <a:lnTo>
                    <a:pt x="2" y="41"/>
                  </a:lnTo>
                  <a:lnTo>
                    <a:pt x="1" y="41"/>
                  </a:lnTo>
                  <a:lnTo>
                    <a:pt x="1" y="42"/>
                  </a:lnTo>
                  <a:lnTo>
                    <a:pt x="1" y="41"/>
                  </a:lnTo>
                  <a:lnTo>
                    <a:pt x="1" y="42"/>
                  </a:lnTo>
                  <a:lnTo>
                    <a:pt x="1" y="41"/>
                  </a:lnTo>
                  <a:lnTo>
                    <a:pt x="0" y="41"/>
                  </a:lnTo>
                  <a:lnTo>
                    <a:pt x="0" y="42"/>
                  </a:lnTo>
                  <a:lnTo>
                    <a:pt x="0" y="41"/>
                  </a:lnTo>
                  <a:lnTo>
                    <a:pt x="0" y="40"/>
                  </a:lnTo>
                  <a:lnTo>
                    <a:pt x="0" y="39"/>
                  </a:lnTo>
                  <a:lnTo>
                    <a:pt x="0" y="38"/>
                  </a:lnTo>
                  <a:lnTo>
                    <a:pt x="0" y="37"/>
                  </a:lnTo>
                  <a:lnTo>
                    <a:pt x="1" y="36"/>
                  </a:lnTo>
                  <a:lnTo>
                    <a:pt x="1" y="34"/>
                  </a:lnTo>
                  <a:lnTo>
                    <a:pt x="1" y="33"/>
                  </a:lnTo>
                  <a:lnTo>
                    <a:pt x="2" y="31"/>
                  </a:lnTo>
                  <a:lnTo>
                    <a:pt x="2" y="30"/>
                  </a:lnTo>
                  <a:lnTo>
                    <a:pt x="2" y="28"/>
                  </a:lnTo>
                  <a:lnTo>
                    <a:pt x="3" y="26"/>
                  </a:lnTo>
                  <a:lnTo>
                    <a:pt x="6" y="1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6" name="Freeform 561"/>
            <xdr:cNvSpPr>
              <a:spLocks noEditPoints="1"/>
            </xdr:cNvSpPr>
          </xdr:nvSpPr>
          <xdr:spPr bwMode="auto">
            <a:xfrm>
              <a:off x="4006" y="1835"/>
              <a:ext cx="27" cy="28"/>
            </a:xfrm>
            <a:custGeom>
              <a:avLst/>
              <a:gdLst>
                <a:gd name="T0" fmla="*/ 17 w 27"/>
                <a:gd name="T1" fmla="*/ 1 h 28"/>
                <a:gd name="T2" fmla="*/ 21 w 27"/>
                <a:gd name="T3" fmla="*/ 1 h 28"/>
                <a:gd name="T4" fmla="*/ 23 w 27"/>
                <a:gd name="T5" fmla="*/ 3 h 28"/>
                <a:gd name="T6" fmla="*/ 25 w 27"/>
                <a:gd name="T7" fmla="*/ 5 h 28"/>
                <a:gd name="T8" fmla="*/ 26 w 27"/>
                <a:gd name="T9" fmla="*/ 8 h 28"/>
                <a:gd name="T10" fmla="*/ 27 w 27"/>
                <a:gd name="T11" fmla="*/ 12 h 28"/>
                <a:gd name="T12" fmla="*/ 26 w 27"/>
                <a:gd name="T13" fmla="*/ 16 h 28"/>
                <a:gd name="T14" fmla="*/ 24 w 27"/>
                <a:gd name="T15" fmla="*/ 21 h 28"/>
                <a:gd name="T16" fmla="*/ 21 w 27"/>
                <a:gd name="T17" fmla="*/ 24 h 28"/>
                <a:gd name="T18" fmla="*/ 19 w 27"/>
                <a:gd name="T19" fmla="*/ 26 h 28"/>
                <a:gd name="T20" fmla="*/ 15 w 27"/>
                <a:gd name="T21" fmla="*/ 28 h 28"/>
                <a:gd name="T22" fmla="*/ 12 w 27"/>
                <a:gd name="T23" fmla="*/ 28 h 28"/>
                <a:gd name="T24" fmla="*/ 9 w 27"/>
                <a:gd name="T25" fmla="*/ 28 h 28"/>
                <a:gd name="T26" fmla="*/ 6 w 27"/>
                <a:gd name="T27" fmla="*/ 28 h 28"/>
                <a:gd name="T28" fmla="*/ 3 w 27"/>
                <a:gd name="T29" fmla="*/ 26 h 28"/>
                <a:gd name="T30" fmla="*/ 2 w 27"/>
                <a:gd name="T31" fmla="*/ 24 h 28"/>
                <a:gd name="T32" fmla="*/ 0 w 27"/>
                <a:gd name="T33" fmla="*/ 21 h 28"/>
                <a:gd name="T34" fmla="*/ 0 w 27"/>
                <a:gd name="T35" fmla="*/ 16 h 28"/>
                <a:gd name="T36" fmla="*/ 1 w 27"/>
                <a:gd name="T37" fmla="*/ 12 h 28"/>
                <a:gd name="T38" fmla="*/ 3 w 27"/>
                <a:gd name="T39" fmla="*/ 8 h 28"/>
                <a:gd name="T40" fmla="*/ 5 w 27"/>
                <a:gd name="T41" fmla="*/ 5 h 28"/>
                <a:gd name="T42" fmla="*/ 8 w 27"/>
                <a:gd name="T43" fmla="*/ 3 h 28"/>
                <a:gd name="T44" fmla="*/ 11 w 27"/>
                <a:gd name="T45" fmla="*/ 1 h 28"/>
                <a:gd name="T46" fmla="*/ 14 w 27"/>
                <a:gd name="T47" fmla="*/ 1 h 28"/>
                <a:gd name="T48" fmla="*/ 16 w 27"/>
                <a:gd name="T49" fmla="*/ 0 h 28"/>
                <a:gd name="T50" fmla="*/ 12 w 27"/>
                <a:gd name="T51" fmla="*/ 26 h 28"/>
                <a:gd name="T52" fmla="*/ 15 w 27"/>
                <a:gd name="T53" fmla="*/ 25 h 28"/>
                <a:gd name="T54" fmla="*/ 17 w 27"/>
                <a:gd name="T55" fmla="*/ 23 h 28"/>
                <a:gd name="T56" fmla="*/ 19 w 27"/>
                <a:gd name="T57" fmla="*/ 22 h 28"/>
                <a:gd name="T58" fmla="*/ 21 w 27"/>
                <a:gd name="T59" fmla="*/ 19 h 28"/>
                <a:gd name="T60" fmla="*/ 21 w 27"/>
                <a:gd name="T61" fmla="*/ 15 h 28"/>
                <a:gd name="T62" fmla="*/ 22 w 27"/>
                <a:gd name="T63" fmla="*/ 13 h 28"/>
                <a:gd name="T64" fmla="*/ 22 w 27"/>
                <a:gd name="T65" fmla="*/ 10 h 28"/>
                <a:gd name="T66" fmla="*/ 21 w 27"/>
                <a:gd name="T67" fmla="*/ 7 h 28"/>
                <a:gd name="T68" fmla="*/ 21 w 27"/>
                <a:gd name="T69" fmla="*/ 5 h 28"/>
                <a:gd name="T70" fmla="*/ 20 w 27"/>
                <a:gd name="T71" fmla="*/ 4 h 28"/>
                <a:gd name="T72" fmla="*/ 17 w 27"/>
                <a:gd name="T73" fmla="*/ 3 h 28"/>
                <a:gd name="T74" fmla="*/ 14 w 27"/>
                <a:gd name="T75" fmla="*/ 3 h 28"/>
                <a:gd name="T76" fmla="*/ 12 w 27"/>
                <a:gd name="T77" fmla="*/ 4 h 28"/>
                <a:gd name="T78" fmla="*/ 9 w 27"/>
                <a:gd name="T79" fmla="*/ 5 h 28"/>
                <a:gd name="T80" fmla="*/ 7 w 27"/>
                <a:gd name="T81" fmla="*/ 7 h 28"/>
                <a:gd name="T82" fmla="*/ 6 w 27"/>
                <a:gd name="T83" fmla="*/ 10 h 28"/>
                <a:gd name="T84" fmla="*/ 5 w 27"/>
                <a:gd name="T85" fmla="*/ 13 h 28"/>
                <a:gd name="T86" fmla="*/ 4 w 27"/>
                <a:gd name="T87" fmla="*/ 15 h 28"/>
                <a:gd name="T88" fmla="*/ 4 w 27"/>
                <a:gd name="T89" fmla="*/ 19 h 28"/>
                <a:gd name="T90" fmla="*/ 5 w 27"/>
                <a:gd name="T91" fmla="*/ 22 h 28"/>
                <a:gd name="T92" fmla="*/ 6 w 27"/>
                <a:gd name="T93" fmla="*/ 23 h 28"/>
                <a:gd name="T94" fmla="*/ 7 w 27"/>
                <a:gd name="T95" fmla="*/ 25 h 28"/>
                <a:gd name="T96" fmla="*/ 10 w 27"/>
                <a:gd name="T97" fmla="*/ 26 h 28"/>
                <a:gd name="T98" fmla="*/ 12 w 27"/>
                <a:gd name="T99" fmla="*/ 26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7"/>
                <a:gd name="T151" fmla="*/ 0 h 28"/>
                <a:gd name="T152" fmla="*/ 27 w 27"/>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7" h="28">
                  <a:moveTo>
                    <a:pt x="16" y="0"/>
                  </a:moveTo>
                  <a:lnTo>
                    <a:pt x="17" y="1"/>
                  </a:lnTo>
                  <a:lnTo>
                    <a:pt x="19" y="1"/>
                  </a:lnTo>
                  <a:lnTo>
                    <a:pt x="21" y="1"/>
                  </a:lnTo>
                  <a:lnTo>
                    <a:pt x="21" y="2"/>
                  </a:lnTo>
                  <a:lnTo>
                    <a:pt x="23" y="3"/>
                  </a:lnTo>
                  <a:lnTo>
                    <a:pt x="24" y="4"/>
                  </a:lnTo>
                  <a:lnTo>
                    <a:pt x="25" y="5"/>
                  </a:lnTo>
                  <a:lnTo>
                    <a:pt x="26" y="6"/>
                  </a:lnTo>
                  <a:lnTo>
                    <a:pt x="26" y="8"/>
                  </a:lnTo>
                  <a:lnTo>
                    <a:pt x="27" y="10"/>
                  </a:lnTo>
                  <a:lnTo>
                    <a:pt x="27" y="12"/>
                  </a:lnTo>
                  <a:lnTo>
                    <a:pt x="27" y="14"/>
                  </a:lnTo>
                  <a:lnTo>
                    <a:pt x="26" y="16"/>
                  </a:lnTo>
                  <a:lnTo>
                    <a:pt x="25" y="19"/>
                  </a:lnTo>
                  <a:lnTo>
                    <a:pt x="24" y="21"/>
                  </a:lnTo>
                  <a:lnTo>
                    <a:pt x="22" y="23"/>
                  </a:lnTo>
                  <a:lnTo>
                    <a:pt x="21" y="24"/>
                  </a:lnTo>
                  <a:lnTo>
                    <a:pt x="20" y="25"/>
                  </a:lnTo>
                  <a:lnTo>
                    <a:pt x="19" y="26"/>
                  </a:lnTo>
                  <a:lnTo>
                    <a:pt x="17" y="27"/>
                  </a:lnTo>
                  <a:lnTo>
                    <a:pt x="15" y="28"/>
                  </a:lnTo>
                  <a:lnTo>
                    <a:pt x="13" y="28"/>
                  </a:lnTo>
                  <a:lnTo>
                    <a:pt x="12" y="28"/>
                  </a:lnTo>
                  <a:lnTo>
                    <a:pt x="11" y="28"/>
                  </a:lnTo>
                  <a:lnTo>
                    <a:pt x="9" y="28"/>
                  </a:lnTo>
                  <a:lnTo>
                    <a:pt x="7" y="28"/>
                  </a:lnTo>
                  <a:lnTo>
                    <a:pt x="6" y="28"/>
                  </a:lnTo>
                  <a:lnTo>
                    <a:pt x="4" y="27"/>
                  </a:lnTo>
                  <a:lnTo>
                    <a:pt x="3" y="26"/>
                  </a:lnTo>
                  <a:lnTo>
                    <a:pt x="3" y="25"/>
                  </a:lnTo>
                  <a:lnTo>
                    <a:pt x="2" y="24"/>
                  </a:lnTo>
                  <a:lnTo>
                    <a:pt x="1" y="23"/>
                  </a:lnTo>
                  <a:lnTo>
                    <a:pt x="0" y="21"/>
                  </a:lnTo>
                  <a:lnTo>
                    <a:pt x="0" y="19"/>
                  </a:lnTo>
                  <a:lnTo>
                    <a:pt x="0" y="16"/>
                  </a:lnTo>
                  <a:lnTo>
                    <a:pt x="1" y="14"/>
                  </a:lnTo>
                  <a:lnTo>
                    <a:pt x="1" y="12"/>
                  </a:lnTo>
                  <a:lnTo>
                    <a:pt x="2" y="10"/>
                  </a:lnTo>
                  <a:lnTo>
                    <a:pt x="3" y="8"/>
                  </a:lnTo>
                  <a:lnTo>
                    <a:pt x="3" y="6"/>
                  </a:lnTo>
                  <a:lnTo>
                    <a:pt x="5" y="5"/>
                  </a:lnTo>
                  <a:lnTo>
                    <a:pt x="6" y="4"/>
                  </a:lnTo>
                  <a:lnTo>
                    <a:pt x="8" y="3"/>
                  </a:lnTo>
                  <a:lnTo>
                    <a:pt x="9" y="2"/>
                  </a:lnTo>
                  <a:lnTo>
                    <a:pt x="11" y="1"/>
                  </a:lnTo>
                  <a:lnTo>
                    <a:pt x="12" y="1"/>
                  </a:lnTo>
                  <a:lnTo>
                    <a:pt x="14" y="1"/>
                  </a:lnTo>
                  <a:lnTo>
                    <a:pt x="16" y="0"/>
                  </a:lnTo>
                  <a:close/>
                  <a:moveTo>
                    <a:pt x="12" y="26"/>
                  </a:moveTo>
                  <a:lnTo>
                    <a:pt x="12" y="26"/>
                  </a:lnTo>
                  <a:lnTo>
                    <a:pt x="14" y="26"/>
                  </a:lnTo>
                  <a:lnTo>
                    <a:pt x="15" y="25"/>
                  </a:lnTo>
                  <a:lnTo>
                    <a:pt x="16" y="24"/>
                  </a:lnTo>
                  <a:lnTo>
                    <a:pt x="17" y="23"/>
                  </a:lnTo>
                  <a:lnTo>
                    <a:pt x="18" y="23"/>
                  </a:lnTo>
                  <a:lnTo>
                    <a:pt x="19" y="22"/>
                  </a:lnTo>
                  <a:lnTo>
                    <a:pt x="20" y="20"/>
                  </a:lnTo>
                  <a:lnTo>
                    <a:pt x="21" y="19"/>
                  </a:lnTo>
                  <a:lnTo>
                    <a:pt x="21" y="17"/>
                  </a:lnTo>
                  <a:lnTo>
                    <a:pt x="21" y="15"/>
                  </a:lnTo>
                  <a:lnTo>
                    <a:pt x="22" y="14"/>
                  </a:lnTo>
                  <a:lnTo>
                    <a:pt x="22" y="13"/>
                  </a:lnTo>
                  <a:lnTo>
                    <a:pt x="22" y="11"/>
                  </a:lnTo>
                  <a:lnTo>
                    <a:pt x="22" y="10"/>
                  </a:lnTo>
                  <a:lnTo>
                    <a:pt x="22" y="8"/>
                  </a:lnTo>
                  <a:lnTo>
                    <a:pt x="21" y="7"/>
                  </a:lnTo>
                  <a:lnTo>
                    <a:pt x="21" y="6"/>
                  </a:lnTo>
                  <a:lnTo>
                    <a:pt x="21" y="5"/>
                  </a:lnTo>
                  <a:lnTo>
                    <a:pt x="20" y="4"/>
                  </a:lnTo>
                  <a:lnTo>
                    <a:pt x="19" y="3"/>
                  </a:lnTo>
                  <a:lnTo>
                    <a:pt x="17" y="3"/>
                  </a:lnTo>
                  <a:lnTo>
                    <a:pt x="16" y="2"/>
                  </a:lnTo>
                  <a:lnTo>
                    <a:pt x="14" y="3"/>
                  </a:lnTo>
                  <a:lnTo>
                    <a:pt x="12" y="3"/>
                  </a:lnTo>
                  <a:lnTo>
                    <a:pt x="12" y="4"/>
                  </a:lnTo>
                  <a:lnTo>
                    <a:pt x="10" y="5"/>
                  </a:lnTo>
                  <a:lnTo>
                    <a:pt x="9" y="5"/>
                  </a:lnTo>
                  <a:lnTo>
                    <a:pt x="8" y="6"/>
                  </a:lnTo>
                  <a:lnTo>
                    <a:pt x="7" y="7"/>
                  </a:lnTo>
                  <a:lnTo>
                    <a:pt x="6" y="8"/>
                  </a:lnTo>
                  <a:lnTo>
                    <a:pt x="6" y="10"/>
                  </a:lnTo>
                  <a:lnTo>
                    <a:pt x="5" y="11"/>
                  </a:lnTo>
                  <a:lnTo>
                    <a:pt x="5" y="13"/>
                  </a:lnTo>
                  <a:lnTo>
                    <a:pt x="5" y="14"/>
                  </a:lnTo>
                  <a:lnTo>
                    <a:pt x="4" y="15"/>
                  </a:lnTo>
                  <a:lnTo>
                    <a:pt x="4" y="17"/>
                  </a:lnTo>
                  <a:lnTo>
                    <a:pt x="4" y="19"/>
                  </a:lnTo>
                  <a:lnTo>
                    <a:pt x="4" y="20"/>
                  </a:lnTo>
                  <a:lnTo>
                    <a:pt x="5" y="22"/>
                  </a:lnTo>
                  <a:lnTo>
                    <a:pt x="5" y="23"/>
                  </a:lnTo>
                  <a:lnTo>
                    <a:pt x="6" y="23"/>
                  </a:lnTo>
                  <a:lnTo>
                    <a:pt x="6" y="24"/>
                  </a:lnTo>
                  <a:lnTo>
                    <a:pt x="7" y="25"/>
                  </a:lnTo>
                  <a:lnTo>
                    <a:pt x="8" y="26"/>
                  </a:lnTo>
                  <a:lnTo>
                    <a:pt x="10" y="26"/>
                  </a:lnTo>
                  <a:lnTo>
                    <a:pt x="12" y="26"/>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7" name="Freeform 562"/>
            <xdr:cNvSpPr>
              <a:spLocks noEditPoints="1"/>
            </xdr:cNvSpPr>
          </xdr:nvSpPr>
          <xdr:spPr bwMode="auto">
            <a:xfrm>
              <a:off x="4032" y="1835"/>
              <a:ext cx="31" cy="42"/>
            </a:xfrm>
            <a:custGeom>
              <a:avLst/>
              <a:gdLst>
                <a:gd name="T0" fmla="*/ 20 w 31"/>
                <a:gd name="T1" fmla="*/ 1 h 42"/>
                <a:gd name="T2" fmla="*/ 22 w 31"/>
                <a:gd name="T3" fmla="*/ 1 h 42"/>
                <a:gd name="T4" fmla="*/ 24 w 31"/>
                <a:gd name="T5" fmla="*/ 1 h 42"/>
                <a:gd name="T6" fmla="*/ 26 w 31"/>
                <a:gd name="T7" fmla="*/ 1 h 42"/>
                <a:gd name="T8" fmla="*/ 29 w 31"/>
                <a:gd name="T9" fmla="*/ 1 h 42"/>
                <a:gd name="T10" fmla="*/ 31 w 31"/>
                <a:gd name="T11" fmla="*/ 1 h 42"/>
                <a:gd name="T12" fmla="*/ 31 w 31"/>
                <a:gd name="T13" fmla="*/ 2 h 42"/>
                <a:gd name="T14" fmla="*/ 31 w 31"/>
                <a:gd name="T15" fmla="*/ 2 h 42"/>
                <a:gd name="T16" fmla="*/ 31 w 31"/>
                <a:gd name="T17" fmla="*/ 3 h 42"/>
                <a:gd name="T18" fmla="*/ 31 w 31"/>
                <a:gd name="T19" fmla="*/ 3 h 42"/>
                <a:gd name="T20" fmla="*/ 28 w 31"/>
                <a:gd name="T21" fmla="*/ 3 h 42"/>
                <a:gd name="T22" fmla="*/ 25 w 31"/>
                <a:gd name="T23" fmla="*/ 4 h 42"/>
                <a:gd name="T24" fmla="*/ 26 w 31"/>
                <a:gd name="T25" fmla="*/ 5 h 42"/>
                <a:gd name="T26" fmla="*/ 27 w 31"/>
                <a:gd name="T27" fmla="*/ 8 h 42"/>
                <a:gd name="T28" fmla="*/ 24 w 31"/>
                <a:gd name="T29" fmla="*/ 14 h 42"/>
                <a:gd name="T30" fmla="*/ 18 w 31"/>
                <a:gd name="T31" fmla="*/ 18 h 42"/>
                <a:gd name="T32" fmla="*/ 13 w 31"/>
                <a:gd name="T33" fmla="*/ 19 h 42"/>
                <a:gd name="T34" fmla="*/ 13 w 31"/>
                <a:gd name="T35" fmla="*/ 18 h 42"/>
                <a:gd name="T36" fmla="*/ 11 w 31"/>
                <a:gd name="T37" fmla="*/ 19 h 42"/>
                <a:gd name="T38" fmla="*/ 9 w 31"/>
                <a:gd name="T39" fmla="*/ 21 h 42"/>
                <a:gd name="T40" fmla="*/ 9 w 31"/>
                <a:gd name="T41" fmla="*/ 23 h 42"/>
                <a:gd name="T42" fmla="*/ 10 w 31"/>
                <a:gd name="T43" fmla="*/ 23 h 42"/>
                <a:gd name="T44" fmla="*/ 13 w 31"/>
                <a:gd name="T45" fmla="*/ 24 h 42"/>
                <a:gd name="T46" fmla="*/ 16 w 31"/>
                <a:gd name="T47" fmla="*/ 23 h 42"/>
                <a:gd name="T48" fmla="*/ 22 w 31"/>
                <a:gd name="T49" fmla="*/ 24 h 42"/>
                <a:gd name="T50" fmla="*/ 25 w 31"/>
                <a:gd name="T51" fmla="*/ 29 h 42"/>
                <a:gd name="T52" fmla="*/ 23 w 31"/>
                <a:gd name="T53" fmla="*/ 36 h 42"/>
                <a:gd name="T54" fmla="*/ 14 w 31"/>
                <a:gd name="T55" fmla="*/ 42 h 42"/>
                <a:gd name="T56" fmla="*/ 4 w 31"/>
                <a:gd name="T57" fmla="*/ 42 h 42"/>
                <a:gd name="T58" fmla="*/ 0 w 31"/>
                <a:gd name="T59" fmla="*/ 36 h 42"/>
                <a:gd name="T60" fmla="*/ 2 w 31"/>
                <a:gd name="T61" fmla="*/ 31 h 42"/>
                <a:gd name="T62" fmla="*/ 6 w 31"/>
                <a:gd name="T63" fmla="*/ 27 h 42"/>
                <a:gd name="T64" fmla="*/ 6 w 31"/>
                <a:gd name="T65" fmla="*/ 26 h 42"/>
                <a:gd name="T66" fmla="*/ 5 w 31"/>
                <a:gd name="T67" fmla="*/ 24 h 42"/>
                <a:gd name="T68" fmla="*/ 5 w 31"/>
                <a:gd name="T69" fmla="*/ 21 h 42"/>
                <a:gd name="T70" fmla="*/ 8 w 31"/>
                <a:gd name="T71" fmla="*/ 18 h 42"/>
                <a:gd name="T72" fmla="*/ 8 w 31"/>
                <a:gd name="T73" fmla="*/ 17 h 42"/>
                <a:gd name="T74" fmla="*/ 5 w 31"/>
                <a:gd name="T75" fmla="*/ 14 h 42"/>
                <a:gd name="T76" fmla="*/ 6 w 31"/>
                <a:gd name="T77" fmla="*/ 7 h 42"/>
                <a:gd name="T78" fmla="*/ 13 w 31"/>
                <a:gd name="T79" fmla="*/ 2 h 42"/>
                <a:gd name="T80" fmla="*/ 14 w 31"/>
                <a:gd name="T81" fmla="*/ 27 h 42"/>
                <a:gd name="T82" fmla="*/ 7 w 31"/>
                <a:gd name="T83" fmla="*/ 29 h 42"/>
                <a:gd name="T84" fmla="*/ 4 w 31"/>
                <a:gd name="T85" fmla="*/ 33 h 42"/>
                <a:gd name="T86" fmla="*/ 5 w 31"/>
                <a:gd name="T87" fmla="*/ 39 h 42"/>
                <a:gd name="T88" fmla="*/ 11 w 31"/>
                <a:gd name="T89" fmla="*/ 40 h 42"/>
                <a:gd name="T90" fmla="*/ 17 w 31"/>
                <a:gd name="T91" fmla="*/ 39 h 42"/>
                <a:gd name="T92" fmla="*/ 22 w 31"/>
                <a:gd name="T93" fmla="*/ 33 h 42"/>
                <a:gd name="T94" fmla="*/ 20 w 31"/>
                <a:gd name="T95" fmla="*/ 29 h 42"/>
                <a:gd name="T96" fmla="*/ 14 w 31"/>
                <a:gd name="T97" fmla="*/ 27 h 42"/>
                <a:gd name="T98" fmla="*/ 14 w 31"/>
                <a:gd name="T99" fmla="*/ 3 h 42"/>
                <a:gd name="T100" fmla="*/ 11 w 31"/>
                <a:gd name="T101" fmla="*/ 7 h 42"/>
                <a:gd name="T102" fmla="*/ 10 w 31"/>
                <a:gd name="T103" fmla="*/ 14 h 42"/>
                <a:gd name="T104" fmla="*/ 13 w 31"/>
                <a:gd name="T105" fmla="*/ 17 h 42"/>
                <a:gd name="T106" fmla="*/ 19 w 31"/>
                <a:gd name="T107" fmla="*/ 16 h 42"/>
                <a:gd name="T108" fmla="*/ 22 w 31"/>
                <a:gd name="T109" fmla="*/ 12 h 42"/>
                <a:gd name="T110" fmla="*/ 22 w 31"/>
                <a:gd name="T111" fmla="*/ 5 h 42"/>
                <a:gd name="T112" fmla="*/ 19 w 31"/>
                <a:gd name="T113" fmla="*/ 3 h 42"/>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60000 65536"/>
                <a:gd name="T151" fmla="*/ 0 60000 65536"/>
                <a:gd name="T152" fmla="*/ 0 60000 65536"/>
                <a:gd name="T153" fmla="*/ 0 60000 65536"/>
                <a:gd name="T154" fmla="*/ 0 60000 65536"/>
                <a:gd name="T155" fmla="*/ 0 60000 65536"/>
                <a:gd name="T156" fmla="*/ 0 60000 65536"/>
                <a:gd name="T157" fmla="*/ 0 60000 65536"/>
                <a:gd name="T158" fmla="*/ 0 60000 65536"/>
                <a:gd name="T159" fmla="*/ 0 60000 65536"/>
                <a:gd name="T160" fmla="*/ 0 60000 65536"/>
                <a:gd name="T161" fmla="*/ 0 60000 65536"/>
                <a:gd name="T162" fmla="*/ 0 60000 65536"/>
                <a:gd name="T163" fmla="*/ 0 60000 65536"/>
                <a:gd name="T164" fmla="*/ 0 60000 65536"/>
                <a:gd name="T165" fmla="*/ 0 60000 65536"/>
                <a:gd name="T166" fmla="*/ 0 60000 65536"/>
                <a:gd name="T167" fmla="*/ 0 60000 65536"/>
                <a:gd name="T168" fmla="*/ 0 60000 65536"/>
                <a:gd name="T169" fmla="*/ 0 60000 65536"/>
                <a:gd name="T170" fmla="*/ 0 60000 65536"/>
                <a:gd name="T171" fmla="*/ 0 w 31"/>
                <a:gd name="T172" fmla="*/ 0 h 42"/>
                <a:gd name="T173" fmla="*/ 31 w 31"/>
                <a:gd name="T174" fmla="*/ 42 h 42"/>
              </a:gdLst>
              <a:ahLst/>
              <a:cxnLst>
                <a:cxn ang="T114">
                  <a:pos x="T0" y="T1"/>
                </a:cxn>
                <a:cxn ang="T115">
                  <a:pos x="T2" y="T3"/>
                </a:cxn>
                <a:cxn ang="T116">
                  <a:pos x="T4" y="T5"/>
                </a:cxn>
                <a:cxn ang="T117">
                  <a:pos x="T6" y="T7"/>
                </a:cxn>
                <a:cxn ang="T118">
                  <a:pos x="T8" y="T9"/>
                </a:cxn>
                <a:cxn ang="T119">
                  <a:pos x="T10" y="T11"/>
                </a:cxn>
                <a:cxn ang="T120">
                  <a:pos x="T12" y="T13"/>
                </a:cxn>
                <a:cxn ang="T121">
                  <a:pos x="T14" y="T15"/>
                </a:cxn>
                <a:cxn ang="T122">
                  <a:pos x="T16" y="T17"/>
                </a:cxn>
                <a:cxn ang="T123">
                  <a:pos x="T18" y="T19"/>
                </a:cxn>
                <a:cxn ang="T124">
                  <a:pos x="T20" y="T21"/>
                </a:cxn>
                <a:cxn ang="T125">
                  <a:pos x="T22" y="T23"/>
                </a:cxn>
                <a:cxn ang="T126">
                  <a:pos x="T24" y="T25"/>
                </a:cxn>
                <a:cxn ang="T127">
                  <a:pos x="T26" y="T27"/>
                </a:cxn>
                <a:cxn ang="T128">
                  <a:pos x="T28" y="T29"/>
                </a:cxn>
                <a:cxn ang="T129">
                  <a:pos x="T30" y="T31"/>
                </a:cxn>
                <a:cxn ang="T130">
                  <a:pos x="T32" y="T33"/>
                </a:cxn>
                <a:cxn ang="T131">
                  <a:pos x="T34" y="T35"/>
                </a:cxn>
                <a:cxn ang="T132">
                  <a:pos x="T36" y="T37"/>
                </a:cxn>
                <a:cxn ang="T133">
                  <a:pos x="T38" y="T39"/>
                </a:cxn>
                <a:cxn ang="T134">
                  <a:pos x="T40" y="T41"/>
                </a:cxn>
                <a:cxn ang="T135">
                  <a:pos x="T42" y="T43"/>
                </a:cxn>
                <a:cxn ang="T136">
                  <a:pos x="T44" y="T45"/>
                </a:cxn>
                <a:cxn ang="T137">
                  <a:pos x="T46" y="T47"/>
                </a:cxn>
                <a:cxn ang="T138">
                  <a:pos x="T48" y="T49"/>
                </a:cxn>
                <a:cxn ang="T139">
                  <a:pos x="T50" y="T51"/>
                </a:cxn>
                <a:cxn ang="T140">
                  <a:pos x="T52" y="T53"/>
                </a:cxn>
                <a:cxn ang="T141">
                  <a:pos x="T54" y="T55"/>
                </a:cxn>
                <a:cxn ang="T142">
                  <a:pos x="T56" y="T57"/>
                </a:cxn>
                <a:cxn ang="T143">
                  <a:pos x="T58" y="T59"/>
                </a:cxn>
                <a:cxn ang="T144">
                  <a:pos x="T60" y="T61"/>
                </a:cxn>
                <a:cxn ang="T145">
                  <a:pos x="T62" y="T63"/>
                </a:cxn>
                <a:cxn ang="T146">
                  <a:pos x="T64" y="T65"/>
                </a:cxn>
                <a:cxn ang="T147">
                  <a:pos x="T66" y="T67"/>
                </a:cxn>
                <a:cxn ang="T148">
                  <a:pos x="T68" y="T69"/>
                </a:cxn>
                <a:cxn ang="T149">
                  <a:pos x="T70" y="T71"/>
                </a:cxn>
                <a:cxn ang="T150">
                  <a:pos x="T72" y="T73"/>
                </a:cxn>
                <a:cxn ang="T151">
                  <a:pos x="T74" y="T75"/>
                </a:cxn>
                <a:cxn ang="T152">
                  <a:pos x="T76" y="T77"/>
                </a:cxn>
                <a:cxn ang="T153">
                  <a:pos x="T78" y="T79"/>
                </a:cxn>
                <a:cxn ang="T154">
                  <a:pos x="T80" y="T81"/>
                </a:cxn>
                <a:cxn ang="T155">
                  <a:pos x="T82" y="T83"/>
                </a:cxn>
                <a:cxn ang="T156">
                  <a:pos x="T84" y="T85"/>
                </a:cxn>
                <a:cxn ang="T157">
                  <a:pos x="T86" y="T87"/>
                </a:cxn>
                <a:cxn ang="T158">
                  <a:pos x="T88" y="T89"/>
                </a:cxn>
                <a:cxn ang="T159">
                  <a:pos x="T90" y="T91"/>
                </a:cxn>
                <a:cxn ang="T160">
                  <a:pos x="T92" y="T93"/>
                </a:cxn>
                <a:cxn ang="T161">
                  <a:pos x="T94" y="T95"/>
                </a:cxn>
                <a:cxn ang="T162">
                  <a:pos x="T96" y="T97"/>
                </a:cxn>
                <a:cxn ang="T163">
                  <a:pos x="T98" y="T99"/>
                </a:cxn>
                <a:cxn ang="T164">
                  <a:pos x="T100" y="T101"/>
                </a:cxn>
                <a:cxn ang="T165">
                  <a:pos x="T102" y="T103"/>
                </a:cxn>
                <a:cxn ang="T166">
                  <a:pos x="T104" y="T105"/>
                </a:cxn>
                <a:cxn ang="T167">
                  <a:pos x="T106" y="T107"/>
                </a:cxn>
                <a:cxn ang="T168">
                  <a:pos x="T108" y="T109"/>
                </a:cxn>
                <a:cxn ang="T169">
                  <a:pos x="T110" y="T111"/>
                </a:cxn>
                <a:cxn ang="T170">
                  <a:pos x="T112" y="T113"/>
                </a:cxn>
              </a:cxnLst>
              <a:rect l="T171" t="T172" r="T173" b="T174"/>
              <a:pathLst>
                <a:path w="31" h="42">
                  <a:moveTo>
                    <a:pt x="19" y="0"/>
                  </a:moveTo>
                  <a:lnTo>
                    <a:pt x="19" y="1"/>
                  </a:lnTo>
                  <a:lnTo>
                    <a:pt x="20" y="1"/>
                  </a:lnTo>
                  <a:lnTo>
                    <a:pt x="21" y="1"/>
                  </a:lnTo>
                  <a:lnTo>
                    <a:pt x="22" y="1"/>
                  </a:lnTo>
                  <a:lnTo>
                    <a:pt x="23" y="1"/>
                  </a:lnTo>
                  <a:lnTo>
                    <a:pt x="23" y="2"/>
                  </a:lnTo>
                  <a:lnTo>
                    <a:pt x="23" y="1"/>
                  </a:lnTo>
                  <a:lnTo>
                    <a:pt x="24" y="2"/>
                  </a:lnTo>
                  <a:lnTo>
                    <a:pt x="24" y="1"/>
                  </a:lnTo>
                  <a:lnTo>
                    <a:pt x="25" y="1"/>
                  </a:lnTo>
                  <a:lnTo>
                    <a:pt x="26" y="1"/>
                  </a:lnTo>
                  <a:lnTo>
                    <a:pt x="27" y="1"/>
                  </a:lnTo>
                  <a:lnTo>
                    <a:pt x="27" y="2"/>
                  </a:lnTo>
                  <a:lnTo>
                    <a:pt x="28" y="1"/>
                  </a:lnTo>
                  <a:lnTo>
                    <a:pt x="28" y="2"/>
                  </a:lnTo>
                  <a:lnTo>
                    <a:pt x="29" y="1"/>
                  </a:lnTo>
                  <a:lnTo>
                    <a:pt x="30" y="1"/>
                  </a:lnTo>
                  <a:lnTo>
                    <a:pt x="31" y="1"/>
                  </a:lnTo>
                  <a:lnTo>
                    <a:pt x="31" y="2"/>
                  </a:lnTo>
                  <a:lnTo>
                    <a:pt x="31" y="3"/>
                  </a:lnTo>
                  <a:lnTo>
                    <a:pt x="30" y="3"/>
                  </a:lnTo>
                  <a:lnTo>
                    <a:pt x="31" y="3"/>
                  </a:lnTo>
                  <a:lnTo>
                    <a:pt x="30" y="3"/>
                  </a:lnTo>
                  <a:lnTo>
                    <a:pt x="31" y="3"/>
                  </a:lnTo>
                  <a:lnTo>
                    <a:pt x="30" y="3"/>
                  </a:lnTo>
                  <a:lnTo>
                    <a:pt x="29" y="4"/>
                  </a:lnTo>
                  <a:lnTo>
                    <a:pt x="29" y="3"/>
                  </a:lnTo>
                  <a:lnTo>
                    <a:pt x="28" y="4"/>
                  </a:lnTo>
                  <a:lnTo>
                    <a:pt x="28" y="3"/>
                  </a:lnTo>
                  <a:lnTo>
                    <a:pt x="27" y="3"/>
                  </a:lnTo>
                  <a:lnTo>
                    <a:pt x="26" y="3"/>
                  </a:lnTo>
                  <a:lnTo>
                    <a:pt x="25" y="4"/>
                  </a:lnTo>
                  <a:lnTo>
                    <a:pt x="25" y="3"/>
                  </a:lnTo>
                  <a:lnTo>
                    <a:pt x="24" y="3"/>
                  </a:lnTo>
                  <a:lnTo>
                    <a:pt x="24" y="4"/>
                  </a:lnTo>
                  <a:lnTo>
                    <a:pt x="25" y="4"/>
                  </a:lnTo>
                  <a:lnTo>
                    <a:pt x="25" y="5"/>
                  </a:lnTo>
                  <a:lnTo>
                    <a:pt x="26" y="5"/>
                  </a:lnTo>
                  <a:lnTo>
                    <a:pt x="27" y="5"/>
                  </a:lnTo>
                  <a:lnTo>
                    <a:pt x="27" y="6"/>
                  </a:lnTo>
                  <a:lnTo>
                    <a:pt x="27" y="7"/>
                  </a:lnTo>
                  <a:lnTo>
                    <a:pt x="27" y="8"/>
                  </a:lnTo>
                  <a:lnTo>
                    <a:pt x="27" y="9"/>
                  </a:lnTo>
                  <a:lnTo>
                    <a:pt x="26" y="11"/>
                  </a:lnTo>
                  <a:lnTo>
                    <a:pt x="26" y="12"/>
                  </a:lnTo>
                  <a:lnTo>
                    <a:pt x="25" y="14"/>
                  </a:lnTo>
                  <a:lnTo>
                    <a:pt x="24" y="14"/>
                  </a:lnTo>
                  <a:lnTo>
                    <a:pt x="23" y="15"/>
                  </a:lnTo>
                  <a:lnTo>
                    <a:pt x="22" y="16"/>
                  </a:lnTo>
                  <a:lnTo>
                    <a:pt x="22" y="17"/>
                  </a:lnTo>
                  <a:lnTo>
                    <a:pt x="21" y="17"/>
                  </a:lnTo>
                  <a:lnTo>
                    <a:pt x="19" y="18"/>
                  </a:lnTo>
                  <a:lnTo>
                    <a:pt x="18" y="18"/>
                  </a:lnTo>
                  <a:lnTo>
                    <a:pt x="16" y="18"/>
                  </a:lnTo>
                  <a:lnTo>
                    <a:pt x="15" y="18"/>
                  </a:lnTo>
                  <a:lnTo>
                    <a:pt x="14" y="18"/>
                  </a:lnTo>
                  <a:lnTo>
                    <a:pt x="14" y="19"/>
                  </a:lnTo>
                  <a:lnTo>
                    <a:pt x="14" y="18"/>
                  </a:lnTo>
                  <a:lnTo>
                    <a:pt x="13" y="19"/>
                  </a:lnTo>
                  <a:lnTo>
                    <a:pt x="13" y="18"/>
                  </a:lnTo>
                  <a:lnTo>
                    <a:pt x="13" y="19"/>
                  </a:lnTo>
                  <a:lnTo>
                    <a:pt x="13" y="18"/>
                  </a:lnTo>
                  <a:lnTo>
                    <a:pt x="12" y="19"/>
                  </a:lnTo>
                  <a:lnTo>
                    <a:pt x="11" y="19"/>
                  </a:lnTo>
                  <a:lnTo>
                    <a:pt x="10" y="19"/>
                  </a:lnTo>
                  <a:lnTo>
                    <a:pt x="9" y="20"/>
                  </a:lnTo>
                  <a:lnTo>
                    <a:pt x="9" y="21"/>
                  </a:lnTo>
                  <a:lnTo>
                    <a:pt x="9" y="22"/>
                  </a:lnTo>
                  <a:lnTo>
                    <a:pt x="9" y="23"/>
                  </a:lnTo>
                  <a:lnTo>
                    <a:pt x="10" y="23"/>
                  </a:lnTo>
                  <a:lnTo>
                    <a:pt x="11" y="23"/>
                  </a:lnTo>
                  <a:lnTo>
                    <a:pt x="12" y="23"/>
                  </a:lnTo>
                  <a:lnTo>
                    <a:pt x="13" y="24"/>
                  </a:lnTo>
                  <a:lnTo>
                    <a:pt x="13" y="23"/>
                  </a:lnTo>
                  <a:lnTo>
                    <a:pt x="13" y="24"/>
                  </a:lnTo>
                  <a:lnTo>
                    <a:pt x="13" y="23"/>
                  </a:lnTo>
                  <a:lnTo>
                    <a:pt x="14" y="23"/>
                  </a:lnTo>
                  <a:lnTo>
                    <a:pt x="15" y="23"/>
                  </a:lnTo>
                  <a:lnTo>
                    <a:pt x="16" y="23"/>
                  </a:lnTo>
                  <a:lnTo>
                    <a:pt x="17" y="24"/>
                  </a:lnTo>
                  <a:lnTo>
                    <a:pt x="18" y="23"/>
                  </a:lnTo>
                  <a:lnTo>
                    <a:pt x="19" y="24"/>
                  </a:lnTo>
                  <a:lnTo>
                    <a:pt x="21" y="24"/>
                  </a:lnTo>
                  <a:lnTo>
                    <a:pt x="22" y="24"/>
                  </a:lnTo>
                  <a:lnTo>
                    <a:pt x="23" y="25"/>
                  </a:lnTo>
                  <a:lnTo>
                    <a:pt x="24" y="26"/>
                  </a:lnTo>
                  <a:lnTo>
                    <a:pt x="25" y="27"/>
                  </a:lnTo>
                  <a:lnTo>
                    <a:pt x="25" y="28"/>
                  </a:lnTo>
                  <a:lnTo>
                    <a:pt x="25" y="29"/>
                  </a:lnTo>
                  <a:lnTo>
                    <a:pt x="25" y="30"/>
                  </a:lnTo>
                  <a:lnTo>
                    <a:pt x="26" y="31"/>
                  </a:lnTo>
                  <a:lnTo>
                    <a:pt x="25" y="33"/>
                  </a:lnTo>
                  <a:lnTo>
                    <a:pt x="24" y="34"/>
                  </a:lnTo>
                  <a:lnTo>
                    <a:pt x="23" y="36"/>
                  </a:lnTo>
                  <a:lnTo>
                    <a:pt x="22" y="37"/>
                  </a:lnTo>
                  <a:lnTo>
                    <a:pt x="21" y="38"/>
                  </a:lnTo>
                  <a:lnTo>
                    <a:pt x="20" y="40"/>
                  </a:lnTo>
                  <a:lnTo>
                    <a:pt x="18" y="41"/>
                  </a:lnTo>
                  <a:lnTo>
                    <a:pt x="16" y="41"/>
                  </a:lnTo>
                  <a:lnTo>
                    <a:pt x="14" y="42"/>
                  </a:lnTo>
                  <a:lnTo>
                    <a:pt x="13" y="42"/>
                  </a:lnTo>
                  <a:lnTo>
                    <a:pt x="11" y="42"/>
                  </a:lnTo>
                  <a:lnTo>
                    <a:pt x="9" y="42"/>
                  </a:lnTo>
                  <a:lnTo>
                    <a:pt x="7" y="42"/>
                  </a:lnTo>
                  <a:lnTo>
                    <a:pt x="5" y="42"/>
                  </a:lnTo>
                  <a:lnTo>
                    <a:pt x="4" y="42"/>
                  </a:lnTo>
                  <a:lnTo>
                    <a:pt x="4" y="41"/>
                  </a:lnTo>
                  <a:lnTo>
                    <a:pt x="3" y="40"/>
                  </a:lnTo>
                  <a:lnTo>
                    <a:pt x="2" y="39"/>
                  </a:lnTo>
                  <a:lnTo>
                    <a:pt x="1" y="38"/>
                  </a:lnTo>
                  <a:lnTo>
                    <a:pt x="1" y="37"/>
                  </a:lnTo>
                  <a:lnTo>
                    <a:pt x="0" y="36"/>
                  </a:lnTo>
                  <a:lnTo>
                    <a:pt x="0" y="35"/>
                  </a:lnTo>
                  <a:lnTo>
                    <a:pt x="1" y="33"/>
                  </a:lnTo>
                  <a:lnTo>
                    <a:pt x="2" y="32"/>
                  </a:lnTo>
                  <a:lnTo>
                    <a:pt x="2" y="31"/>
                  </a:lnTo>
                  <a:lnTo>
                    <a:pt x="3" y="30"/>
                  </a:lnTo>
                  <a:lnTo>
                    <a:pt x="4" y="29"/>
                  </a:lnTo>
                  <a:lnTo>
                    <a:pt x="4" y="28"/>
                  </a:lnTo>
                  <a:lnTo>
                    <a:pt x="5" y="28"/>
                  </a:lnTo>
                  <a:lnTo>
                    <a:pt x="6" y="27"/>
                  </a:lnTo>
                  <a:lnTo>
                    <a:pt x="7" y="27"/>
                  </a:lnTo>
                  <a:lnTo>
                    <a:pt x="8" y="26"/>
                  </a:lnTo>
                  <a:lnTo>
                    <a:pt x="7" y="26"/>
                  </a:lnTo>
                  <a:lnTo>
                    <a:pt x="6" y="26"/>
                  </a:lnTo>
                  <a:lnTo>
                    <a:pt x="5" y="25"/>
                  </a:lnTo>
                  <a:lnTo>
                    <a:pt x="5" y="24"/>
                  </a:lnTo>
                  <a:lnTo>
                    <a:pt x="5" y="23"/>
                  </a:lnTo>
                  <a:lnTo>
                    <a:pt x="5" y="22"/>
                  </a:lnTo>
                  <a:lnTo>
                    <a:pt x="5" y="21"/>
                  </a:lnTo>
                  <a:lnTo>
                    <a:pt x="6" y="21"/>
                  </a:lnTo>
                  <a:lnTo>
                    <a:pt x="6" y="20"/>
                  </a:lnTo>
                  <a:lnTo>
                    <a:pt x="7" y="20"/>
                  </a:lnTo>
                  <a:lnTo>
                    <a:pt x="7" y="19"/>
                  </a:lnTo>
                  <a:lnTo>
                    <a:pt x="8" y="19"/>
                  </a:lnTo>
                  <a:lnTo>
                    <a:pt x="8" y="18"/>
                  </a:lnTo>
                  <a:lnTo>
                    <a:pt x="9" y="18"/>
                  </a:lnTo>
                  <a:lnTo>
                    <a:pt x="10" y="17"/>
                  </a:lnTo>
                  <a:lnTo>
                    <a:pt x="9" y="17"/>
                  </a:lnTo>
                  <a:lnTo>
                    <a:pt x="8" y="17"/>
                  </a:lnTo>
                  <a:lnTo>
                    <a:pt x="7" y="16"/>
                  </a:lnTo>
                  <a:lnTo>
                    <a:pt x="6" y="15"/>
                  </a:lnTo>
                  <a:lnTo>
                    <a:pt x="6" y="14"/>
                  </a:lnTo>
                  <a:lnTo>
                    <a:pt x="5" y="14"/>
                  </a:lnTo>
                  <a:lnTo>
                    <a:pt x="5" y="13"/>
                  </a:lnTo>
                  <a:lnTo>
                    <a:pt x="5" y="12"/>
                  </a:lnTo>
                  <a:lnTo>
                    <a:pt x="5" y="11"/>
                  </a:lnTo>
                  <a:lnTo>
                    <a:pt x="6" y="9"/>
                  </a:lnTo>
                  <a:lnTo>
                    <a:pt x="6" y="8"/>
                  </a:lnTo>
                  <a:lnTo>
                    <a:pt x="6" y="7"/>
                  </a:lnTo>
                  <a:lnTo>
                    <a:pt x="7" y="5"/>
                  </a:lnTo>
                  <a:lnTo>
                    <a:pt x="8" y="5"/>
                  </a:lnTo>
                  <a:lnTo>
                    <a:pt x="9" y="4"/>
                  </a:lnTo>
                  <a:lnTo>
                    <a:pt x="10" y="3"/>
                  </a:lnTo>
                  <a:lnTo>
                    <a:pt x="12" y="2"/>
                  </a:lnTo>
                  <a:lnTo>
                    <a:pt x="13" y="2"/>
                  </a:lnTo>
                  <a:lnTo>
                    <a:pt x="14" y="1"/>
                  </a:lnTo>
                  <a:lnTo>
                    <a:pt x="15" y="1"/>
                  </a:lnTo>
                  <a:lnTo>
                    <a:pt x="17" y="1"/>
                  </a:lnTo>
                  <a:lnTo>
                    <a:pt x="19" y="0"/>
                  </a:lnTo>
                  <a:close/>
                  <a:moveTo>
                    <a:pt x="14" y="27"/>
                  </a:moveTo>
                  <a:lnTo>
                    <a:pt x="13" y="28"/>
                  </a:lnTo>
                  <a:lnTo>
                    <a:pt x="12" y="28"/>
                  </a:lnTo>
                  <a:lnTo>
                    <a:pt x="10" y="28"/>
                  </a:lnTo>
                  <a:lnTo>
                    <a:pt x="9" y="28"/>
                  </a:lnTo>
                  <a:lnTo>
                    <a:pt x="8" y="29"/>
                  </a:lnTo>
                  <a:lnTo>
                    <a:pt x="7" y="29"/>
                  </a:lnTo>
                  <a:lnTo>
                    <a:pt x="6" y="30"/>
                  </a:lnTo>
                  <a:lnTo>
                    <a:pt x="5" y="30"/>
                  </a:lnTo>
                  <a:lnTo>
                    <a:pt x="5" y="31"/>
                  </a:lnTo>
                  <a:lnTo>
                    <a:pt x="4" y="32"/>
                  </a:lnTo>
                  <a:lnTo>
                    <a:pt x="4" y="33"/>
                  </a:lnTo>
                  <a:lnTo>
                    <a:pt x="4" y="35"/>
                  </a:lnTo>
                  <a:lnTo>
                    <a:pt x="4" y="36"/>
                  </a:lnTo>
                  <a:lnTo>
                    <a:pt x="4" y="37"/>
                  </a:lnTo>
                  <a:lnTo>
                    <a:pt x="4" y="38"/>
                  </a:lnTo>
                  <a:lnTo>
                    <a:pt x="5" y="39"/>
                  </a:lnTo>
                  <a:lnTo>
                    <a:pt x="6" y="40"/>
                  </a:lnTo>
                  <a:lnTo>
                    <a:pt x="7" y="40"/>
                  </a:lnTo>
                  <a:lnTo>
                    <a:pt x="8" y="40"/>
                  </a:lnTo>
                  <a:lnTo>
                    <a:pt x="9" y="40"/>
                  </a:lnTo>
                  <a:lnTo>
                    <a:pt x="11" y="40"/>
                  </a:lnTo>
                  <a:lnTo>
                    <a:pt x="12" y="40"/>
                  </a:lnTo>
                  <a:lnTo>
                    <a:pt x="13" y="40"/>
                  </a:lnTo>
                  <a:lnTo>
                    <a:pt x="15" y="40"/>
                  </a:lnTo>
                  <a:lnTo>
                    <a:pt x="16" y="39"/>
                  </a:lnTo>
                  <a:lnTo>
                    <a:pt x="17" y="39"/>
                  </a:lnTo>
                  <a:lnTo>
                    <a:pt x="18" y="38"/>
                  </a:lnTo>
                  <a:lnTo>
                    <a:pt x="19" y="37"/>
                  </a:lnTo>
                  <a:lnTo>
                    <a:pt x="20" y="36"/>
                  </a:lnTo>
                  <a:lnTo>
                    <a:pt x="21" y="35"/>
                  </a:lnTo>
                  <a:lnTo>
                    <a:pt x="21" y="34"/>
                  </a:lnTo>
                  <a:lnTo>
                    <a:pt x="22" y="33"/>
                  </a:lnTo>
                  <a:lnTo>
                    <a:pt x="22" y="32"/>
                  </a:lnTo>
                  <a:lnTo>
                    <a:pt x="22" y="31"/>
                  </a:lnTo>
                  <a:lnTo>
                    <a:pt x="21" y="30"/>
                  </a:lnTo>
                  <a:lnTo>
                    <a:pt x="20" y="29"/>
                  </a:lnTo>
                  <a:lnTo>
                    <a:pt x="19" y="29"/>
                  </a:lnTo>
                  <a:lnTo>
                    <a:pt x="18" y="28"/>
                  </a:lnTo>
                  <a:lnTo>
                    <a:pt x="17" y="28"/>
                  </a:lnTo>
                  <a:lnTo>
                    <a:pt x="16" y="28"/>
                  </a:lnTo>
                  <a:lnTo>
                    <a:pt x="15" y="28"/>
                  </a:lnTo>
                  <a:lnTo>
                    <a:pt x="14" y="27"/>
                  </a:lnTo>
                  <a:close/>
                  <a:moveTo>
                    <a:pt x="18" y="2"/>
                  </a:moveTo>
                  <a:lnTo>
                    <a:pt x="17" y="3"/>
                  </a:lnTo>
                  <a:lnTo>
                    <a:pt x="16" y="3"/>
                  </a:lnTo>
                  <a:lnTo>
                    <a:pt x="15" y="3"/>
                  </a:lnTo>
                  <a:lnTo>
                    <a:pt x="14" y="3"/>
                  </a:lnTo>
                  <a:lnTo>
                    <a:pt x="13" y="4"/>
                  </a:lnTo>
                  <a:lnTo>
                    <a:pt x="13" y="5"/>
                  </a:lnTo>
                  <a:lnTo>
                    <a:pt x="12" y="5"/>
                  </a:lnTo>
                  <a:lnTo>
                    <a:pt x="12" y="6"/>
                  </a:lnTo>
                  <a:lnTo>
                    <a:pt x="11" y="7"/>
                  </a:lnTo>
                  <a:lnTo>
                    <a:pt x="11" y="8"/>
                  </a:lnTo>
                  <a:lnTo>
                    <a:pt x="11" y="9"/>
                  </a:lnTo>
                  <a:lnTo>
                    <a:pt x="10" y="11"/>
                  </a:lnTo>
                  <a:lnTo>
                    <a:pt x="10" y="12"/>
                  </a:lnTo>
                  <a:lnTo>
                    <a:pt x="10" y="13"/>
                  </a:lnTo>
                  <a:lnTo>
                    <a:pt x="10" y="14"/>
                  </a:lnTo>
                  <a:lnTo>
                    <a:pt x="11" y="15"/>
                  </a:lnTo>
                  <a:lnTo>
                    <a:pt x="11" y="16"/>
                  </a:lnTo>
                  <a:lnTo>
                    <a:pt x="12" y="16"/>
                  </a:lnTo>
                  <a:lnTo>
                    <a:pt x="12" y="17"/>
                  </a:lnTo>
                  <a:lnTo>
                    <a:pt x="13" y="17"/>
                  </a:lnTo>
                  <a:lnTo>
                    <a:pt x="15" y="17"/>
                  </a:lnTo>
                  <a:lnTo>
                    <a:pt x="16" y="17"/>
                  </a:lnTo>
                  <a:lnTo>
                    <a:pt x="17" y="17"/>
                  </a:lnTo>
                  <a:lnTo>
                    <a:pt x="18" y="17"/>
                  </a:lnTo>
                  <a:lnTo>
                    <a:pt x="19" y="16"/>
                  </a:lnTo>
                  <a:lnTo>
                    <a:pt x="20" y="15"/>
                  </a:lnTo>
                  <a:lnTo>
                    <a:pt x="20" y="14"/>
                  </a:lnTo>
                  <a:lnTo>
                    <a:pt x="21" y="14"/>
                  </a:lnTo>
                  <a:lnTo>
                    <a:pt x="22" y="14"/>
                  </a:lnTo>
                  <a:lnTo>
                    <a:pt x="22" y="13"/>
                  </a:lnTo>
                  <a:lnTo>
                    <a:pt x="22" y="12"/>
                  </a:lnTo>
                  <a:lnTo>
                    <a:pt x="22" y="11"/>
                  </a:lnTo>
                  <a:lnTo>
                    <a:pt x="22" y="9"/>
                  </a:lnTo>
                  <a:lnTo>
                    <a:pt x="22" y="8"/>
                  </a:lnTo>
                  <a:lnTo>
                    <a:pt x="22" y="7"/>
                  </a:lnTo>
                  <a:lnTo>
                    <a:pt x="22" y="6"/>
                  </a:lnTo>
                  <a:lnTo>
                    <a:pt x="22" y="5"/>
                  </a:lnTo>
                  <a:lnTo>
                    <a:pt x="21" y="4"/>
                  </a:lnTo>
                  <a:lnTo>
                    <a:pt x="21" y="3"/>
                  </a:lnTo>
                  <a:lnTo>
                    <a:pt x="20" y="3"/>
                  </a:lnTo>
                  <a:lnTo>
                    <a:pt x="19" y="3"/>
                  </a:lnTo>
                  <a:lnTo>
                    <a:pt x="18" y="3"/>
                  </a:lnTo>
                  <a:lnTo>
                    <a:pt x="18" y="2"/>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8" name="Freeform 563"/>
            <xdr:cNvSpPr>
              <a:spLocks noEditPoints="1"/>
            </xdr:cNvSpPr>
          </xdr:nvSpPr>
          <xdr:spPr bwMode="auto">
            <a:xfrm>
              <a:off x="4064" y="1822"/>
              <a:ext cx="19" cy="41"/>
            </a:xfrm>
            <a:custGeom>
              <a:avLst/>
              <a:gdLst>
                <a:gd name="T0" fmla="*/ 4 w 19"/>
                <a:gd name="T1" fmla="*/ 23 h 41"/>
                <a:gd name="T2" fmla="*/ 5 w 19"/>
                <a:gd name="T3" fmla="*/ 20 h 41"/>
                <a:gd name="T4" fmla="*/ 5 w 19"/>
                <a:gd name="T5" fmla="*/ 18 h 41"/>
                <a:gd name="T6" fmla="*/ 5 w 19"/>
                <a:gd name="T7" fmla="*/ 15 h 41"/>
                <a:gd name="T8" fmla="*/ 6 w 19"/>
                <a:gd name="T9" fmla="*/ 15 h 41"/>
                <a:gd name="T10" fmla="*/ 7 w 19"/>
                <a:gd name="T11" fmla="*/ 14 h 41"/>
                <a:gd name="T12" fmla="*/ 8 w 19"/>
                <a:gd name="T13" fmla="*/ 14 h 41"/>
                <a:gd name="T14" fmla="*/ 8 w 19"/>
                <a:gd name="T15" fmla="*/ 14 h 41"/>
                <a:gd name="T16" fmla="*/ 8 w 19"/>
                <a:gd name="T17" fmla="*/ 15 h 41"/>
                <a:gd name="T18" fmla="*/ 8 w 19"/>
                <a:gd name="T19" fmla="*/ 14 h 41"/>
                <a:gd name="T20" fmla="*/ 9 w 19"/>
                <a:gd name="T21" fmla="*/ 14 h 41"/>
                <a:gd name="T22" fmla="*/ 9 w 19"/>
                <a:gd name="T23" fmla="*/ 14 h 41"/>
                <a:gd name="T24" fmla="*/ 9 w 19"/>
                <a:gd name="T25" fmla="*/ 16 h 41"/>
                <a:gd name="T26" fmla="*/ 8 w 19"/>
                <a:gd name="T27" fmla="*/ 18 h 41"/>
                <a:gd name="T28" fmla="*/ 8 w 19"/>
                <a:gd name="T29" fmla="*/ 21 h 41"/>
                <a:gd name="T30" fmla="*/ 8 w 19"/>
                <a:gd name="T31" fmla="*/ 24 h 41"/>
                <a:gd name="T32" fmla="*/ 7 w 19"/>
                <a:gd name="T33" fmla="*/ 31 h 41"/>
                <a:gd name="T34" fmla="*/ 7 w 19"/>
                <a:gd name="T35" fmla="*/ 34 h 41"/>
                <a:gd name="T36" fmla="*/ 6 w 19"/>
                <a:gd name="T37" fmla="*/ 36 h 41"/>
                <a:gd name="T38" fmla="*/ 6 w 19"/>
                <a:gd name="T39" fmla="*/ 39 h 41"/>
                <a:gd name="T40" fmla="*/ 5 w 19"/>
                <a:gd name="T41" fmla="*/ 40 h 41"/>
                <a:gd name="T42" fmla="*/ 4 w 19"/>
                <a:gd name="T43" fmla="*/ 41 h 41"/>
                <a:gd name="T44" fmla="*/ 4 w 19"/>
                <a:gd name="T45" fmla="*/ 40 h 41"/>
                <a:gd name="T46" fmla="*/ 3 w 19"/>
                <a:gd name="T47" fmla="*/ 40 h 41"/>
                <a:gd name="T48" fmla="*/ 2 w 19"/>
                <a:gd name="T49" fmla="*/ 40 h 41"/>
                <a:gd name="T50" fmla="*/ 1 w 19"/>
                <a:gd name="T51" fmla="*/ 41 h 41"/>
                <a:gd name="T52" fmla="*/ 1 w 19"/>
                <a:gd name="T53" fmla="*/ 40 h 41"/>
                <a:gd name="T54" fmla="*/ 0 w 19"/>
                <a:gd name="T55" fmla="*/ 40 h 41"/>
                <a:gd name="T56" fmla="*/ 0 w 19"/>
                <a:gd name="T57" fmla="*/ 40 h 41"/>
                <a:gd name="T58" fmla="*/ 0 w 19"/>
                <a:gd name="T59" fmla="*/ 37 h 41"/>
                <a:gd name="T60" fmla="*/ 1 w 19"/>
                <a:gd name="T61" fmla="*/ 35 h 41"/>
                <a:gd name="T62" fmla="*/ 2 w 19"/>
                <a:gd name="T63" fmla="*/ 32 h 41"/>
                <a:gd name="T64" fmla="*/ 4 w 19"/>
                <a:gd name="T65" fmla="*/ 24 h 41"/>
                <a:gd name="T66" fmla="*/ 15 w 19"/>
                <a:gd name="T67" fmla="*/ 1 h 41"/>
                <a:gd name="T68" fmla="*/ 15 w 19"/>
                <a:gd name="T69" fmla="*/ 1 h 41"/>
                <a:gd name="T70" fmla="*/ 16 w 19"/>
                <a:gd name="T71" fmla="*/ 0 h 41"/>
                <a:gd name="T72" fmla="*/ 17 w 19"/>
                <a:gd name="T73" fmla="*/ 0 h 41"/>
                <a:gd name="T74" fmla="*/ 17 w 19"/>
                <a:gd name="T75" fmla="*/ 0 h 41"/>
                <a:gd name="T76" fmla="*/ 17 w 19"/>
                <a:gd name="T77" fmla="*/ 0 h 41"/>
                <a:gd name="T78" fmla="*/ 18 w 19"/>
                <a:gd name="T79" fmla="*/ 0 h 41"/>
                <a:gd name="T80" fmla="*/ 18 w 19"/>
                <a:gd name="T81" fmla="*/ 1 h 41"/>
                <a:gd name="T82" fmla="*/ 18 w 19"/>
                <a:gd name="T83" fmla="*/ 2 h 41"/>
                <a:gd name="T84" fmla="*/ 18 w 19"/>
                <a:gd name="T85" fmla="*/ 3 h 41"/>
                <a:gd name="T86" fmla="*/ 17 w 19"/>
                <a:gd name="T87" fmla="*/ 4 h 41"/>
                <a:gd name="T88" fmla="*/ 17 w 19"/>
                <a:gd name="T89" fmla="*/ 4 h 41"/>
                <a:gd name="T90" fmla="*/ 8 w 19"/>
                <a:gd name="T91" fmla="*/ 9 h 41"/>
                <a:gd name="T92" fmla="*/ 15 w 19"/>
                <a:gd name="T93" fmla="*/ 1 h 41"/>
                <a:gd name="T94" fmla="*/ 0 60000 65536"/>
                <a:gd name="T95" fmla="*/ 0 60000 65536"/>
                <a:gd name="T96" fmla="*/ 0 60000 65536"/>
                <a:gd name="T97" fmla="*/ 0 60000 65536"/>
                <a:gd name="T98" fmla="*/ 0 60000 65536"/>
                <a:gd name="T99" fmla="*/ 0 60000 65536"/>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w 19"/>
                <a:gd name="T142" fmla="*/ 0 h 41"/>
                <a:gd name="T143" fmla="*/ 19 w 19"/>
                <a:gd name="T144" fmla="*/ 41 h 41"/>
              </a:gdLst>
              <a:ahLst/>
              <a:cxnLst>
                <a:cxn ang="T94">
                  <a:pos x="T0" y="T1"/>
                </a:cxn>
                <a:cxn ang="T95">
                  <a:pos x="T2" y="T3"/>
                </a:cxn>
                <a:cxn ang="T96">
                  <a:pos x="T4" y="T5"/>
                </a:cxn>
                <a:cxn ang="T97">
                  <a:pos x="T6" y="T7"/>
                </a:cxn>
                <a:cxn ang="T98">
                  <a:pos x="T8" y="T9"/>
                </a:cxn>
                <a:cxn ang="T99">
                  <a:pos x="T10" y="T11"/>
                </a:cxn>
                <a:cxn ang="T100">
                  <a:pos x="T12" y="T13"/>
                </a:cxn>
                <a:cxn ang="T101">
                  <a:pos x="T14" y="T15"/>
                </a:cxn>
                <a:cxn ang="T102">
                  <a:pos x="T16" y="T17"/>
                </a:cxn>
                <a:cxn ang="T103">
                  <a:pos x="T18" y="T19"/>
                </a:cxn>
                <a:cxn ang="T104">
                  <a:pos x="T20" y="T21"/>
                </a:cxn>
                <a:cxn ang="T105">
                  <a:pos x="T22" y="T23"/>
                </a:cxn>
                <a:cxn ang="T106">
                  <a:pos x="T24" y="T25"/>
                </a:cxn>
                <a:cxn ang="T107">
                  <a:pos x="T26" y="T27"/>
                </a:cxn>
                <a:cxn ang="T108">
                  <a:pos x="T28" y="T29"/>
                </a:cxn>
                <a:cxn ang="T109">
                  <a:pos x="T30" y="T31"/>
                </a:cxn>
                <a:cxn ang="T110">
                  <a:pos x="T32" y="T33"/>
                </a:cxn>
                <a:cxn ang="T111">
                  <a:pos x="T34" y="T35"/>
                </a:cxn>
                <a:cxn ang="T112">
                  <a:pos x="T36" y="T37"/>
                </a:cxn>
                <a:cxn ang="T113">
                  <a:pos x="T38" y="T39"/>
                </a:cxn>
                <a:cxn ang="T114">
                  <a:pos x="T40" y="T41"/>
                </a:cxn>
                <a:cxn ang="T115">
                  <a:pos x="T42" y="T43"/>
                </a:cxn>
                <a:cxn ang="T116">
                  <a:pos x="T44" y="T45"/>
                </a:cxn>
                <a:cxn ang="T117">
                  <a:pos x="T46" y="T47"/>
                </a:cxn>
                <a:cxn ang="T118">
                  <a:pos x="T48" y="T49"/>
                </a:cxn>
                <a:cxn ang="T119">
                  <a:pos x="T50" y="T51"/>
                </a:cxn>
                <a:cxn ang="T120">
                  <a:pos x="T52" y="T53"/>
                </a:cxn>
                <a:cxn ang="T121">
                  <a:pos x="T54" y="T55"/>
                </a:cxn>
                <a:cxn ang="T122">
                  <a:pos x="T56" y="T57"/>
                </a:cxn>
                <a:cxn ang="T123">
                  <a:pos x="T58" y="T59"/>
                </a:cxn>
                <a:cxn ang="T124">
                  <a:pos x="T60" y="T61"/>
                </a:cxn>
                <a:cxn ang="T125">
                  <a:pos x="T62" y="T63"/>
                </a:cxn>
                <a:cxn ang="T126">
                  <a:pos x="T64" y="T65"/>
                </a:cxn>
                <a:cxn ang="T127">
                  <a:pos x="T66" y="T67"/>
                </a:cxn>
                <a:cxn ang="T128">
                  <a:pos x="T68" y="T69"/>
                </a:cxn>
                <a:cxn ang="T129">
                  <a:pos x="T70" y="T71"/>
                </a:cxn>
                <a:cxn ang="T130">
                  <a:pos x="T72" y="T73"/>
                </a:cxn>
                <a:cxn ang="T131">
                  <a:pos x="T74" y="T75"/>
                </a:cxn>
                <a:cxn ang="T132">
                  <a:pos x="T76" y="T77"/>
                </a:cxn>
                <a:cxn ang="T133">
                  <a:pos x="T78" y="T79"/>
                </a:cxn>
                <a:cxn ang="T134">
                  <a:pos x="T80" y="T81"/>
                </a:cxn>
                <a:cxn ang="T135">
                  <a:pos x="T82" y="T83"/>
                </a:cxn>
                <a:cxn ang="T136">
                  <a:pos x="T84" y="T85"/>
                </a:cxn>
                <a:cxn ang="T137">
                  <a:pos x="T86" y="T87"/>
                </a:cxn>
                <a:cxn ang="T138">
                  <a:pos x="T88" y="T89"/>
                </a:cxn>
                <a:cxn ang="T139">
                  <a:pos x="T90" y="T91"/>
                </a:cxn>
                <a:cxn ang="T140">
                  <a:pos x="T92" y="T93"/>
                </a:cxn>
              </a:cxnLst>
              <a:rect l="T141" t="T142" r="T143" b="T144"/>
              <a:pathLst>
                <a:path w="19" h="41">
                  <a:moveTo>
                    <a:pt x="4" y="24"/>
                  </a:moveTo>
                  <a:lnTo>
                    <a:pt x="4" y="24"/>
                  </a:lnTo>
                  <a:lnTo>
                    <a:pt x="4" y="23"/>
                  </a:lnTo>
                  <a:lnTo>
                    <a:pt x="4" y="22"/>
                  </a:lnTo>
                  <a:lnTo>
                    <a:pt x="4" y="21"/>
                  </a:lnTo>
                  <a:lnTo>
                    <a:pt x="5" y="20"/>
                  </a:lnTo>
                  <a:lnTo>
                    <a:pt x="5" y="19"/>
                  </a:lnTo>
                  <a:lnTo>
                    <a:pt x="5" y="18"/>
                  </a:lnTo>
                  <a:lnTo>
                    <a:pt x="5" y="17"/>
                  </a:lnTo>
                  <a:lnTo>
                    <a:pt x="5" y="16"/>
                  </a:lnTo>
                  <a:lnTo>
                    <a:pt x="5" y="15"/>
                  </a:lnTo>
                  <a:lnTo>
                    <a:pt x="6" y="14"/>
                  </a:lnTo>
                  <a:lnTo>
                    <a:pt x="6" y="15"/>
                  </a:lnTo>
                  <a:lnTo>
                    <a:pt x="6" y="14"/>
                  </a:lnTo>
                  <a:lnTo>
                    <a:pt x="6" y="15"/>
                  </a:lnTo>
                  <a:lnTo>
                    <a:pt x="7" y="14"/>
                  </a:lnTo>
                  <a:lnTo>
                    <a:pt x="8" y="14"/>
                  </a:lnTo>
                  <a:lnTo>
                    <a:pt x="8" y="15"/>
                  </a:lnTo>
                  <a:lnTo>
                    <a:pt x="8" y="14"/>
                  </a:lnTo>
                  <a:lnTo>
                    <a:pt x="8" y="15"/>
                  </a:lnTo>
                  <a:lnTo>
                    <a:pt x="8" y="14"/>
                  </a:lnTo>
                  <a:lnTo>
                    <a:pt x="9" y="14"/>
                  </a:lnTo>
                  <a:lnTo>
                    <a:pt x="10" y="14"/>
                  </a:lnTo>
                  <a:lnTo>
                    <a:pt x="9" y="15"/>
                  </a:lnTo>
                  <a:lnTo>
                    <a:pt x="9" y="16"/>
                  </a:lnTo>
                  <a:lnTo>
                    <a:pt x="9" y="17"/>
                  </a:lnTo>
                  <a:lnTo>
                    <a:pt x="9" y="18"/>
                  </a:lnTo>
                  <a:lnTo>
                    <a:pt x="8" y="18"/>
                  </a:lnTo>
                  <a:lnTo>
                    <a:pt x="8" y="19"/>
                  </a:lnTo>
                  <a:lnTo>
                    <a:pt x="8" y="20"/>
                  </a:lnTo>
                  <a:lnTo>
                    <a:pt x="8" y="21"/>
                  </a:lnTo>
                  <a:lnTo>
                    <a:pt x="8" y="22"/>
                  </a:lnTo>
                  <a:lnTo>
                    <a:pt x="8" y="23"/>
                  </a:lnTo>
                  <a:lnTo>
                    <a:pt x="8" y="24"/>
                  </a:lnTo>
                  <a:lnTo>
                    <a:pt x="8" y="30"/>
                  </a:lnTo>
                  <a:lnTo>
                    <a:pt x="7" y="31"/>
                  </a:lnTo>
                  <a:lnTo>
                    <a:pt x="7" y="32"/>
                  </a:lnTo>
                  <a:lnTo>
                    <a:pt x="7" y="33"/>
                  </a:lnTo>
                  <a:lnTo>
                    <a:pt x="7" y="34"/>
                  </a:lnTo>
                  <a:lnTo>
                    <a:pt x="6" y="35"/>
                  </a:lnTo>
                  <a:lnTo>
                    <a:pt x="6" y="36"/>
                  </a:lnTo>
                  <a:lnTo>
                    <a:pt x="6" y="37"/>
                  </a:lnTo>
                  <a:lnTo>
                    <a:pt x="6" y="38"/>
                  </a:lnTo>
                  <a:lnTo>
                    <a:pt x="6" y="39"/>
                  </a:lnTo>
                  <a:lnTo>
                    <a:pt x="6" y="40"/>
                  </a:lnTo>
                  <a:lnTo>
                    <a:pt x="5" y="40"/>
                  </a:lnTo>
                  <a:lnTo>
                    <a:pt x="5" y="41"/>
                  </a:lnTo>
                  <a:lnTo>
                    <a:pt x="5" y="40"/>
                  </a:lnTo>
                  <a:lnTo>
                    <a:pt x="4" y="41"/>
                  </a:lnTo>
                  <a:lnTo>
                    <a:pt x="4" y="40"/>
                  </a:lnTo>
                  <a:lnTo>
                    <a:pt x="3" y="40"/>
                  </a:lnTo>
                  <a:lnTo>
                    <a:pt x="3" y="41"/>
                  </a:lnTo>
                  <a:lnTo>
                    <a:pt x="3" y="40"/>
                  </a:lnTo>
                  <a:lnTo>
                    <a:pt x="2" y="40"/>
                  </a:lnTo>
                  <a:lnTo>
                    <a:pt x="2" y="41"/>
                  </a:lnTo>
                  <a:lnTo>
                    <a:pt x="2" y="40"/>
                  </a:lnTo>
                  <a:lnTo>
                    <a:pt x="1" y="41"/>
                  </a:lnTo>
                  <a:lnTo>
                    <a:pt x="1" y="40"/>
                  </a:lnTo>
                  <a:lnTo>
                    <a:pt x="0" y="40"/>
                  </a:lnTo>
                  <a:lnTo>
                    <a:pt x="0" y="41"/>
                  </a:lnTo>
                  <a:lnTo>
                    <a:pt x="0" y="40"/>
                  </a:lnTo>
                  <a:lnTo>
                    <a:pt x="0" y="39"/>
                  </a:lnTo>
                  <a:lnTo>
                    <a:pt x="0" y="38"/>
                  </a:lnTo>
                  <a:lnTo>
                    <a:pt x="0" y="37"/>
                  </a:lnTo>
                  <a:lnTo>
                    <a:pt x="1" y="36"/>
                  </a:lnTo>
                  <a:lnTo>
                    <a:pt x="1" y="35"/>
                  </a:lnTo>
                  <a:lnTo>
                    <a:pt x="2" y="34"/>
                  </a:lnTo>
                  <a:lnTo>
                    <a:pt x="2" y="33"/>
                  </a:lnTo>
                  <a:lnTo>
                    <a:pt x="2" y="32"/>
                  </a:lnTo>
                  <a:lnTo>
                    <a:pt x="2" y="31"/>
                  </a:lnTo>
                  <a:lnTo>
                    <a:pt x="3" y="30"/>
                  </a:lnTo>
                  <a:lnTo>
                    <a:pt x="4" y="24"/>
                  </a:lnTo>
                  <a:close/>
                  <a:moveTo>
                    <a:pt x="15" y="1"/>
                  </a:moveTo>
                  <a:lnTo>
                    <a:pt x="15" y="1"/>
                  </a:lnTo>
                  <a:lnTo>
                    <a:pt x="16" y="0"/>
                  </a:lnTo>
                  <a:lnTo>
                    <a:pt x="17" y="0"/>
                  </a:lnTo>
                  <a:lnTo>
                    <a:pt x="18" y="0"/>
                  </a:lnTo>
                  <a:lnTo>
                    <a:pt x="18" y="1"/>
                  </a:lnTo>
                  <a:lnTo>
                    <a:pt x="19" y="1"/>
                  </a:lnTo>
                  <a:lnTo>
                    <a:pt x="18" y="2"/>
                  </a:lnTo>
                  <a:lnTo>
                    <a:pt x="18" y="3"/>
                  </a:lnTo>
                  <a:lnTo>
                    <a:pt x="17" y="4"/>
                  </a:lnTo>
                  <a:lnTo>
                    <a:pt x="8" y="9"/>
                  </a:lnTo>
                  <a:lnTo>
                    <a:pt x="6" y="9"/>
                  </a:lnTo>
                  <a:lnTo>
                    <a:pt x="15" y="1"/>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sp macro="" textlink="">
          <xdr:nvSpPr>
            <xdr:cNvPr id="189" name="Freeform 564"/>
            <xdr:cNvSpPr>
              <a:spLocks noEditPoints="1"/>
            </xdr:cNvSpPr>
          </xdr:nvSpPr>
          <xdr:spPr bwMode="auto">
            <a:xfrm>
              <a:off x="4077" y="1835"/>
              <a:ext cx="23" cy="28"/>
            </a:xfrm>
            <a:custGeom>
              <a:avLst/>
              <a:gdLst>
                <a:gd name="T0" fmla="*/ 9 w 23"/>
                <a:gd name="T1" fmla="*/ 3 h 28"/>
                <a:gd name="T2" fmla="*/ 13 w 23"/>
                <a:gd name="T3" fmla="*/ 1 h 28"/>
                <a:gd name="T4" fmla="*/ 15 w 23"/>
                <a:gd name="T5" fmla="*/ 1 h 28"/>
                <a:gd name="T6" fmla="*/ 19 w 23"/>
                <a:gd name="T7" fmla="*/ 1 h 28"/>
                <a:gd name="T8" fmla="*/ 22 w 23"/>
                <a:gd name="T9" fmla="*/ 4 h 28"/>
                <a:gd name="T10" fmla="*/ 23 w 23"/>
                <a:gd name="T11" fmla="*/ 7 h 28"/>
                <a:gd name="T12" fmla="*/ 22 w 23"/>
                <a:gd name="T13" fmla="*/ 12 h 28"/>
                <a:gd name="T14" fmla="*/ 22 w 23"/>
                <a:gd name="T15" fmla="*/ 16 h 28"/>
                <a:gd name="T16" fmla="*/ 21 w 23"/>
                <a:gd name="T17" fmla="*/ 20 h 28"/>
                <a:gd name="T18" fmla="*/ 20 w 23"/>
                <a:gd name="T19" fmla="*/ 23 h 28"/>
                <a:gd name="T20" fmla="*/ 20 w 23"/>
                <a:gd name="T21" fmla="*/ 24 h 28"/>
                <a:gd name="T22" fmla="*/ 22 w 23"/>
                <a:gd name="T23" fmla="*/ 25 h 28"/>
                <a:gd name="T24" fmla="*/ 22 w 23"/>
                <a:gd name="T25" fmla="*/ 25 h 28"/>
                <a:gd name="T26" fmla="*/ 22 w 23"/>
                <a:gd name="T27" fmla="*/ 25 h 28"/>
                <a:gd name="T28" fmla="*/ 22 w 23"/>
                <a:gd name="T29" fmla="*/ 25 h 28"/>
                <a:gd name="T30" fmla="*/ 22 w 23"/>
                <a:gd name="T31" fmla="*/ 27 h 28"/>
                <a:gd name="T32" fmla="*/ 22 w 23"/>
                <a:gd name="T33" fmla="*/ 27 h 28"/>
                <a:gd name="T34" fmla="*/ 20 w 23"/>
                <a:gd name="T35" fmla="*/ 27 h 28"/>
                <a:gd name="T36" fmla="*/ 18 w 23"/>
                <a:gd name="T37" fmla="*/ 27 h 28"/>
                <a:gd name="T38" fmla="*/ 16 w 23"/>
                <a:gd name="T39" fmla="*/ 26 h 28"/>
                <a:gd name="T40" fmla="*/ 16 w 23"/>
                <a:gd name="T41" fmla="*/ 24 h 28"/>
                <a:gd name="T42" fmla="*/ 14 w 23"/>
                <a:gd name="T43" fmla="*/ 25 h 28"/>
                <a:gd name="T44" fmla="*/ 12 w 23"/>
                <a:gd name="T45" fmla="*/ 27 h 28"/>
                <a:gd name="T46" fmla="*/ 8 w 23"/>
                <a:gd name="T47" fmla="*/ 28 h 28"/>
                <a:gd name="T48" fmla="*/ 5 w 23"/>
                <a:gd name="T49" fmla="*/ 28 h 28"/>
                <a:gd name="T50" fmla="*/ 2 w 23"/>
                <a:gd name="T51" fmla="*/ 26 h 28"/>
                <a:gd name="T52" fmla="*/ 0 w 23"/>
                <a:gd name="T53" fmla="*/ 23 h 28"/>
                <a:gd name="T54" fmla="*/ 1 w 23"/>
                <a:gd name="T55" fmla="*/ 19 h 28"/>
                <a:gd name="T56" fmla="*/ 4 w 23"/>
                <a:gd name="T57" fmla="*/ 16 h 28"/>
                <a:gd name="T58" fmla="*/ 7 w 23"/>
                <a:gd name="T59" fmla="*/ 14 h 28"/>
                <a:gd name="T60" fmla="*/ 13 w 23"/>
                <a:gd name="T61" fmla="*/ 14 h 28"/>
                <a:gd name="T62" fmla="*/ 17 w 23"/>
                <a:gd name="T63" fmla="*/ 12 h 28"/>
                <a:gd name="T64" fmla="*/ 18 w 23"/>
                <a:gd name="T65" fmla="*/ 11 h 28"/>
                <a:gd name="T66" fmla="*/ 19 w 23"/>
                <a:gd name="T67" fmla="*/ 9 h 28"/>
                <a:gd name="T68" fmla="*/ 18 w 23"/>
                <a:gd name="T69" fmla="*/ 5 h 28"/>
                <a:gd name="T70" fmla="*/ 16 w 23"/>
                <a:gd name="T71" fmla="*/ 4 h 28"/>
                <a:gd name="T72" fmla="*/ 13 w 23"/>
                <a:gd name="T73" fmla="*/ 4 h 28"/>
                <a:gd name="T74" fmla="*/ 10 w 23"/>
                <a:gd name="T75" fmla="*/ 4 h 28"/>
                <a:gd name="T76" fmla="*/ 8 w 23"/>
                <a:gd name="T77" fmla="*/ 5 h 28"/>
                <a:gd name="T78" fmla="*/ 7 w 23"/>
                <a:gd name="T79" fmla="*/ 4 h 28"/>
                <a:gd name="T80" fmla="*/ 16 w 23"/>
                <a:gd name="T81" fmla="*/ 14 h 28"/>
                <a:gd name="T82" fmla="*/ 11 w 23"/>
                <a:gd name="T83" fmla="*/ 15 h 28"/>
                <a:gd name="T84" fmla="*/ 6 w 23"/>
                <a:gd name="T85" fmla="*/ 18 h 28"/>
                <a:gd name="T86" fmla="*/ 5 w 23"/>
                <a:gd name="T87" fmla="*/ 22 h 28"/>
                <a:gd name="T88" fmla="*/ 6 w 23"/>
                <a:gd name="T89" fmla="*/ 24 h 28"/>
                <a:gd name="T90" fmla="*/ 8 w 23"/>
                <a:gd name="T91" fmla="*/ 25 h 28"/>
                <a:gd name="T92" fmla="*/ 11 w 23"/>
                <a:gd name="T93" fmla="*/ 25 h 28"/>
                <a:gd name="T94" fmla="*/ 13 w 23"/>
                <a:gd name="T95" fmla="*/ 24 h 28"/>
                <a:gd name="T96" fmla="*/ 15 w 23"/>
                <a:gd name="T97" fmla="*/ 23 h 28"/>
                <a:gd name="T98" fmla="*/ 19 w 23"/>
                <a:gd name="T99" fmla="*/ 14 h 28"/>
                <a:gd name="T100" fmla="*/ 0 60000 65536"/>
                <a:gd name="T101" fmla="*/ 0 60000 65536"/>
                <a:gd name="T102" fmla="*/ 0 60000 65536"/>
                <a:gd name="T103" fmla="*/ 0 60000 65536"/>
                <a:gd name="T104" fmla="*/ 0 60000 65536"/>
                <a:gd name="T105" fmla="*/ 0 60000 65536"/>
                <a:gd name="T106" fmla="*/ 0 60000 65536"/>
                <a:gd name="T107" fmla="*/ 0 60000 65536"/>
                <a:gd name="T108" fmla="*/ 0 60000 65536"/>
                <a:gd name="T109" fmla="*/ 0 60000 65536"/>
                <a:gd name="T110" fmla="*/ 0 60000 65536"/>
                <a:gd name="T111" fmla="*/ 0 60000 65536"/>
                <a:gd name="T112" fmla="*/ 0 60000 65536"/>
                <a:gd name="T113" fmla="*/ 0 60000 65536"/>
                <a:gd name="T114" fmla="*/ 0 60000 65536"/>
                <a:gd name="T115" fmla="*/ 0 60000 65536"/>
                <a:gd name="T116" fmla="*/ 0 60000 65536"/>
                <a:gd name="T117" fmla="*/ 0 60000 65536"/>
                <a:gd name="T118" fmla="*/ 0 60000 65536"/>
                <a:gd name="T119" fmla="*/ 0 60000 65536"/>
                <a:gd name="T120" fmla="*/ 0 60000 65536"/>
                <a:gd name="T121" fmla="*/ 0 60000 65536"/>
                <a:gd name="T122" fmla="*/ 0 60000 65536"/>
                <a:gd name="T123" fmla="*/ 0 60000 65536"/>
                <a:gd name="T124" fmla="*/ 0 60000 65536"/>
                <a:gd name="T125" fmla="*/ 0 60000 65536"/>
                <a:gd name="T126" fmla="*/ 0 60000 65536"/>
                <a:gd name="T127" fmla="*/ 0 60000 65536"/>
                <a:gd name="T128" fmla="*/ 0 60000 65536"/>
                <a:gd name="T129" fmla="*/ 0 60000 65536"/>
                <a:gd name="T130" fmla="*/ 0 60000 65536"/>
                <a:gd name="T131" fmla="*/ 0 60000 65536"/>
                <a:gd name="T132" fmla="*/ 0 60000 65536"/>
                <a:gd name="T133" fmla="*/ 0 60000 65536"/>
                <a:gd name="T134" fmla="*/ 0 60000 65536"/>
                <a:gd name="T135" fmla="*/ 0 60000 65536"/>
                <a:gd name="T136" fmla="*/ 0 60000 65536"/>
                <a:gd name="T137" fmla="*/ 0 60000 65536"/>
                <a:gd name="T138" fmla="*/ 0 60000 65536"/>
                <a:gd name="T139" fmla="*/ 0 60000 65536"/>
                <a:gd name="T140" fmla="*/ 0 60000 65536"/>
                <a:gd name="T141" fmla="*/ 0 60000 65536"/>
                <a:gd name="T142" fmla="*/ 0 60000 65536"/>
                <a:gd name="T143" fmla="*/ 0 60000 65536"/>
                <a:gd name="T144" fmla="*/ 0 60000 65536"/>
                <a:gd name="T145" fmla="*/ 0 60000 65536"/>
                <a:gd name="T146" fmla="*/ 0 60000 65536"/>
                <a:gd name="T147" fmla="*/ 0 60000 65536"/>
                <a:gd name="T148" fmla="*/ 0 60000 65536"/>
                <a:gd name="T149" fmla="*/ 0 60000 65536"/>
                <a:gd name="T150" fmla="*/ 0 w 23"/>
                <a:gd name="T151" fmla="*/ 0 h 28"/>
                <a:gd name="T152" fmla="*/ 23 w 23"/>
                <a:gd name="T153" fmla="*/ 28 h 28"/>
              </a:gdLst>
              <a:ahLst/>
              <a:cxnLst>
                <a:cxn ang="T100">
                  <a:pos x="T0" y="T1"/>
                </a:cxn>
                <a:cxn ang="T101">
                  <a:pos x="T2" y="T3"/>
                </a:cxn>
                <a:cxn ang="T102">
                  <a:pos x="T4" y="T5"/>
                </a:cxn>
                <a:cxn ang="T103">
                  <a:pos x="T6" y="T7"/>
                </a:cxn>
                <a:cxn ang="T104">
                  <a:pos x="T8" y="T9"/>
                </a:cxn>
                <a:cxn ang="T105">
                  <a:pos x="T10" y="T11"/>
                </a:cxn>
                <a:cxn ang="T106">
                  <a:pos x="T12" y="T13"/>
                </a:cxn>
                <a:cxn ang="T107">
                  <a:pos x="T14" y="T15"/>
                </a:cxn>
                <a:cxn ang="T108">
                  <a:pos x="T16" y="T17"/>
                </a:cxn>
                <a:cxn ang="T109">
                  <a:pos x="T18" y="T19"/>
                </a:cxn>
                <a:cxn ang="T110">
                  <a:pos x="T20" y="T21"/>
                </a:cxn>
                <a:cxn ang="T111">
                  <a:pos x="T22" y="T23"/>
                </a:cxn>
                <a:cxn ang="T112">
                  <a:pos x="T24" y="T25"/>
                </a:cxn>
                <a:cxn ang="T113">
                  <a:pos x="T26" y="T27"/>
                </a:cxn>
                <a:cxn ang="T114">
                  <a:pos x="T28" y="T29"/>
                </a:cxn>
                <a:cxn ang="T115">
                  <a:pos x="T30" y="T31"/>
                </a:cxn>
                <a:cxn ang="T116">
                  <a:pos x="T32" y="T33"/>
                </a:cxn>
                <a:cxn ang="T117">
                  <a:pos x="T34" y="T35"/>
                </a:cxn>
                <a:cxn ang="T118">
                  <a:pos x="T36" y="T37"/>
                </a:cxn>
                <a:cxn ang="T119">
                  <a:pos x="T38" y="T39"/>
                </a:cxn>
                <a:cxn ang="T120">
                  <a:pos x="T40" y="T41"/>
                </a:cxn>
                <a:cxn ang="T121">
                  <a:pos x="T42" y="T43"/>
                </a:cxn>
                <a:cxn ang="T122">
                  <a:pos x="T44" y="T45"/>
                </a:cxn>
                <a:cxn ang="T123">
                  <a:pos x="T46" y="T47"/>
                </a:cxn>
                <a:cxn ang="T124">
                  <a:pos x="T48" y="T49"/>
                </a:cxn>
                <a:cxn ang="T125">
                  <a:pos x="T50" y="T51"/>
                </a:cxn>
                <a:cxn ang="T126">
                  <a:pos x="T52" y="T53"/>
                </a:cxn>
                <a:cxn ang="T127">
                  <a:pos x="T54" y="T55"/>
                </a:cxn>
                <a:cxn ang="T128">
                  <a:pos x="T56" y="T57"/>
                </a:cxn>
                <a:cxn ang="T129">
                  <a:pos x="T58" y="T59"/>
                </a:cxn>
                <a:cxn ang="T130">
                  <a:pos x="T60" y="T61"/>
                </a:cxn>
                <a:cxn ang="T131">
                  <a:pos x="T62" y="T63"/>
                </a:cxn>
                <a:cxn ang="T132">
                  <a:pos x="T64" y="T65"/>
                </a:cxn>
                <a:cxn ang="T133">
                  <a:pos x="T66" y="T67"/>
                </a:cxn>
                <a:cxn ang="T134">
                  <a:pos x="T68" y="T69"/>
                </a:cxn>
                <a:cxn ang="T135">
                  <a:pos x="T70" y="T71"/>
                </a:cxn>
                <a:cxn ang="T136">
                  <a:pos x="T72" y="T73"/>
                </a:cxn>
                <a:cxn ang="T137">
                  <a:pos x="T74" y="T75"/>
                </a:cxn>
                <a:cxn ang="T138">
                  <a:pos x="T76" y="T77"/>
                </a:cxn>
                <a:cxn ang="T139">
                  <a:pos x="T78" y="T79"/>
                </a:cxn>
                <a:cxn ang="T140">
                  <a:pos x="T80" y="T81"/>
                </a:cxn>
                <a:cxn ang="T141">
                  <a:pos x="T82" y="T83"/>
                </a:cxn>
                <a:cxn ang="T142">
                  <a:pos x="T84" y="T85"/>
                </a:cxn>
                <a:cxn ang="T143">
                  <a:pos x="T86" y="T87"/>
                </a:cxn>
                <a:cxn ang="T144">
                  <a:pos x="T88" y="T89"/>
                </a:cxn>
                <a:cxn ang="T145">
                  <a:pos x="T90" y="T91"/>
                </a:cxn>
                <a:cxn ang="T146">
                  <a:pos x="T92" y="T93"/>
                </a:cxn>
                <a:cxn ang="T147">
                  <a:pos x="T94" y="T95"/>
                </a:cxn>
                <a:cxn ang="T148">
                  <a:pos x="T96" y="T97"/>
                </a:cxn>
                <a:cxn ang="T149">
                  <a:pos x="T98" y="T99"/>
                </a:cxn>
              </a:cxnLst>
              <a:rect l="T150" t="T151" r="T152" b="T153"/>
              <a:pathLst>
                <a:path w="23" h="28">
                  <a:moveTo>
                    <a:pt x="7" y="4"/>
                  </a:moveTo>
                  <a:lnTo>
                    <a:pt x="7" y="4"/>
                  </a:lnTo>
                  <a:lnTo>
                    <a:pt x="8" y="3"/>
                  </a:lnTo>
                  <a:lnTo>
                    <a:pt x="9" y="3"/>
                  </a:lnTo>
                  <a:lnTo>
                    <a:pt x="10" y="2"/>
                  </a:lnTo>
                  <a:lnTo>
                    <a:pt x="11" y="2"/>
                  </a:lnTo>
                  <a:lnTo>
                    <a:pt x="12" y="1"/>
                  </a:lnTo>
                  <a:lnTo>
                    <a:pt x="13" y="1"/>
                  </a:lnTo>
                  <a:lnTo>
                    <a:pt x="14" y="1"/>
                  </a:lnTo>
                  <a:lnTo>
                    <a:pt x="15" y="1"/>
                  </a:lnTo>
                  <a:lnTo>
                    <a:pt x="16" y="0"/>
                  </a:lnTo>
                  <a:lnTo>
                    <a:pt x="17" y="1"/>
                  </a:lnTo>
                  <a:lnTo>
                    <a:pt x="18" y="1"/>
                  </a:lnTo>
                  <a:lnTo>
                    <a:pt x="19" y="1"/>
                  </a:lnTo>
                  <a:lnTo>
                    <a:pt x="20" y="2"/>
                  </a:lnTo>
                  <a:lnTo>
                    <a:pt x="21" y="2"/>
                  </a:lnTo>
                  <a:lnTo>
                    <a:pt x="22" y="3"/>
                  </a:lnTo>
                  <a:lnTo>
                    <a:pt x="22" y="4"/>
                  </a:lnTo>
                  <a:lnTo>
                    <a:pt x="22" y="5"/>
                  </a:lnTo>
                  <a:lnTo>
                    <a:pt x="23" y="5"/>
                  </a:lnTo>
                  <a:lnTo>
                    <a:pt x="23" y="6"/>
                  </a:lnTo>
                  <a:lnTo>
                    <a:pt x="23" y="7"/>
                  </a:lnTo>
                  <a:lnTo>
                    <a:pt x="23" y="8"/>
                  </a:lnTo>
                  <a:lnTo>
                    <a:pt x="22" y="10"/>
                  </a:lnTo>
                  <a:lnTo>
                    <a:pt x="22" y="11"/>
                  </a:lnTo>
                  <a:lnTo>
                    <a:pt x="22" y="12"/>
                  </a:lnTo>
                  <a:lnTo>
                    <a:pt x="22" y="13"/>
                  </a:lnTo>
                  <a:lnTo>
                    <a:pt x="22" y="14"/>
                  </a:lnTo>
                  <a:lnTo>
                    <a:pt x="22" y="16"/>
                  </a:lnTo>
                  <a:lnTo>
                    <a:pt x="21" y="17"/>
                  </a:lnTo>
                  <a:lnTo>
                    <a:pt x="21" y="18"/>
                  </a:lnTo>
                  <a:lnTo>
                    <a:pt x="21" y="19"/>
                  </a:lnTo>
                  <a:lnTo>
                    <a:pt x="21" y="20"/>
                  </a:lnTo>
                  <a:lnTo>
                    <a:pt x="21" y="21"/>
                  </a:lnTo>
                  <a:lnTo>
                    <a:pt x="20" y="22"/>
                  </a:lnTo>
                  <a:lnTo>
                    <a:pt x="20" y="23"/>
                  </a:lnTo>
                  <a:lnTo>
                    <a:pt x="20" y="24"/>
                  </a:lnTo>
                  <a:lnTo>
                    <a:pt x="21" y="25"/>
                  </a:lnTo>
                  <a:lnTo>
                    <a:pt x="22" y="25"/>
                  </a:lnTo>
                  <a:lnTo>
                    <a:pt x="22" y="26"/>
                  </a:lnTo>
                  <a:lnTo>
                    <a:pt x="22" y="25"/>
                  </a:lnTo>
                  <a:lnTo>
                    <a:pt x="22" y="26"/>
                  </a:lnTo>
                  <a:lnTo>
                    <a:pt x="22" y="25"/>
                  </a:lnTo>
                  <a:lnTo>
                    <a:pt x="23" y="25"/>
                  </a:lnTo>
                  <a:lnTo>
                    <a:pt x="23" y="26"/>
                  </a:lnTo>
                  <a:lnTo>
                    <a:pt x="22" y="27"/>
                  </a:lnTo>
                  <a:lnTo>
                    <a:pt x="21" y="27"/>
                  </a:lnTo>
                  <a:lnTo>
                    <a:pt x="20" y="27"/>
                  </a:lnTo>
                  <a:lnTo>
                    <a:pt x="19" y="27"/>
                  </a:lnTo>
                  <a:lnTo>
                    <a:pt x="18" y="27"/>
                  </a:lnTo>
                  <a:lnTo>
                    <a:pt x="17" y="27"/>
                  </a:lnTo>
                  <a:lnTo>
                    <a:pt x="16" y="26"/>
                  </a:lnTo>
                  <a:lnTo>
                    <a:pt x="16" y="25"/>
                  </a:lnTo>
                  <a:lnTo>
                    <a:pt x="16" y="24"/>
                  </a:lnTo>
                  <a:lnTo>
                    <a:pt x="16" y="23"/>
                  </a:lnTo>
                  <a:lnTo>
                    <a:pt x="15" y="24"/>
                  </a:lnTo>
                  <a:lnTo>
                    <a:pt x="14" y="25"/>
                  </a:lnTo>
                  <a:lnTo>
                    <a:pt x="13" y="26"/>
                  </a:lnTo>
                  <a:lnTo>
                    <a:pt x="13" y="27"/>
                  </a:lnTo>
                  <a:lnTo>
                    <a:pt x="12" y="27"/>
                  </a:lnTo>
                  <a:lnTo>
                    <a:pt x="11" y="28"/>
                  </a:lnTo>
                  <a:lnTo>
                    <a:pt x="10" y="28"/>
                  </a:lnTo>
                  <a:lnTo>
                    <a:pt x="9" y="28"/>
                  </a:lnTo>
                  <a:lnTo>
                    <a:pt x="8" y="28"/>
                  </a:lnTo>
                  <a:lnTo>
                    <a:pt x="7" y="28"/>
                  </a:lnTo>
                  <a:lnTo>
                    <a:pt x="6" y="28"/>
                  </a:lnTo>
                  <a:lnTo>
                    <a:pt x="5" y="28"/>
                  </a:lnTo>
                  <a:lnTo>
                    <a:pt x="4" y="28"/>
                  </a:lnTo>
                  <a:lnTo>
                    <a:pt x="3" y="27"/>
                  </a:lnTo>
                  <a:lnTo>
                    <a:pt x="2" y="26"/>
                  </a:lnTo>
                  <a:lnTo>
                    <a:pt x="1" y="26"/>
                  </a:lnTo>
                  <a:lnTo>
                    <a:pt x="1" y="25"/>
                  </a:lnTo>
                  <a:lnTo>
                    <a:pt x="1" y="24"/>
                  </a:lnTo>
                  <a:lnTo>
                    <a:pt x="0" y="23"/>
                  </a:lnTo>
                  <a:lnTo>
                    <a:pt x="1" y="21"/>
                  </a:lnTo>
                  <a:lnTo>
                    <a:pt x="1" y="20"/>
                  </a:lnTo>
                  <a:lnTo>
                    <a:pt x="1" y="19"/>
                  </a:lnTo>
                  <a:lnTo>
                    <a:pt x="2" y="18"/>
                  </a:lnTo>
                  <a:lnTo>
                    <a:pt x="2" y="17"/>
                  </a:lnTo>
                  <a:lnTo>
                    <a:pt x="3" y="17"/>
                  </a:lnTo>
                  <a:lnTo>
                    <a:pt x="4" y="16"/>
                  </a:lnTo>
                  <a:lnTo>
                    <a:pt x="4" y="15"/>
                  </a:lnTo>
                  <a:lnTo>
                    <a:pt x="5" y="15"/>
                  </a:lnTo>
                  <a:lnTo>
                    <a:pt x="6" y="14"/>
                  </a:lnTo>
                  <a:lnTo>
                    <a:pt x="7" y="14"/>
                  </a:lnTo>
                  <a:lnTo>
                    <a:pt x="8" y="14"/>
                  </a:lnTo>
                  <a:lnTo>
                    <a:pt x="10" y="14"/>
                  </a:lnTo>
                  <a:lnTo>
                    <a:pt x="12" y="14"/>
                  </a:lnTo>
                  <a:lnTo>
                    <a:pt x="13" y="14"/>
                  </a:lnTo>
                  <a:lnTo>
                    <a:pt x="14" y="13"/>
                  </a:lnTo>
                  <a:lnTo>
                    <a:pt x="15" y="13"/>
                  </a:lnTo>
                  <a:lnTo>
                    <a:pt x="16" y="13"/>
                  </a:lnTo>
                  <a:lnTo>
                    <a:pt x="17" y="12"/>
                  </a:lnTo>
                  <a:lnTo>
                    <a:pt x="18" y="12"/>
                  </a:lnTo>
                  <a:lnTo>
                    <a:pt x="18" y="11"/>
                  </a:lnTo>
                  <a:lnTo>
                    <a:pt x="19" y="10"/>
                  </a:lnTo>
                  <a:lnTo>
                    <a:pt x="19" y="9"/>
                  </a:lnTo>
                  <a:lnTo>
                    <a:pt x="19" y="8"/>
                  </a:lnTo>
                  <a:lnTo>
                    <a:pt x="19" y="7"/>
                  </a:lnTo>
                  <a:lnTo>
                    <a:pt x="19" y="6"/>
                  </a:lnTo>
                  <a:lnTo>
                    <a:pt x="18" y="5"/>
                  </a:lnTo>
                  <a:lnTo>
                    <a:pt x="17" y="5"/>
                  </a:lnTo>
                  <a:lnTo>
                    <a:pt x="17" y="4"/>
                  </a:lnTo>
                  <a:lnTo>
                    <a:pt x="16" y="4"/>
                  </a:lnTo>
                  <a:lnTo>
                    <a:pt x="15" y="4"/>
                  </a:lnTo>
                  <a:lnTo>
                    <a:pt x="14" y="3"/>
                  </a:lnTo>
                  <a:lnTo>
                    <a:pt x="13" y="4"/>
                  </a:lnTo>
                  <a:lnTo>
                    <a:pt x="12" y="4"/>
                  </a:lnTo>
                  <a:lnTo>
                    <a:pt x="11" y="4"/>
                  </a:lnTo>
                  <a:lnTo>
                    <a:pt x="10" y="4"/>
                  </a:lnTo>
                  <a:lnTo>
                    <a:pt x="9" y="5"/>
                  </a:lnTo>
                  <a:lnTo>
                    <a:pt x="8" y="5"/>
                  </a:lnTo>
                  <a:lnTo>
                    <a:pt x="7" y="6"/>
                  </a:lnTo>
                  <a:lnTo>
                    <a:pt x="6" y="6"/>
                  </a:lnTo>
                  <a:lnTo>
                    <a:pt x="7" y="4"/>
                  </a:lnTo>
                  <a:close/>
                  <a:moveTo>
                    <a:pt x="19" y="14"/>
                  </a:moveTo>
                  <a:lnTo>
                    <a:pt x="17" y="14"/>
                  </a:lnTo>
                  <a:lnTo>
                    <a:pt x="16" y="14"/>
                  </a:lnTo>
                  <a:lnTo>
                    <a:pt x="14" y="14"/>
                  </a:lnTo>
                  <a:lnTo>
                    <a:pt x="13" y="14"/>
                  </a:lnTo>
                  <a:lnTo>
                    <a:pt x="12" y="15"/>
                  </a:lnTo>
                  <a:lnTo>
                    <a:pt x="11" y="15"/>
                  </a:lnTo>
                  <a:lnTo>
                    <a:pt x="9" y="16"/>
                  </a:lnTo>
                  <a:lnTo>
                    <a:pt x="8" y="16"/>
                  </a:lnTo>
                  <a:lnTo>
                    <a:pt x="7" y="17"/>
                  </a:lnTo>
                  <a:lnTo>
                    <a:pt x="6" y="18"/>
                  </a:lnTo>
                  <a:lnTo>
                    <a:pt x="5" y="19"/>
                  </a:lnTo>
                  <a:lnTo>
                    <a:pt x="5" y="20"/>
                  </a:lnTo>
                  <a:lnTo>
                    <a:pt x="5" y="21"/>
                  </a:lnTo>
                  <a:lnTo>
                    <a:pt x="5" y="22"/>
                  </a:lnTo>
                  <a:lnTo>
                    <a:pt x="5" y="23"/>
                  </a:lnTo>
                  <a:lnTo>
                    <a:pt x="6" y="24"/>
                  </a:lnTo>
                  <a:lnTo>
                    <a:pt x="7" y="25"/>
                  </a:lnTo>
                  <a:lnTo>
                    <a:pt x="8" y="25"/>
                  </a:lnTo>
                  <a:lnTo>
                    <a:pt x="9" y="25"/>
                  </a:lnTo>
                  <a:lnTo>
                    <a:pt x="10" y="25"/>
                  </a:lnTo>
                  <a:lnTo>
                    <a:pt x="11" y="25"/>
                  </a:lnTo>
                  <a:lnTo>
                    <a:pt x="12" y="25"/>
                  </a:lnTo>
                  <a:lnTo>
                    <a:pt x="13" y="25"/>
                  </a:lnTo>
                  <a:lnTo>
                    <a:pt x="13" y="24"/>
                  </a:lnTo>
                  <a:lnTo>
                    <a:pt x="14" y="24"/>
                  </a:lnTo>
                  <a:lnTo>
                    <a:pt x="14" y="23"/>
                  </a:lnTo>
                  <a:lnTo>
                    <a:pt x="15" y="23"/>
                  </a:lnTo>
                  <a:lnTo>
                    <a:pt x="16" y="23"/>
                  </a:lnTo>
                  <a:lnTo>
                    <a:pt x="17" y="22"/>
                  </a:lnTo>
                  <a:lnTo>
                    <a:pt x="19" y="14"/>
                  </a:lnTo>
                  <a:close/>
                </a:path>
              </a:pathLst>
            </a:custGeom>
            <a:solidFill>
              <a:srgbClr val="9C9893"/>
            </a:solidFill>
            <a:ln>
              <a:noFill/>
            </a:ln>
            <a:extLst>
              <a:ext uri="{91240B29-F687-4F45-9708-019B960494DF}">
                <a14:hiddenLine xmlns:a14="http://schemas.microsoft.com/office/drawing/2010/main" w="9525">
                  <a:solidFill>
                    <a:srgbClr val="000000"/>
                  </a:solidFill>
                  <a:round/>
                  <a:headEnd/>
                  <a:tailEnd/>
                </a14:hiddenLine>
              </a:ext>
            </a:extLst>
          </xdr:spPr>
        </xdr:sp>
      </xdr:grpSp>
    </xdr:grpSp>
    <xdr:clientData/>
  </xdr:twoCellAnchor>
</xdr:wsDr>
</file>

<file path=xl/tables/table1.xml><?xml version="1.0" encoding="utf-8"?>
<table xmlns="http://schemas.openxmlformats.org/spreadsheetml/2006/main" id="1" name="Tabla1" displayName="Tabla1" ref="A2:B13" totalsRowShown="0" headerRowDxfId="3" dataDxfId="2">
  <tableColumns count="2">
    <tableColumn id="1" name="Causa" dataDxfId="1"/>
    <tableColumn id="2" name="Característica" dataDxfId="0"/>
  </tableColumns>
  <tableStyleInfo name="TableStyleMedium1" showFirstColumn="0" showLastColumn="0" showRowStripes="1" showColumnStripes="0"/>
</table>
</file>

<file path=xl/theme/theme1.xml><?xml version="1.0" encoding="utf-8"?>
<a:theme xmlns:a="http://schemas.openxmlformats.org/drawingml/2006/main" name="Tema d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7.xml.rels><?xml version="1.0" encoding="UTF-8" standalone="yes"?>
<Relationships xmlns="http://schemas.openxmlformats.org/package/2006/relationships"><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V18"/>
  <sheetViews>
    <sheetView tabSelected="1" topLeftCell="H1" zoomScale="120" zoomScaleNormal="120" workbookViewId="0">
      <pane ySplit="1" topLeftCell="A8" activePane="bottomLeft" state="frozen"/>
      <selection pane="bottomLeft" activeCell="R9" sqref="R9"/>
    </sheetView>
  </sheetViews>
  <sheetFormatPr baseColWidth="10" defaultRowHeight="15"/>
  <cols>
    <col min="1" max="1" width="15.7109375" customWidth="1"/>
    <col min="2" max="2" width="31.5703125" customWidth="1"/>
    <col min="3" max="3" width="34.5703125" hidden="1" customWidth="1"/>
    <col min="4" max="4" width="39.140625" style="7" hidden="1" customWidth="1"/>
    <col min="5" max="5" width="16.7109375" hidden="1" customWidth="1"/>
    <col min="6" max="7" width="11.5703125" hidden="1" customWidth="1"/>
    <col min="8" max="8" width="11.5703125" customWidth="1"/>
    <col min="9" max="9" width="14.140625" customWidth="1"/>
    <col min="10" max="10" width="14.42578125" customWidth="1"/>
    <col min="11" max="11" width="11.5703125" customWidth="1"/>
    <col min="12" max="13" width="13.7109375" customWidth="1"/>
    <col min="15" max="15" width="15" customWidth="1"/>
    <col min="16" max="16" width="14.140625" customWidth="1"/>
    <col min="17" max="17" width="15.140625" customWidth="1"/>
    <col min="18" max="18" width="14.7109375" customWidth="1"/>
    <col min="19" max="19" width="18.7109375" customWidth="1"/>
  </cols>
  <sheetData>
    <row r="1" spans="1:22" ht="63.75">
      <c r="A1" s="1" t="s">
        <v>0</v>
      </c>
      <c r="B1" s="2" t="s">
        <v>1</v>
      </c>
      <c r="C1" s="2" t="s">
        <v>2</v>
      </c>
      <c r="D1" s="2" t="s">
        <v>3</v>
      </c>
      <c r="E1" s="2" t="s">
        <v>4</v>
      </c>
      <c r="F1" s="2" t="s">
        <v>5</v>
      </c>
      <c r="G1" s="2" t="s">
        <v>6</v>
      </c>
      <c r="H1" s="2" t="s">
        <v>7</v>
      </c>
      <c r="I1" s="3" t="s">
        <v>8</v>
      </c>
      <c r="J1" s="3" t="s">
        <v>9</v>
      </c>
      <c r="K1" s="2" t="s">
        <v>10</v>
      </c>
      <c r="L1" s="3" t="s">
        <v>11</v>
      </c>
      <c r="M1" s="3" t="s">
        <v>12</v>
      </c>
      <c r="N1" s="2" t="s">
        <v>13</v>
      </c>
      <c r="O1" s="2" t="s">
        <v>14</v>
      </c>
      <c r="P1" s="2" t="s">
        <v>15</v>
      </c>
      <c r="Q1" s="2" t="s">
        <v>16</v>
      </c>
      <c r="R1" s="2" t="s">
        <v>17</v>
      </c>
      <c r="S1" s="2" t="s">
        <v>18</v>
      </c>
      <c r="T1" s="2" t="s">
        <v>19</v>
      </c>
      <c r="U1" s="2" t="s">
        <v>20</v>
      </c>
      <c r="V1" s="2" t="s">
        <v>21</v>
      </c>
    </row>
    <row r="2" spans="1:22" s="19" customFormat="1" ht="75">
      <c r="A2" s="9" t="s">
        <v>22</v>
      </c>
      <c r="B2" s="22" t="s">
        <v>23</v>
      </c>
      <c r="C2" s="10" t="s">
        <v>24</v>
      </c>
      <c r="D2" s="10" t="s">
        <v>25</v>
      </c>
      <c r="E2" s="11" t="s">
        <v>26</v>
      </c>
      <c r="F2" s="10" t="s">
        <v>27</v>
      </c>
      <c r="G2" s="10" t="s">
        <v>28</v>
      </c>
      <c r="H2" s="12">
        <v>0.25</v>
      </c>
      <c r="I2" s="12"/>
      <c r="J2" s="12"/>
      <c r="K2" s="12">
        <v>0.25</v>
      </c>
      <c r="L2" s="12"/>
      <c r="M2" s="12"/>
      <c r="N2" s="12">
        <v>0.14000000000000001</v>
      </c>
      <c r="O2" s="12">
        <f>O4/P4</f>
        <v>1.2340286070005617E-4</v>
      </c>
      <c r="P2" s="12"/>
      <c r="Q2" s="12"/>
      <c r="R2" s="12"/>
      <c r="S2" s="12"/>
      <c r="T2" s="12"/>
      <c r="U2" s="12"/>
      <c r="V2" s="8"/>
    </row>
    <row r="3" spans="1:22" s="34" customFormat="1" ht="409.5">
      <c r="A3" s="23" t="s">
        <v>22</v>
      </c>
      <c r="B3" s="24" t="s">
        <v>29</v>
      </c>
      <c r="C3" s="25" t="s">
        <v>30</v>
      </c>
      <c r="D3" s="26" t="s">
        <v>31</v>
      </c>
      <c r="E3" s="27" t="s">
        <v>32</v>
      </c>
      <c r="F3" s="26" t="s">
        <v>27</v>
      </c>
      <c r="G3" s="27" t="s">
        <v>33</v>
      </c>
      <c r="H3" s="28">
        <v>4.8499999999999996</v>
      </c>
      <c r="I3" s="29">
        <v>354458</v>
      </c>
      <c r="J3" s="29">
        <v>73031</v>
      </c>
      <c r="K3" s="28">
        <v>4.8499999999999996</v>
      </c>
      <c r="L3" s="29">
        <v>354458</v>
      </c>
      <c r="M3" s="29">
        <v>73031</v>
      </c>
      <c r="N3" s="30">
        <v>4.8612722573233773</v>
      </c>
      <c r="O3" s="29">
        <v>338539</v>
      </c>
      <c r="P3" s="29">
        <v>69640</v>
      </c>
      <c r="Q3" s="31">
        <f>N3/H3</f>
        <v>1.0023241767677067</v>
      </c>
      <c r="R3" s="31">
        <f t="shared" ref="R3:R14" si="0">N3/K3</f>
        <v>1.0023241767677067</v>
      </c>
      <c r="S3" s="28" t="s">
        <v>100</v>
      </c>
      <c r="T3" s="32" t="s">
        <v>105</v>
      </c>
      <c r="U3" s="28"/>
      <c r="V3" s="33"/>
    </row>
    <row r="4" spans="1:22" s="34" customFormat="1" ht="409.5">
      <c r="A4" s="23" t="s">
        <v>22</v>
      </c>
      <c r="B4" s="24" t="s">
        <v>34</v>
      </c>
      <c r="C4" s="25" t="s">
        <v>35</v>
      </c>
      <c r="D4" s="25" t="s">
        <v>36</v>
      </c>
      <c r="E4" s="27" t="s">
        <v>37</v>
      </c>
      <c r="F4" s="25" t="s">
        <v>27</v>
      </c>
      <c r="G4" s="35" t="s">
        <v>38</v>
      </c>
      <c r="H4" s="28">
        <v>109.6</v>
      </c>
      <c r="I4" s="29">
        <v>13671</v>
      </c>
      <c r="J4" s="29">
        <v>124737789</v>
      </c>
      <c r="K4" s="28">
        <v>125.3</v>
      </c>
      <c r="L4" s="29">
        <v>15634</v>
      </c>
      <c r="M4" s="29">
        <v>124737789</v>
      </c>
      <c r="N4" s="36">
        <v>123.402860700056</v>
      </c>
      <c r="O4" s="29">
        <v>15393</v>
      </c>
      <c r="P4" s="29">
        <v>124737789</v>
      </c>
      <c r="Q4" s="37">
        <f>N4/H4</f>
        <v>1.1259385100370074</v>
      </c>
      <c r="R4" s="37">
        <f t="shared" si="0"/>
        <v>0.98485922346413401</v>
      </c>
      <c r="S4" s="28" t="s">
        <v>98</v>
      </c>
      <c r="T4" s="32" t="s">
        <v>105</v>
      </c>
      <c r="U4" s="28"/>
      <c r="V4" s="33"/>
    </row>
    <row r="5" spans="1:22" s="19" customFormat="1" ht="60">
      <c r="A5" s="9" t="s">
        <v>22</v>
      </c>
      <c r="B5" s="21" t="s">
        <v>39</v>
      </c>
      <c r="C5" s="4" t="s">
        <v>40</v>
      </c>
      <c r="D5" s="4" t="s">
        <v>41</v>
      </c>
      <c r="E5" s="13" t="s">
        <v>37</v>
      </c>
      <c r="F5" s="4" t="s">
        <v>27</v>
      </c>
      <c r="G5" s="16" t="s">
        <v>28</v>
      </c>
      <c r="H5" s="12"/>
      <c r="I5" s="12"/>
      <c r="J5" s="12"/>
      <c r="K5" s="12">
        <v>4.1900000000000004</v>
      </c>
      <c r="L5" s="14">
        <v>15086</v>
      </c>
      <c r="M5" s="14">
        <v>14480</v>
      </c>
      <c r="N5" s="15">
        <v>3.3225936367297502</v>
      </c>
      <c r="O5" s="14">
        <v>15393</v>
      </c>
      <c r="P5" s="14">
        <v>14898</v>
      </c>
      <c r="Q5" s="12">
        <v>0</v>
      </c>
      <c r="R5" s="17">
        <f t="shared" si="0"/>
        <v>0.79298177487583532</v>
      </c>
      <c r="S5" s="12" t="s">
        <v>98</v>
      </c>
      <c r="T5" s="12" t="s">
        <v>106</v>
      </c>
      <c r="U5" s="12"/>
      <c r="V5" s="8"/>
    </row>
    <row r="6" spans="1:22" s="19" customFormat="1" ht="75">
      <c r="A6" s="9" t="s">
        <v>22</v>
      </c>
      <c r="B6" s="21" t="s">
        <v>42</v>
      </c>
      <c r="C6" s="4" t="s">
        <v>43</v>
      </c>
      <c r="D6" s="4" t="s">
        <v>44</v>
      </c>
      <c r="E6" s="13" t="s">
        <v>45</v>
      </c>
      <c r="F6" s="4" t="s">
        <v>46</v>
      </c>
      <c r="G6" s="18" t="s">
        <v>47</v>
      </c>
      <c r="H6" s="12">
        <v>17</v>
      </c>
      <c r="I6" s="14">
        <v>53815</v>
      </c>
      <c r="J6" s="14">
        <v>316560</v>
      </c>
      <c r="K6" s="12">
        <v>16.489999999999998</v>
      </c>
      <c r="L6" s="14">
        <v>53815</v>
      </c>
      <c r="M6" s="14">
        <v>326374</v>
      </c>
      <c r="N6" s="12">
        <v>16.34</v>
      </c>
      <c r="O6" s="14">
        <v>51727</v>
      </c>
      <c r="P6" s="14">
        <v>316560</v>
      </c>
      <c r="Q6" s="17">
        <f t="shared" ref="Q6:Q14" si="1">N6/H6</f>
        <v>0.9611764705882353</v>
      </c>
      <c r="R6" s="20">
        <f t="shared" si="0"/>
        <v>0.9909035779260158</v>
      </c>
      <c r="S6" s="12" t="s">
        <v>98</v>
      </c>
      <c r="T6" s="12" t="s">
        <v>110</v>
      </c>
      <c r="U6" s="12"/>
      <c r="V6" s="8"/>
    </row>
    <row r="7" spans="1:22" s="34" customFormat="1" ht="75">
      <c r="A7" s="23" t="s">
        <v>22</v>
      </c>
      <c r="B7" s="24" t="s">
        <v>48</v>
      </c>
      <c r="C7" s="25" t="s">
        <v>49</v>
      </c>
      <c r="D7" s="25" t="s">
        <v>50</v>
      </c>
      <c r="E7" s="27" t="s">
        <v>51</v>
      </c>
      <c r="F7" s="25" t="s">
        <v>46</v>
      </c>
      <c r="G7" s="38" t="s">
        <v>28</v>
      </c>
      <c r="H7" s="28">
        <v>21</v>
      </c>
      <c r="I7" s="29">
        <v>66476</v>
      </c>
      <c r="J7" s="29">
        <v>316550</v>
      </c>
      <c r="K7" s="28">
        <v>20.37</v>
      </c>
      <c r="L7" s="29">
        <v>66476</v>
      </c>
      <c r="M7" s="29">
        <v>326374</v>
      </c>
      <c r="N7" s="28">
        <v>19.690000000000001</v>
      </c>
      <c r="O7" s="29">
        <v>62331</v>
      </c>
      <c r="P7" s="29">
        <v>316560</v>
      </c>
      <c r="Q7" s="39">
        <f t="shared" si="1"/>
        <v>0.93761904761904769</v>
      </c>
      <c r="R7" s="39">
        <f t="shared" si="0"/>
        <v>0.96661757486499755</v>
      </c>
      <c r="S7" s="28" t="s">
        <v>98</v>
      </c>
      <c r="T7" s="28" t="s">
        <v>110</v>
      </c>
      <c r="U7" s="28"/>
      <c r="V7" s="33"/>
    </row>
    <row r="8" spans="1:22" s="34" customFormat="1" ht="75">
      <c r="A8" s="23" t="s">
        <v>22</v>
      </c>
      <c r="B8" s="24" t="s">
        <v>52</v>
      </c>
      <c r="C8" s="25" t="s">
        <v>53</v>
      </c>
      <c r="D8" s="25" t="s">
        <v>54</v>
      </c>
      <c r="E8" s="27" t="s">
        <v>55</v>
      </c>
      <c r="F8" s="25" t="s">
        <v>46</v>
      </c>
      <c r="G8" s="38" t="s">
        <v>47</v>
      </c>
      <c r="H8" s="28">
        <v>8.5</v>
      </c>
      <c r="I8" s="29">
        <v>26910</v>
      </c>
      <c r="J8" s="29">
        <v>316560</v>
      </c>
      <c r="K8" s="28">
        <v>8.25</v>
      </c>
      <c r="L8" s="29">
        <v>26910</v>
      </c>
      <c r="M8" s="29">
        <v>326374</v>
      </c>
      <c r="N8" s="28">
        <v>8.42</v>
      </c>
      <c r="O8" s="29">
        <v>26670</v>
      </c>
      <c r="P8" s="29">
        <v>316560</v>
      </c>
      <c r="Q8" s="37">
        <f t="shared" si="1"/>
        <v>0.99058823529411766</v>
      </c>
      <c r="R8" s="37">
        <f t="shared" si="0"/>
        <v>1.0206060606060605</v>
      </c>
      <c r="S8" s="28" t="s">
        <v>100</v>
      </c>
      <c r="T8" s="28" t="s">
        <v>110</v>
      </c>
      <c r="U8" s="28"/>
      <c r="V8" s="33"/>
    </row>
    <row r="9" spans="1:22" s="34" customFormat="1" ht="45">
      <c r="A9" s="23" t="s">
        <v>22</v>
      </c>
      <c r="B9" s="24" t="s">
        <v>56</v>
      </c>
      <c r="C9" s="25" t="s">
        <v>57</v>
      </c>
      <c r="D9" s="25" t="s">
        <v>58</v>
      </c>
      <c r="E9" s="27" t="s">
        <v>59</v>
      </c>
      <c r="F9" s="25" t="s">
        <v>27</v>
      </c>
      <c r="G9" s="35" t="s">
        <v>28</v>
      </c>
      <c r="H9" s="28">
        <v>105.47</v>
      </c>
      <c r="I9" s="29">
        <v>28673</v>
      </c>
      <c r="J9" s="29">
        <v>27186</v>
      </c>
      <c r="K9" s="28">
        <v>5.32</v>
      </c>
      <c r="L9" s="29">
        <v>28633</v>
      </c>
      <c r="M9" s="29">
        <v>27186</v>
      </c>
      <c r="N9" s="28">
        <v>5.32</v>
      </c>
      <c r="O9" s="29">
        <v>28633</v>
      </c>
      <c r="P9" s="29">
        <v>27186</v>
      </c>
      <c r="Q9" s="44">
        <f>O9/I9*100</f>
        <v>99.860495936944162</v>
      </c>
      <c r="R9" s="44">
        <f>(O9/L9)*100</f>
        <v>100</v>
      </c>
      <c r="S9" s="28" t="s">
        <v>102</v>
      </c>
      <c r="T9" s="28" t="s">
        <v>104</v>
      </c>
      <c r="U9" s="28"/>
      <c r="V9" s="33"/>
    </row>
    <row r="10" spans="1:22" s="34" customFormat="1" ht="45">
      <c r="A10" s="23" t="s">
        <v>22</v>
      </c>
      <c r="B10" s="24" t="s">
        <v>60</v>
      </c>
      <c r="C10" s="25" t="s">
        <v>61</v>
      </c>
      <c r="D10" s="25" t="s">
        <v>62</v>
      </c>
      <c r="E10" s="27" t="s">
        <v>63</v>
      </c>
      <c r="F10" s="25" t="s">
        <v>27</v>
      </c>
      <c r="G10" s="35" t="s">
        <v>28</v>
      </c>
      <c r="H10" s="28">
        <v>85</v>
      </c>
      <c r="I10" s="29">
        <v>5100</v>
      </c>
      <c r="J10" s="29">
        <v>6000</v>
      </c>
      <c r="K10" s="30">
        <v>82.81</v>
      </c>
      <c r="L10" s="29">
        <v>5190</v>
      </c>
      <c r="M10" s="29">
        <v>6267</v>
      </c>
      <c r="N10" s="30">
        <v>82.86</v>
      </c>
      <c r="O10" s="29">
        <v>5191</v>
      </c>
      <c r="P10" s="29">
        <v>6265</v>
      </c>
      <c r="Q10" s="37">
        <f t="shared" si="1"/>
        <v>0.97482352941176464</v>
      </c>
      <c r="R10" s="40">
        <f>N10/K10</f>
        <v>1.000603791812583</v>
      </c>
      <c r="S10" s="28" t="s">
        <v>100</v>
      </c>
      <c r="T10" s="28" t="s">
        <v>104</v>
      </c>
      <c r="U10" s="28"/>
      <c r="V10" s="33"/>
    </row>
    <row r="11" spans="1:22" s="34" customFormat="1" ht="75">
      <c r="A11" s="23" t="s">
        <v>22</v>
      </c>
      <c r="B11" s="24" t="s">
        <v>64</v>
      </c>
      <c r="C11" s="25" t="s">
        <v>65</v>
      </c>
      <c r="D11" s="25" t="s">
        <v>66</v>
      </c>
      <c r="E11" s="27" t="s">
        <v>67</v>
      </c>
      <c r="F11" s="25" t="s">
        <v>46</v>
      </c>
      <c r="G11" s="38" t="s">
        <v>68</v>
      </c>
      <c r="H11" s="28">
        <v>56.6</v>
      </c>
      <c r="I11" s="29">
        <v>179173</v>
      </c>
      <c r="J11" s="29">
        <v>316560</v>
      </c>
      <c r="K11" s="28">
        <v>54.9</v>
      </c>
      <c r="L11" s="29">
        <v>179173</v>
      </c>
      <c r="M11" s="29">
        <v>326374</v>
      </c>
      <c r="N11" s="28">
        <v>52.42</v>
      </c>
      <c r="O11" s="29">
        <v>165943</v>
      </c>
      <c r="P11" s="29">
        <v>316560</v>
      </c>
      <c r="Q11" s="37">
        <f t="shared" si="1"/>
        <v>0.92614840989399294</v>
      </c>
      <c r="R11" s="37">
        <f>N11/K11</f>
        <v>0.95482695810564666</v>
      </c>
      <c r="S11" s="28" t="s">
        <v>98</v>
      </c>
      <c r="T11" s="28" t="s">
        <v>107</v>
      </c>
      <c r="U11" s="28"/>
      <c r="V11" s="33"/>
    </row>
    <row r="12" spans="1:22" s="19" customFormat="1" ht="45">
      <c r="A12" s="9" t="s">
        <v>22</v>
      </c>
      <c r="B12" s="21" t="s">
        <v>69</v>
      </c>
      <c r="C12" s="4" t="s">
        <v>70</v>
      </c>
      <c r="D12" s="4" t="s">
        <v>71</v>
      </c>
      <c r="E12" s="13" t="s">
        <v>72</v>
      </c>
      <c r="F12" s="4" t="s">
        <v>46</v>
      </c>
      <c r="G12" s="18" t="s">
        <v>28</v>
      </c>
      <c r="H12" s="12">
        <v>98</v>
      </c>
      <c r="I12" s="14">
        <v>5349832895</v>
      </c>
      <c r="J12" s="14">
        <v>5459013158</v>
      </c>
      <c r="K12" s="12">
        <v>98</v>
      </c>
      <c r="L12" s="14">
        <v>5478000000</v>
      </c>
      <c r="M12" s="14">
        <v>5590000000</v>
      </c>
      <c r="N12" s="12">
        <v>109.51913673999999</v>
      </c>
      <c r="O12" s="14">
        <v>5475956837</v>
      </c>
      <c r="P12" s="14">
        <v>5000000000</v>
      </c>
      <c r="Q12" s="17">
        <f>N12/H12</f>
        <v>1.117542211632653</v>
      </c>
      <c r="R12" s="17">
        <f t="shared" si="0"/>
        <v>1.117542211632653</v>
      </c>
      <c r="S12" s="12" t="s">
        <v>100</v>
      </c>
      <c r="T12" s="12" t="s">
        <v>109</v>
      </c>
      <c r="U12" s="12"/>
      <c r="V12" s="8"/>
    </row>
    <row r="13" spans="1:22" s="19" customFormat="1" ht="30">
      <c r="A13" s="9" t="s">
        <v>22</v>
      </c>
      <c r="B13" s="21" t="s">
        <v>73</v>
      </c>
      <c r="C13" s="4" t="s">
        <v>74</v>
      </c>
      <c r="D13" s="4" t="s">
        <v>75</v>
      </c>
      <c r="E13" s="13" t="s">
        <v>76</v>
      </c>
      <c r="F13" s="4" t="s">
        <v>27</v>
      </c>
      <c r="G13" s="16" t="s">
        <v>28</v>
      </c>
      <c r="H13" s="12">
        <v>3.83</v>
      </c>
      <c r="I13" s="12">
        <v>460</v>
      </c>
      <c r="J13" s="14">
        <v>12000</v>
      </c>
      <c r="K13" s="12">
        <v>3</v>
      </c>
      <c r="L13" s="12">
        <v>363</v>
      </c>
      <c r="M13" s="14">
        <v>12107</v>
      </c>
      <c r="N13" s="15">
        <f>O13/P13*100</f>
        <v>3.4277690592219376</v>
      </c>
      <c r="O13" s="14">
        <v>415</v>
      </c>
      <c r="P13" s="14">
        <v>12107</v>
      </c>
      <c r="Q13" s="42">
        <f>(((H13-N13)*100)/H13)+100</f>
        <v>110.50211333624183</v>
      </c>
      <c r="R13" s="43">
        <f>(((K13-N13)*100)/K13)+100</f>
        <v>85.741031359268746</v>
      </c>
      <c r="S13" s="12" t="s">
        <v>100</v>
      </c>
      <c r="T13" s="12" t="s">
        <v>108</v>
      </c>
      <c r="U13" s="12"/>
      <c r="V13" s="8"/>
    </row>
    <row r="14" spans="1:22" s="34" customFormat="1" ht="45">
      <c r="A14" s="23" t="s">
        <v>22</v>
      </c>
      <c r="B14" s="24" t="s">
        <v>77</v>
      </c>
      <c r="C14" s="25" t="s">
        <v>77</v>
      </c>
      <c r="D14" s="25" t="s">
        <v>78</v>
      </c>
      <c r="E14" s="27" t="s">
        <v>79</v>
      </c>
      <c r="F14" s="25" t="s">
        <v>27</v>
      </c>
      <c r="G14" s="35" t="s">
        <v>28</v>
      </c>
      <c r="H14" s="28">
        <v>100</v>
      </c>
      <c r="I14" s="29">
        <v>12000</v>
      </c>
      <c r="J14" s="29">
        <v>12000</v>
      </c>
      <c r="K14" s="28">
        <v>100</v>
      </c>
      <c r="L14" s="29">
        <v>12107</v>
      </c>
      <c r="M14" s="29">
        <v>12107</v>
      </c>
      <c r="N14" s="28">
        <v>100</v>
      </c>
      <c r="O14" s="29">
        <v>12107</v>
      </c>
      <c r="P14" s="29">
        <v>12107</v>
      </c>
      <c r="Q14" s="37">
        <f t="shared" si="1"/>
        <v>1</v>
      </c>
      <c r="R14" s="37">
        <f t="shared" si="0"/>
        <v>1</v>
      </c>
      <c r="S14" s="28" t="s">
        <v>102</v>
      </c>
      <c r="T14" s="28" t="s">
        <v>111</v>
      </c>
      <c r="U14" s="28"/>
      <c r="V14" s="33"/>
    </row>
    <row r="16" spans="1:22">
      <c r="Q16" s="41">
        <f>H13-N13</f>
        <v>0.40223094077806243</v>
      </c>
      <c r="R16">
        <f>Q16*100</f>
        <v>40.223094077806245</v>
      </c>
    </row>
    <row r="17" spans="18:18">
      <c r="R17">
        <f>R16/H13</f>
        <v>10.502113336241839</v>
      </c>
    </row>
    <row r="18" spans="18:18">
      <c r="R18">
        <f>R17+100</f>
        <v>110.50211333624183</v>
      </c>
    </row>
  </sheetData>
  <autoFilter ref="A1:V14"/>
  <dataValidations count="1">
    <dataValidation type="list" allowBlank="1" showInputMessage="1" showErrorMessage="1" sqref="S15:S24">
      <formula1>#REF!</formula1>
    </dataValidation>
  </dataValidations>
  <pageMargins left="0.7" right="0.7" top="0.75" bottom="0.75" header="0.3" footer="0.3"/>
  <pageSetup orientation="portrait" horizontalDpi="1200" verticalDpi="1200" r:id="rId1"/>
  <legacy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'Tipos de Justificación'!$A$3:$A$13</xm:f>
          </x14:formula1>
          <xm:sqref>S2:S14</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13"/>
  <sheetViews>
    <sheetView topLeftCell="A5" workbookViewId="0">
      <selection activeCell="B7" sqref="B7"/>
    </sheetView>
  </sheetViews>
  <sheetFormatPr baseColWidth="10" defaultRowHeight="15"/>
  <cols>
    <col min="1" max="1" width="30" customWidth="1"/>
    <col min="2" max="2" width="109.28515625" customWidth="1"/>
  </cols>
  <sheetData>
    <row r="1" spans="1:2">
      <c r="A1" s="199" t="s">
        <v>80</v>
      </c>
      <c r="B1" s="200"/>
    </row>
    <row r="2" spans="1:2">
      <c r="A2" s="5" t="s">
        <v>19</v>
      </c>
      <c r="B2" s="5" t="s">
        <v>81</v>
      </c>
    </row>
    <row r="3" spans="1:2" ht="120">
      <c r="A3" s="6" t="s">
        <v>82</v>
      </c>
      <c r="B3" s="7" t="s">
        <v>83</v>
      </c>
    </row>
    <row r="4" spans="1:2" ht="165">
      <c r="A4" s="6" t="s">
        <v>84</v>
      </c>
      <c r="B4" s="7" t="s">
        <v>85</v>
      </c>
    </row>
    <row r="5" spans="1:2" ht="30">
      <c r="A5" s="6" t="s">
        <v>86</v>
      </c>
      <c r="B5" s="7" t="s">
        <v>87</v>
      </c>
    </row>
    <row r="6" spans="1:2" ht="60">
      <c r="A6" s="6" t="s">
        <v>88</v>
      </c>
      <c r="B6" s="6" t="s">
        <v>89</v>
      </c>
    </row>
    <row r="7" spans="1:2" ht="75">
      <c r="A7" s="6" t="s">
        <v>90</v>
      </c>
      <c r="B7" s="6" t="s">
        <v>91</v>
      </c>
    </row>
    <row r="8" spans="1:2" ht="60">
      <c r="A8" s="6" t="s">
        <v>92</v>
      </c>
      <c r="B8" s="6" t="s">
        <v>93</v>
      </c>
    </row>
    <row r="9" spans="1:2" ht="45">
      <c r="A9" s="6" t="s">
        <v>94</v>
      </c>
      <c r="B9" s="6" t="s">
        <v>95</v>
      </c>
    </row>
    <row r="10" spans="1:2" ht="60">
      <c r="A10" s="6" t="s">
        <v>96</v>
      </c>
      <c r="B10" s="6" t="s">
        <v>97</v>
      </c>
    </row>
    <row r="11" spans="1:2" ht="45">
      <c r="A11" s="6" t="s">
        <v>98</v>
      </c>
      <c r="B11" s="6" t="s">
        <v>99</v>
      </c>
    </row>
    <row r="12" spans="1:2" ht="30">
      <c r="A12" s="6" t="s">
        <v>100</v>
      </c>
      <c r="B12" s="6" t="s">
        <v>101</v>
      </c>
    </row>
    <row r="13" spans="1:2" ht="30">
      <c r="A13" s="6" t="s">
        <v>102</v>
      </c>
      <c r="B13" s="6" t="s">
        <v>103</v>
      </c>
    </row>
  </sheetData>
  <sheetProtection formatColumns="0"/>
  <mergeCells count="1">
    <mergeCell ref="A1:B1"/>
  </mergeCells>
  <pageMargins left="0.7" right="0.7" top="0.75" bottom="0.75" header="0.3" footer="0.3"/>
  <pageSetup orientation="portrait" r:id="rId1"/>
  <tableParts count="1">
    <tablePart r:id="rId2"/>
  </tablePart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3:I18"/>
  <sheetViews>
    <sheetView topLeftCell="C1" workbookViewId="0">
      <selection activeCell="E3" sqref="E3"/>
    </sheetView>
  </sheetViews>
  <sheetFormatPr baseColWidth="10" defaultRowHeight="15"/>
  <cols>
    <col min="2" max="2" width="40.7109375" customWidth="1"/>
    <col min="3" max="5" width="20.42578125" bestFit="1" customWidth="1"/>
    <col min="6" max="9" width="20.42578125" customWidth="1"/>
  </cols>
  <sheetData>
    <row r="3" spans="2:9" ht="150">
      <c r="B3" s="45"/>
      <c r="C3" s="46" t="s">
        <v>112</v>
      </c>
      <c r="D3" s="46" t="s">
        <v>113</v>
      </c>
      <c r="E3" s="47" t="s">
        <v>114</v>
      </c>
      <c r="F3" s="48" t="s">
        <v>115</v>
      </c>
      <c r="G3" s="47" t="s">
        <v>116</v>
      </c>
      <c r="H3" s="47" t="s">
        <v>117</v>
      </c>
      <c r="I3" s="47" t="s">
        <v>118</v>
      </c>
    </row>
    <row r="4" spans="2:9" ht="30">
      <c r="B4" s="45"/>
      <c r="C4" s="46" t="s">
        <v>119</v>
      </c>
      <c r="D4" s="46"/>
      <c r="E4" s="47" t="s">
        <v>120</v>
      </c>
      <c r="F4" s="49"/>
      <c r="G4" s="47"/>
      <c r="H4" s="47"/>
      <c r="I4" s="47"/>
    </row>
    <row r="5" spans="2:9">
      <c r="B5" s="50">
        <v>2007</v>
      </c>
      <c r="C5" s="51">
        <v>8012</v>
      </c>
      <c r="D5" s="46"/>
      <c r="E5" s="47"/>
      <c r="F5" s="52"/>
      <c r="G5" s="47"/>
      <c r="H5" s="47"/>
      <c r="I5" s="47"/>
    </row>
    <row r="6" spans="2:9">
      <c r="B6" s="50">
        <v>2008</v>
      </c>
      <c r="C6" s="51">
        <v>8636</v>
      </c>
      <c r="D6" s="46"/>
      <c r="E6" s="47"/>
      <c r="F6" s="53">
        <f>C6/C5*100-100</f>
        <v>7.7883175237144258</v>
      </c>
      <c r="G6" s="47"/>
      <c r="H6" s="47"/>
      <c r="I6" s="47"/>
    </row>
    <row r="7" spans="2:9">
      <c r="B7" s="50">
        <v>2009</v>
      </c>
      <c r="C7" s="51">
        <v>8758</v>
      </c>
      <c r="D7" s="46"/>
      <c r="E7" s="47"/>
      <c r="F7" s="53">
        <f t="shared" ref="F7:F14" si="0">C7/C6*100-100</f>
        <v>1.4126910606762237</v>
      </c>
      <c r="G7" s="47"/>
      <c r="H7" s="47"/>
      <c r="I7" s="47"/>
    </row>
    <row r="8" spans="2:9">
      <c r="B8" s="50">
        <v>2010</v>
      </c>
      <c r="C8" s="51">
        <v>9262</v>
      </c>
      <c r="D8" s="54">
        <v>114255555</v>
      </c>
      <c r="E8" s="55">
        <f>IF(D8&gt;0,(C8/D8)*1000000,"-")</f>
        <v>81.063892254516645</v>
      </c>
      <c r="F8" s="53">
        <f t="shared" si="0"/>
        <v>5.7547385247773519</v>
      </c>
      <c r="G8" s="56"/>
      <c r="H8" s="56"/>
      <c r="I8" s="56"/>
    </row>
    <row r="9" spans="2:9">
      <c r="B9" s="50">
        <v>2011</v>
      </c>
      <c r="C9" s="51">
        <v>10012</v>
      </c>
      <c r="D9" s="54">
        <v>115682868</v>
      </c>
      <c r="E9" s="55">
        <f t="shared" ref="E9:E11" si="1">IF(D9&gt;0,(C9/D9)*1000000,"-")</f>
        <v>86.546955250106691</v>
      </c>
      <c r="F9" s="53">
        <f t="shared" si="0"/>
        <v>8.097603109479607</v>
      </c>
      <c r="G9" s="57">
        <f t="shared" ref="G9:G13" si="2">SUM(C5:C9)</f>
        <v>44680</v>
      </c>
      <c r="H9" s="51">
        <v>168634</v>
      </c>
      <c r="I9" s="58">
        <f>H9/G9</f>
        <v>3.7742614145031332</v>
      </c>
    </row>
    <row r="10" spans="2:9">
      <c r="B10" s="50">
        <v>2012</v>
      </c>
      <c r="C10" s="51">
        <v>10904</v>
      </c>
      <c r="D10" s="54">
        <v>117053750</v>
      </c>
      <c r="E10" s="55">
        <f t="shared" si="1"/>
        <v>93.153786187969203</v>
      </c>
      <c r="F10" s="53">
        <f t="shared" si="0"/>
        <v>8.9093088294047078</v>
      </c>
      <c r="G10" s="57">
        <f t="shared" si="2"/>
        <v>47572</v>
      </c>
      <c r="H10" s="51">
        <v>188220</v>
      </c>
      <c r="I10" s="58">
        <f t="shared" ref="I10:I14" si="3">H10/G10</f>
        <v>3.9565290507020938</v>
      </c>
    </row>
    <row r="11" spans="2:9">
      <c r="B11" s="50">
        <v>2013</v>
      </c>
      <c r="C11" s="51">
        <v>11615</v>
      </c>
      <c r="D11" s="54">
        <v>118395054</v>
      </c>
      <c r="E11" s="55">
        <f t="shared" si="1"/>
        <v>98.10376031417664</v>
      </c>
      <c r="F11" s="53">
        <f t="shared" si="0"/>
        <v>6.5205429200293423</v>
      </c>
      <c r="G11" s="57">
        <f t="shared" si="2"/>
        <v>50551</v>
      </c>
      <c r="H11" s="51">
        <v>209994</v>
      </c>
      <c r="I11" s="58">
        <f t="shared" si="3"/>
        <v>4.154101798184012</v>
      </c>
    </row>
    <row r="12" spans="2:9">
      <c r="B12" s="50">
        <v>2014</v>
      </c>
      <c r="C12" s="51">
        <v>12148</v>
      </c>
      <c r="D12" s="59">
        <v>119713203.47999901</v>
      </c>
      <c r="E12" s="55">
        <f>IF(D12&gt;0,(C12/D12)*1000000,"-")</f>
        <v>101.47585769041439</v>
      </c>
      <c r="F12" s="53">
        <f t="shared" si="0"/>
        <v>4.5888936719758959</v>
      </c>
      <c r="G12" s="57">
        <f t="shared" si="2"/>
        <v>53941</v>
      </c>
      <c r="H12" s="51">
        <v>231923</v>
      </c>
      <c r="I12" s="58">
        <f t="shared" si="3"/>
        <v>4.2995680465693997</v>
      </c>
    </row>
    <row r="13" spans="2:9">
      <c r="B13" s="50">
        <v>2015</v>
      </c>
      <c r="C13" s="51">
        <v>13047</v>
      </c>
      <c r="D13" s="59">
        <v>121005815</v>
      </c>
      <c r="E13" s="55">
        <f>IF(D13&gt;0,(C13/D13)*1000000,"-")</f>
        <v>107.82126462269602</v>
      </c>
      <c r="F13" s="53">
        <f t="shared" si="0"/>
        <v>7.4003951267698369</v>
      </c>
      <c r="G13" s="57">
        <f t="shared" si="2"/>
        <v>57726</v>
      </c>
      <c r="H13" s="51">
        <v>260707</v>
      </c>
      <c r="I13" s="58">
        <f t="shared" si="3"/>
        <v>4.5162838235803626</v>
      </c>
    </row>
    <row r="14" spans="2:9">
      <c r="B14" s="50">
        <v>2016</v>
      </c>
      <c r="C14" s="51">
        <v>13933</v>
      </c>
      <c r="D14" s="59">
        <v>122273473.32093599</v>
      </c>
      <c r="E14" s="55">
        <f>IF(D14&gt;0,(C14/D14)*1000000,"-")</f>
        <v>113.94949060970491</v>
      </c>
      <c r="F14" s="53">
        <f t="shared" si="0"/>
        <v>6.7908331417183945</v>
      </c>
      <c r="G14" s="57">
        <f>SUM(C10:C14)</f>
        <v>61647</v>
      </c>
      <c r="H14" s="51">
        <v>287034</v>
      </c>
      <c r="I14" s="58">
        <f t="shared" si="3"/>
        <v>4.6560903206968707</v>
      </c>
    </row>
    <row r="15" spans="2:9">
      <c r="B15" s="50">
        <v>2017</v>
      </c>
      <c r="C15" s="51">
        <v>14898</v>
      </c>
      <c r="D15" s="59">
        <v>123518270</v>
      </c>
      <c r="E15" s="55">
        <f>IF(D15&gt;0,(C15/D15)*1000000,"-")</f>
        <v>120.61373592748669</v>
      </c>
      <c r="F15" s="53">
        <f>C15/C14*100-100</f>
        <v>6.9260030144261862</v>
      </c>
      <c r="G15" s="57">
        <f>SUM(C11:C15)</f>
        <v>65641</v>
      </c>
      <c r="H15" s="51">
        <v>303034</v>
      </c>
      <c r="I15" s="58">
        <f>H15/G15</f>
        <v>4.6165353970841396</v>
      </c>
    </row>
    <row r="16" spans="2:9">
      <c r="B16" s="50">
        <v>2018</v>
      </c>
      <c r="C16" s="60">
        <v>15393</v>
      </c>
      <c r="D16" s="61">
        <v>124737789</v>
      </c>
      <c r="E16" s="62">
        <f>IF(D16&gt;0,(C16/D16)*1000000,"-")</f>
        <v>123.40286070005617</v>
      </c>
      <c r="F16" s="63">
        <f>C16/C15*100-100</f>
        <v>3.3225936367297493</v>
      </c>
      <c r="G16" s="60">
        <v>69640</v>
      </c>
      <c r="H16" s="60">
        <v>338539</v>
      </c>
      <c r="I16" s="64">
        <f>H16/G16</f>
        <v>4.8612722573233773</v>
      </c>
    </row>
    <row r="17" spans="2:6">
      <c r="B17" s="65" t="s">
        <v>121</v>
      </c>
      <c r="F17" s="66"/>
    </row>
    <row r="18" spans="2:6">
      <c r="B18" s="65" t="s">
        <v>122</v>
      </c>
      <c r="F18" s="67"/>
    </row>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6:E7"/>
  <sheetViews>
    <sheetView workbookViewId="0">
      <selection activeCell="E27" sqref="E27"/>
    </sheetView>
  </sheetViews>
  <sheetFormatPr baseColWidth="10" defaultRowHeight="15"/>
  <cols>
    <col min="5" max="5" width="25.5703125" bestFit="1" customWidth="1"/>
  </cols>
  <sheetData>
    <row r="6" spans="5:5">
      <c r="E6" s="68" t="s">
        <v>123</v>
      </c>
    </row>
    <row r="7" spans="5:5">
      <c r="E7" s="52">
        <v>6265</v>
      </c>
    </row>
  </sheetData>
  <pageMargins left="0.7" right="0.7" top="0.75" bottom="0.75" header="0.3" footer="0.3"/>
  <pageSetup paperSize="14"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6:E7"/>
  <sheetViews>
    <sheetView workbookViewId="0">
      <selection activeCell="F26" sqref="F26"/>
    </sheetView>
  </sheetViews>
  <sheetFormatPr baseColWidth="10" defaultRowHeight="15"/>
  <cols>
    <col min="5" max="5" width="41" bestFit="1" customWidth="1"/>
  </cols>
  <sheetData>
    <row r="6" spans="5:5">
      <c r="E6" s="68" t="s">
        <v>124</v>
      </c>
    </row>
    <row r="7" spans="5:5">
      <c r="E7" s="52">
        <v>12105</v>
      </c>
    </row>
  </sheetData>
  <pageMargins left="0.7" right="0.7" top="0.75" bottom="0.75" header="0.3" footer="0.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E4:I5"/>
  <sheetViews>
    <sheetView workbookViewId="0">
      <selection activeCell="H16" sqref="H16"/>
    </sheetView>
  </sheetViews>
  <sheetFormatPr baseColWidth="10" defaultRowHeight="15"/>
  <cols>
    <col min="5" max="5" width="22.140625" bestFit="1" customWidth="1"/>
    <col min="8" max="8" width="27.5703125" bestFit="1" customWidth="1"/>
  </cols>
  <sheetData>
    <row r="4" spans="5:9">
      <c r="E4" s="201" t="s">
        <v>125</v>
      </c>
      <c r="F4" s="202"/>
      <c r="H4" s="201" t="s">
        <v>126</v>
      </c>
      <c r="I4" s="202"/>
    </row>
    <row r="5" spans="5:9">
      <c r="E5" s="49" t="s">
        <v>127</v>
      </c>
      <c r="F5" s="69">
        <v>28633</v>
      </c>
      <c r="H5" s="49" t="s">
        <v>128</v>
      </c>
      <c r="I5" s="69">
        <v>27186</v>
      </c>
    </row>
  </sheetData>
  <mergeCells count="2">
    <mergeCell ref="E4:F4"/>
    <mergeCell ref="H4:I4"/>
  </mergeCells>
  <pageMargins left="0.7" right="0.7" top="0.75" bottom="0.75" header="0.3" footer="0.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0:AE75"/>
  <sheetViews>
    <sheetView zoomScale="70" zoomScaleNormal="70" workbookViewId="0">
      <selection activeCell="J80" sqref="J80"/>
    </sheetView>
  </sheetViews>
  <sheetFormatPr baseColWidth="10" defaultColWidth="11.42578125" defaultRowHeight="15"/>
  <cols>
    <col min="1" max="1" width="23.5703125" style="76" customWidth="1"/>
    <col min="2" max="2" width="9.7109375" style="156" customWidth="1"/>
    <col min="3" max="3" width="18" style="76" customWidth="1"/>
    <col min="4" max="4" width="9.7109375" style="156" customWidth="1"/>
    <col min="5" max="5" width="18" style="76" customWidth="1"/>
    <col min="6" max="6" width="9.7109375" style="156" customWidth="1"/>
    <col min="7" max="7" width="18" style="76" customWidth="1"/>
    <col min="8" max="8" width="9.7109375" style="9" customWidth="1"/>
    <col min="9" max="9" width="22.28515625" style="9" bestFit="1" customWidth="1"/>
    <col min="10" max="10" width="11.28515625" style="9" customWidth="1"/>
    <col min="11" max="11" width="18" style="9" bestFit="1" customWidth="1"/>
    <col min="12" max="12" width="9.7109375" style="9" customWidth="1"/>
    <col min="13" max="13" width="18" style="9" bestFit="1" customWidth="1"/>
    <col min="14" max="14" width="4.28515625" style="74" customWidth="1"/>
    <col min="15" max="15" width="17.42578125" style="74" bestFit="1" customWidth="1"/>
    <col min="16" max="16" width="10.140625" style="75" customWidth="1"/>
    <col min="17" max="17" width="14.5703125" style="75" bestFit="1" customWidth="1"/>
    <col min="18" max="18" width="15.7109375" style="75" bestFit="1" customWidth="1"/>
    <col min="19" max="19" width="14.5703125" style="75" bestFit="1" customWidth="1"/>
    <col min="20" max="31" width="11.42578125" style="75"/>
    <col min="32" max="16384" width="11.42578125" style="76"/>
  </cols>
  <sheetData>
    <row r="10" spans="1:19" ht="25.5" customHeight="1" thickBot="1">
      <c r="A10" s="70"/>
      <c r="B10" s="71" t="s">
        <v>129</v>
      </c>
      <c r="C10" s="72"/>
      <c r="D10" s="71"/>
      <c r="E10" s="72"/>
      <c r="F10" s="71"/>
      <c r="G10" s="72"/>
      <c r="H10" s="73"/>
      <c r="I10" s="73"/>
      <c r="J10" s="73"/>
      <c r="K10" s="73"/>
      <c r="L10" s="73"/>
      <c r="M10" s="73"/>
    </row>
    <row r="11" spans="1:19" ht="15" customHeight="1">
      <c r="A11" s="77"/>
      <c r="B11" s="78"/>
      <c r="C11" s="79"/>
      <c r="D11" s="80"/>
      <c r="E11" s="79"/>
      <c r="F11" s="81"/>
      <c r="G11" s="82"/>
      <c r="H11" s="82"/>
      <c r="I11" s="82"/>
      <c r="J11" s="82"/>
      <c r="K11" s="82"/>
      <c r="L11" s="82"/>
      <c r="M11" s="83"/>
    </row>
    <row r="12" spans="1:19" ht="15" customHeight="1" thickBot="1">
      <c r="A12" s="84"/>
      <c r="B12" s="208" t="s">
        <v>130</v>
      </c>
      <c r="C12" s="209"/>
      <c r="D12" s="209" t="s">
        <v>131</v>
      </c>
      <c r="E12" s="209"/>
      <c r="F12" s="210" t="s">
        <v>132</v>
      </c>
      <c r="G12" s="210"/>
      <c r="H12" s="211" t="s">
        <v>133</v>
      </c>
      <c r="I12" s="211"/>
      <c r="J12" s="211" t="s">
        <v>134</v>
      </c>
      <c r="K12" s="211"/>
      <c r="L12" s="211" t="s">
        <v>135</v>
      </c>
      <c r="M12" s="212"/>
    </row>
    <row r="13" spans="1:19" ht="30" customHeight="1" thickBot="1">
      <c r="A13" s="85" t="s">
        <v>136</v>
      </c>
      <c r="B13" s="86" t="s">
        <v>137</v>
      </c>
      <c r="C13" s="87" t="s">
        <v>138</v>
      </c>
      <c r="D13" s="86" t="s">
        <v>137</v>
      </c>
      <c r="E13" s="87" t="s">
        <v>138</v>
      </c>
      <c r="F13" s="88" t="s">
        <v>137</v>
      </c>
      <c r="G13" s="89" t="s">
        <v>138</v>
      </c>
      <c r="H13" s="90" t="s">
        <v>137</v>
      </c>
      <c r="I13" s="89" t="s">
        <v>138</v>
      </c>
      <c r="J13" s="90" t="s">
        <v>137</v>
      </c>
      <c r="K13" s="89" t="s">
        <v>138</v>
      </c>
      <c r="L13" s="90" t="s">
        <v>137</v>
      </c>
      <c r="M13" s="89" t="s">
        <v>138</v>
      </c>
    </row>
    <row r="14" spans="1:19" ht="30" customHeight="1">
      <c r="A14" s="91" t="s">
        <v>139</v>
      </c>
      <c r="B14" s="92">
        <v>993</v>
      </c>
      <c r="C14" s="93">
        <v>7042352</v>
      </c>
      <c r="D14" s="94">
        <v>1021</v>
      </c>
      <c r="E14" s="93">
        <f>7889464.51-7350.72</f>
        <v>7882113.79</v>
      </c>
      <c r="F14" s="95">
        <v>1032</v>
      </c>
      <c r="G14" s="93">
        <v>7774605.5700000003</v>
      </c>
      <c r="H14" s="96">
        <v>1031</v>
      </c>
      <c r="I14" s="93">
        <f>7684299.36-7350.72</f>
        <v>7676948.6400000006</v>
      </c>
      <c r="J14" s="96">
        <v>1035</v>
      </c>
      <c r="K14" s="93">
        <f>7678885.12-7350.72-7350.72</f>
        <v>7664183.6800000006</v>
      </c>
      <c r="L14" s="96">
        <v>1021</v>
      </c>
      <c r="M14" s="97">
        <f>7545138.81-7350.72-7350.72+74325.71</f>
        <v>7604763.0800000001</v>
      </c>
      <c r="N14" s="98"/>
      <c r="O14" s="74">
        <f>C14+E14+G14+I14+K14+M14</f>
        <v>45644966.759999998</v>
      </c>
    </row>
    <row r="15" spans="1:19" ht="30" customHeight="1">
      <c r="A15" s="99" t="s">
        <v>140</v>
      </c>
      <c r="B15" s="100">
        <v>4035</v>
      </c>
      <c r="C15" s="101">
        <f>37806440.57-9338.67-9338.67-9338.67-9338.67-9338.67-9338.67-18405.34-9338.67-18405.34-18405.34-9338.67</f>
        <v>37676515.189999975</v>
      </c>
      <c r="D15" s="102">
        <v>4127</v>
      </c>
      <c r="E15" s="101">
        <f>41745367.12-19139.63-9800.96</f>
        <v>41716426.529999994</v>
      </c>
      <c r="F15" s="103">
        <v>4176</v>
      </c>
      <c r="G15" s="101">
        <f>41727901.11-9800.96-9800.96-28940.59-28940.59-9338.67-9338.67-9338.67</f>
        <v>41622401.999999985</v>
      </c>
      <c r="H15" s="104">
        <v>4218</v>
      </c>
      <c r="I15" s="101">
        <f>42003488.16-9800.96-9800.96</f>
        <v>41983886.239999995</v>
      </c>
      <c r="J15" s="104">
        <v>4209</v>
      </c>
      <c r="K15" s="101">
        <f>41384712.26-9800.96-9800.96-19601.92-19139.63</f>
        <v>41326368.789999992</v>
      </c>
      <c r="L15" s="104">
        <v>4173</v>
      </c>
      <c r="M15" s="105">
        <f>41089026.9-19601.92-19601.92+288011.16</f>
        <v>41337834.219999991</v>
      </c>
      <c r="N15" s="98"/>
      <c r="O15" s="74">
        <f t="shared" ref="O15:O21" si="0">C15+E15+G15+I15+K15+M15</f>
        <v>245663432.96999994</v>
      </c>
    </row>
    <row r="16" spans="1:19" ht="30" customHeight="1">
      <c r="A16" s="99" t="s">
        <v>141</v>
      </c>
      <c r="B16" s="100">
        <v>4079</v>
      </c>
      <c r="C16" s="101">
        <f>57421513.66-14008-14008-14008</f>
        <v>57379489.659999996</v>
      </c>
      <c r="D16" s="102">
        <v>4106</v>
      </c>
      <c r="E16" s="101">
        <f>61522116.92-14701.44-14701.44</f>
        <v>61492714.040000007</v>
      </c>
      <c r="F16" s="103">
        <v>4109</v>
      </c>
      <c r="G16" s="101">
        <f>60746501.74-14008-14008-14008</f>
        <v>60704477.740000002</v>
      </c>
      <c r="H16" s="104">
        <v>4112</v>
      </c>
      <c r="I16" s="101">
        <f>60755370.95-14701.44-14701.44-28709.44</f>
        <v>60697258.63000001</v>
      </c>
      <c r="J16" s="104">
        <v>4105</v>
      </c>
      <c r="K16" s="101">
        <f>60817407.06-28709.44-14701.44-43410.88</f>
        <v>60730585.300000004</v>
      </c>
      <c r="L16" s="104">
        <v>4075</v>
      </c>
      <c r="M16" s="105">
        <f>60162499.52-58112.32-14701.44-14701.44-28709.44+126936.23</f>
        <v>60173211.110000007</v>
      </c>
      <c r="N16" s="98"/>
      <c r="O16" s="74">
        <f t="shared" si="0"/>
        <v>361177736.48000002</v>
      </c>
      <c r="Q16" s="106"/>
      <c r="S16" s="106"/>
    </row>
    <row r="17" spans="1:17" ht="30" customHeight="1">
      <c r="A17" s="99" t="s">
        <v>142</v>
      </c>
      <c r="B17" s="100">
        <v>9671</v>
      </c>
      <c r="C17" s="101">
        <f>158592503.49-32209.34-16342.67-32209.34-95676.02</f>
        <v>158416066.12</v>
      </c>
      <c r="D17" s="102">
        <v>9772</v>
      </c>
      <c r="E17" s="101">
        <f>169830560.54-42660-49361.02-112827.7-33494.35</f>
        <v>169592217.47</v>
      </c>
      <c r="F17" s="103">
        <v>9791</v>
      </c>
      <c r="G17" s="101">
        <f>169012918.95-129979.38-16342.67-16342.67-16342.67-16342.67-16342.67-16342.67</f>
        <v>168784883.55000007</v>
      </c>
      <c r="H17" s="104">
        <v>9796</v>
      </c>
      <c r="I17" s="101">
        <f>170218231.54-147131.06-17151.68-17151.68-16342.67-17151.68-17151.68-16342.67-17151.68</f>
        <v>169952656.73999998</v>
      </c>
      <c r="J17" s="104">
        <v>9784</v>
      </c>
      <c r="K17" s="101">
        <f>167989083.93-164282.74-17151.68-34303.36-50646.03-34303.36-34303.36</f>
        <v>167654093.39999995</v>
      </c>
      <c r="L17" s="104">
        <v>9736</v>
      </c>
      <c r="M17" s="105">
        <f>167351026.3-17151.68-181434.42-17151.68-67797.71-17151.68-17151.68-34303.36-50646.03-67797.71-22600-33494.35-67797.71-33494.35-28046.03+674485.22</f>
        <v>167369493.12999997</v>
      </c>
      <c r="N17" s="98"/>
      <c r="O17" s="74">
        <f t="shared" si="0"/>
        <v>1001769410.4100001</v>
      </c>
      <c r="Q17" s="106"/>
    </row>
    <row r="18" spans="1:17" ht="30" customHeight="1">
      <c r="A18" s="99" t="s">
        <v>143</v>
      </c>
      <c r="B18" s="100">
        <v>1873</v>
      </c>
      <c r="C18" s="101">
        <f>35196893.75-8435.7</f>
        <v>35188458.049999997</v>
      </c>
      <c r="D18" s="102">
        <v>1878</v>
      </c>
      <c r="E18" s="101">
        <f>37947323.15-17257.16</f>
        <v>37930065.990000002</v>
      </c>
      <c r="F18" s="103">
        <v>1880</v>
      </c>
      <c r="G18" s="101">
        <f>36951215.88-19601.92</f>
        <v>36931613.960000001</v>
      </c>
      <c r="H18" s="104">
        <v>1880</v>
      </c>
      <c r="I18" s="101">
        <v>36939950.920000002</v>
      </c>
      <c r="J18" s="104">
        <v>1878</v>
      </c>
      <c r="K18" s="101">
        <v>36868691.490000002</v>
      </c>
      <c r="L18" s="104">
        <v>1870</v>
      </c>
      <c r="M18" s="105">
        <f>36681073.56-39203.84+31695.32</f>
        <v>36673565.039999999</v>
      </c>
      <c r="O18" s="74">
        <f t="shared" si="0"/>
        <v>220532345.45000002</v>
      </c>
      <c r="Q18" s="106"/>
    </row>
    <row r="19" spans="1:17" ht="30" customHeight="1">
      <c r="A19" s="99" t="s">
        <v>144</v>
      </c>
      <c r="B19" s="100">
        <v>2453</v>
      </c>
      <c r="C19" s="101">
        <v>51756350.189999998</v>
      </c>
      <c r="D19" s="102">
        <v>2457</v>
      </c>
      <c r="E19" s="101">
        <v>55283414.539999999</v>
      </c>
      <c r="F19" s="103">
        <v>2455</v>
      </c>
      <c r="G19" s="101">
        <f>54199754.13-44104.32</f>
        <v>54155649.810000002</v>
      </c>
      <c r="H19" s="104">
        <v>2455</v>
      </c>
      <c r="I19" s="101">
        <f>54358090.75-12727.15-43132.83-22052.16</f>
        <v>54280178.610000007</v>
      </c>
      <c r="J19" s="104">
        <v>2456</v>
      </c>
      <c r="K19" s="101">
        <f>54155939.55-22052.16-44104.32-43132.83</f>
        <v>54046650.240000002</v>
      </c>
      <c r="L19" s="104">
        <v>2443</v>
      </c>
      <c r="M19" s="105">
        <f>53959661.23-44104.32-18716.59-22052.16-22052.16+113387.47</f>
        <v>53966123.469999999</v>
      </c>
      <c r="O19" s="74">
        <f t="shared" si="0"/>
        <v>323488366.86000001</v>
      </c>
    </row>
    <row r="20" spans="1:17" ht="30" customHeight="1">
      <c r="A20" s="99" t="s">
        <v>145</v>
      </c>
      <c r="B20" s="100">
        <v>1292</v>
      </c>
      <c r="C20" s="101">
        <f>42796300.99-19714.2</f>
        <v>42776586.789999999</v>
      </c>
      <c r="D20" s="102">
        <v>1291</v>
      </c>
      <c r="E20" s="101">
        <f>46341278.16-29836.41</f>
        <v>46311441.75</v>
      </c>
      <c r="F20" s="103">
        <v>1291</v>
      </c>
      <c r="G20" s="101">
        <f>44347905.63-32857</f>
        <v>44315048.630000003</v>
      </c>
      <c r="H20" s="104">
        <v>1288</v>
      </c>
      <c r="I20" s="101">
        <v>44152637.549999997</v>
      </c>
      <c r="J20" s="104">
        <v>1286</v>
      </c>
      <c r="K20" s="101">
        <f>44322552.66-23443.15</f>
        <v>44299109.509999998</v>
      </c>
      <c r="L20" s="104">
        <v>1281</v>
      </c>
      <c r="M20" s="105">
        <f>43956334.67+6800.01</f>
        <v>43963134.68</v>
      </c>
      <c r="O20" s="74">
        <f t="shared" si="0"/>
        <v>265817958.90999997</v>
      </c>
    </row>
    <row r="21" spans="1:17" ht="30" customHeight="1">
      <c r="A21" s="99" t="s">
        <v>146</v>
      </c>
      <c r="B21" s="100">
        <v>960</v>
      </c>
      <c r="C21" s="101">
        <v>34444444.93</v>
      </c>
      <c r="D21" s="102">
        <v>959</v>
      </c>
      <c r="E21" s="101">
        <v>35285401.799999997</v>
      </c>
      <c r="F21" s="103">
        <v>964</v>
      </c>
      <c r="G21" s="101">
        <f>35514626.23-32944.66</f>
        <v>35481681.57</v>
      </c>
      <c r="H21" s="104">
        <v>963</v>
      </c>
      <c r="I21" s="101">
        <v>35410113.530000001</v>
      </c>
      <c r="J21" s="104">
        <v>963</v>
      </c>
      <c r="K21" s="101">
        <f>35360197.87-32857</f>
        <v>35327340.869999997</v>
      </c>
      <c r="L21" s="104">
        <v>962</v>
      </c>
      <c r="M21" s="105">
        <f>35337849.07+59377.13</f>
        <v>35397226.200000003</v>
      </c>
      <c r="O21" s="74">
        <f t="shared" si="0"/>
        <v>211346208.89999998</v>
      </c>
    </row>
    <row r="22" spans="1:17" ht="12.95" customHeight="1" thickBot="1">
      <c r="A22" s="107"/>
      <c r="B22" s="108"/>
      <c r="C22" s="109"/>
      <c r="D22" s="110"/>
      <c r="E22" s="109"/>
      <c r="F22" s="111"/>
      <c r="G22" s="109"/>
      <c r="H22" s="112"/>
      <c r="I22" s="109"/>
      <c r="J22" s="112"/>
      <c r="K22" s="109"/>
      <c r="L22" s="112"/>
      <c r="M22" s="113"/>
    </row>
    <row r="23" spans="1:17" ht="15.75" thickBot="1">
      <c r="A23" s="114"/>
      <c r="B23" s="115"/>
      <c r="C23" s="116"/>
      <c r="D23" s="115"/>
      <c r="E23" s="116"/>
      <c r="F23" s="117"/>
      <c r="G23" s="116"/>
      <c r="H23" s="118"/>
      <c r="I23" s="116"/>
      <c r="J23" s="118"/>
      <c r="K23" s="116"/>
      <c r="L23" s="118"/>
      <c r="M23" s="116"/>
    </row>
    <row r="24" spans="1:17" ht="30" customHeight="1" thickBot="1">
      <c r="A24" s="119" t="s">
        <v>147</v>
      </c>
      <c r="B24" s="120">
        <f t="shared" ref="B24:G24" si="1">SUM(B14:B23)</f>
        <v>25356</v>
      </c>
      <c r="C24" s="121">
        <f t="shared" si="1"/>
        <v>424680262.93000001</v>
      </c>
      <c r="D24" s="120">
        <f t="shared" si="1"/>
        <v>25611</v>
      </c>
      <c r="E24" s="121">
        <f t="shared" si="1"/>
        <v>455493795.91000003</v>
      </c>
      <c r="F24" s="122">
        <f t="shared" si="1"/>
        <v>25698</v>
      </c>
      <c r="G24" s="121">
        <f t="shared" si="1"/>
        <v>449770362.83000004</v>
      </c>
      <c r="H24" s="123">
        <f t="shared" ref="H24:M24" si="2">SUM(H14:H23)</f>
        <v>25743</v>
      </c>
      <c r="I24" s="121">
        <f t="shared" si="2"/>
        <v>451093630.86000001</v>
      </c>
      <c r="J24" s="123">
        <f t="shared" si="2"/>
        <v>25716</v>
      </c>
      <c r="K24" s="121">
        <f t="shared" si="2"/>
        <v>447917023.27999997</v>
      </c>
      <c r="L24" s="123">
        <f t="shared" si="2"/>
        <v>25561</v>
      </c>
      <c r="M24" s="121">
        <f t="shared" si="2"/>
        <v>446485350.92999995</v>
      </c>
      <c r="O24"/>
    </row>
    <row r="25" spans="1:17">
      <c r="A25" s="114"/>
      <c r="B25" s="115"/>
      <c r="C25" s="124"/>
      <c r="D25" s="115"/>
      <c r="E25" s="116"/>
      <c r="F25" s="117"/>
      <c r="G25" s="116"/>
      <c r="H25" s="118"/>
      <c r="I25" s="116"/>
      <c r="J25" s="118"/>
      <c r="K25" s="116"/>
      <c r="L25" s="118"/>
      <c r="M25" s="116"/>
    </row>
    <row r="26" spans="1:17" ht="33" customHeight="1" thickBot="1">
      <c r="A26" s="114"/>
      <c r="B26" s="125" t="s">
        <v>148</v>
      </c>
      <c r="C26" s="116"/>
      <c r="D26" s="125" t="s">
        <v>149</v>
      </c>
      <c r="E26" s="116"/>
      <c r="F26" s="125" t="s">
        <v>149</v>
      </c>
      <c r="G26" s="116"/>
      <c r="H26" s="126"/>
      <c r="I26" s="116"/>
      <c r="J26" s="126"/>
      <c r="K26" s="116"/>
      <c r="L26" s="126"/>
      <c r="M26" s="116"/>
    </row>
    <row r="27" spans="1:17" ht="30" customHeight="1">
      <c r="A27" s="127" t="s">
        <v>150</v>
      </c>
      <c r="B27" s="94">
        <f>C27/2334.67</f>
        <v>2315.4366056016484</v>
      </c>
      <c r="C27" s="128">
        <f>3303353.72+2102426.66</f>
        <v>5405780.3800000008</v>
      </c>
      <c r="D27" s="94">
        <f>E27/2450.24</f>
        <v>1968.9560165534806</v>
      </c>
      <c r="E27" s="128">
        <f>2913173.43+1911241.36</f>
        <v>4824414.79</v>
      </c>
      <c r="F27" s="94">
        <f>G27/2450.24</f>
        <v>3972.0316295546559</v>
      </c>
      <c r="G27" s="128">
        <f>5907662.5+3881296.49-11768.49-14035.16-11584.92-14470.3-4669.34</f>
        <v>9732430.7799999993</v>
      </c>
      <c r="H27" s="129">
        <f>I27/2450.24</f>
        <v>3055.6521034674156</v>
      </c>
      <c r="I27" s="128">
        <f>4322293.93+3200208.12-32970.8-2450.24</f>
        <v>7487081.0099999998</v>
      </c>
      <c r="J27" s="129">
        <f>K27/2450.24</f>
        <v>3502.1423125897873</v>
      </c>
      <c r="K27" s="128">
        <f>5184222.77+3406667.37-9800.96</f>
        <v>8581089.1799999997</v>
      </c>
      <c r="L27" s="129">
        <f>M27/2450.24</f>
        <v>3342.9412139219016</v>
      </c>
      <c r="M27" s="97">
        <f>4934724.91+3273435.05-2450.24-4900.48-9800.96</f>
        <v>8191008.2799999993</v>
      </c>
      <c r="O27" s="74">
        <f>C27+E27+G27+I27+K27+M27</f>
        <v>44221804.420000002</v>
      </c>
    </row>
    <row r="28" spans="1:17" ht="30" customHeight="1" thickBot="1">
      <c r="A28" s="130" t="s">
        <v>151</v>
      </c>
      <c r="B28" s="110">
        <f>C28/2334.67</f>
        <v>145.63107419892319</v>
      </c>
      <c r="C28" s="131">
        <f>181333.6+158666.9</f>
        <v>340000.5</v>
      </c>
      <c r="D28" s="110">
        <f>E28/2450.24</f>
        <v>2116.5848814809979</v>
      </c>
      <c r="E28" s="131">
        <f>2280270.02+2905870.92</f>
        <v>5186140.9399999995</v>
      </c>
      <c r="F28" s="110">
        <f>G28/2450.24</f>
        <v>992.87360013712964</v>
      </c>
      <c r="G28" s="131">
        <f>1004504.51+1428274.1</f>
        <v>2432778.6100000003</v>
      </c>
      <c r="H28" s="132">
        <f>I28/2450.24</f>
        <v>391.69211587436337</v>
      </c>
      <c r="I28" s="131">
        <f>544000.8+415738.89</f>
        <v>959739.69000000006</v>
      </c>
      <c r="J28" s="132">
        <f>K28/2450.24</f>
        <v>217.79663216664494</v>
      </c>
      <c r="K28" s="131">
        <f>308773.52+224880.5</f>
        <v>533654.02</v>
      </c>
      <c r="L28" s="132">
        <f>M28/2450.24</f>
        <v>268.28971039571638</v>
      </c>
      <c r="M28" s="113">
        <f>453221.2+204152.98</f>
        <v>657374.18000000005</v>
      </c>
      <c r="O28" s="74">
        <f>C28+E28+G28+I28+K28+M28</f>
        <v>10109687.939999999</v>
      </c>
    </row>
    <row r="29" spans="1:17">
      <c r="A29" s="114"/>
      <c r="B29" s="115"/>
      <c r="C29" s="116"/>
      <c r="D29" s="115"/>
      <c r="E29" s="116"/>
      <c r="F29" s="117"/>
      <c r="G29" s="133"/>
      <c r="H29" s="118"/>
      <c r="I29" s="133"/>
      <c r="J29" s="118"/>
      <c r="K29" s="133"/>
      <c r="L29" s="118"/>
      <c r="M29" s="133"/>
    </row>
    <row r="30" spans="1:17" ht="15.75" thickBot="1">
      <c r="A30" s="114"/>
      <c r="B30" s="134"/>
      <c r="C30" s="116"/>
      <c r="D30" s="115"/>
      <c r="E30" s="116"/>
      <c r="F30" s="135"/>
      <c r="G30" s="133"/>
      <c r="H30" s="118"/>
      <c r="I30" s="133"/>
      <c r="J30" s="118"/>
      <c r="K30" s="133"/>
      <c r="L30" s="118"/>
      <c r="M30" s="133"/>
    </row>
    <row r="31" spans="1:17" ht="30" customHeight="1" thickBot="1">
      <c r="A31" s="119" t="s">
        <v>152</v>
      </c>
      <c r="B31" s="136"/>
      <c r="C31" s="137">
        <f>SUM(C24:C30)</f>
        <v>430426043.81</v>
      </c>
      <c r="D31" s="136"/>
      <c r="E31" s="137">
        <f>SUM(E24:E30)</f>
        <v>465504351.64000005</v>
      </c>
      <c r="F31" s="138"/>
      <c r="G31" s="139">
        <f>SUM(G24:G30)</f>
        <v>461935572.22000003</v>
      </c>
      <c r="H31" s="140"/>
      <c r="I31" s="139">
        <f>SUM(I24:I30)</f>
        <v>459540451.56</v>
      </c>
      <c r="J31" s="140"/>
      <c r="K31" s="139">
        <f>SUM(K24:K30)</f>
        <v>457031766.47999996</v>
      </c>
      <c r="L31" s="140"/>
      <c r="M31" s="139">
        <f>SUM(M24:M30)</f>
        <v>455333733.38999993</v>
      </c>
    </row>
    <row r="32" spans="1:17">
      <c r="A32" s="114"/>
      <c r="B32" s="134"/>
      <c r="C32" s="116"/>
      <c r="D32" s="134"/>
      <c r="E32" s="116"/>
      <c r="F32" s="135"/>
      <c r="G32" s="133"/>
      <c r="H32" s="118"/>
      <c r="I32" s="133"/>
      <c r="J32" s="118"/>
      <c r="K32" s="133"/>
      <c r="L32" s="133"/>
      <c r="M32" s="133"/>
    </row>
    <row r="33" spans="1:31">
      <c r="A33" s="141"/>
      <c r="B33" s="142"/>
      <c r="C33" s="143"/>
      <c r="D33" s="142"/>
      <c r="E33" s="144"/>
      <c r="F33" s="142"/>
      <c r="G33" s="141"/>
      <c r="H33" s="145"/>
      <c r="I33" s="145"/>
      <c r="J33" s="146"/>
      <c r="K33" s="145"/>
      <c r="L33" s="146"/>
      <c r="M33" s="147"/>
    </row>
    <row r="34" spans="1:31">
      <c r="A34" s="141"/>
      <c r="B34" s="142"/>
      <c r="C34" s="143"/>
      <c r="D34" s="142"/>
      <c r="E34" s="144"/>
      <c r="F34" s="142"/>
      <c r="G34" s="141"/>
      <c r="H34" s="145"/>
      <c r="I34" s="148"/>
      <c r="J34" s="146"/>
      <c r="K34" s="145"/>
      <c r="L34" s="146"/>
      <c r="M34" s="149"/>
    </row>
    <row r="35" spans="1:31" ht="18">
      <c r="A35" s="150" t="s">
        <v>153</v>
      </c>
      <c r="B35" s="142"/>
      <c r="C35" s="143"/>
      <c r="D35" s="142"/>
      <c r="E35" s="204">
        <f>SUM(B31:M31)</f>
        <v>2729771919.0999999</v>
      </c>
      <c r="F35" s="204"/>
      <c r="G35" s="141"/>
      <c r="H35" s="19"/>
      <c r="I35" s="151"/>
      <c r="J35" s="152"/>
      <c r="K35" s="151"/>
      <c r="L35" s="19"/>
      <c r="M35" s="151"/>
    </row>
    <row r="36" spans="1:31" s="74" customFormat="1">
      <c r="A36" s="153"/>
      <c r="B36" s="142"/>
      <c r="C36" s="153"/>
      <c r="D36" s="142"/>
      <c r="E36" s="205"/>
      <c r="F36" s="205"/>
      <c r="G36" s="153"/>
      <c r="H36" s="154"/>
      <c r="I36" s="154"/>
      <c r="J36" s="154"/>
      <c r="K36" s="154"/>
      <c r="L36" s="154"/>
      <c r="M36" s="154"/>
      <c r="P36" s="155"/>
      <c r="Q36" s="155"/>
      <c r="R36" s="155"/>
      <c r="S36" s="155"/>
      <c r="T36" s="155"/>
      <c r="U36" s="155"/>
      <c r="V36" s="155"/>
      <c r="W36" s="155"/>
      <c r="X36" s="155"/>
      <c r="Y36" s="155"/>
      <c r="Z36" s="155"/>
      <c r="AA36" s="155"/>
      <c r="AB36" s="155"/>
      <c r="AC36" s="155"/>
      <c r="AD36" s="155"/>
      <c r="AE36" s="155"/>
    </row>
    <row r="37" spans="1:31" s="74" customFormat="1">
      <c r="B37" s="156"/>
      <c r="D37" s="156"/>
      <c r="F37" s="156"/>
      <c r="H37" s="157"/>
      <c r="J37" s="157"/>
      <c r="K37" s="157"/>
      <c r="L37" s="157"/>
      <c r="M37" s="157"/>
      <c r="P37" s="155"/>
      <c r="Q37" s="155"/>
      <c r="R37" s="155"/>
      <c r="S37" s="155"/>
      <c r="T37" s="155"/>
      <c r="U37" s="155"/>
      <c r="V37" s="155"/>
      <c r="W37" s="155"/>
      <c r="X37" s="155"/>
      <c r="Y37" s="155"/>
      <c r="Z37" s="155"/>
      <c r="AA37" s="155"/>
      <c r="AB37" s="155"/>
      <c r="AC37" s="155"/>
      <c r="AD37" s="155"/>
      <c r="AE37" s="155"/>
    </row>
    <row r="38" spans="1:31" s="74" customFormat="1">
      <c r="B38" s="156"/>
      <c r="D38" s="156"/>
      <c r="F38" s="156"/>
      <c r="G38" s="158"/>
      <c r="H38" s="157"/>
      <c r="I38" s="159"/>
      <c r="J38" s="157"/>
      <c r="K38" s="157"/>
      <c r="L38" s="157"/>
      <c r="M38" s="157"/>
      <c r="P38" s="155"/>
      <c r="Q38" s="155"/>
      <c r="R38" s="155"/>
      <c r="S38" s="155"/>
      <c r="T38" s="155"/>
      <c r="U38" s="155"/>
      <c r="V38" s="155"/>
      <c r="W38" s="155"/>
      <c r="X38" s="155"/>
      <c r="Y38" s="155"/>
      <c r="Z38" s="155"/>
      <c r="AA38" s="155"/>
      <c r="AB38" s="155"/>
      <c r="AC38" s="155"/>
      <c r="AD38" s="155"/>
      <c r="AE38" s="155"/>
    </row>
    <row r="39" spans="1:31">
      <c r="G39" s="160"/>
      <c r="I39" s="161"/>
      <c r="N39" s="76"/>
      <c r="O39" s="76"/>
    </row>
    <row r="40" spans="1:31">
      <c r="G40" s="160"/>
      <c r="I40" s="161"/>
      <c r="N40" s="76"/>
      <c r="O40" s="76"/>
    </row>
    <row r="41" spans="1:31">
      <c r="G41" s="160"/>
      <c r="I41" s="161"/>
      <c r="N41" s="76"/>
      <c r="O41" s="76"/>
    </row>
    <row r="42" spans="1:31" ht="30" customHeight="1">
      <c r="G42" s="160"/>
      <c r="I42" s="161"/>
      <c r="N42" s="76"/>
      <c r="O42" s="76"/>
    </row>
    <row r="43" spans="1:31" ht="25.5" customHeight="1" thickBot="1">
      <c r="A43" s="114"/>
      <c r="B43" s="71" t="s">
        <v>129</v>
      </c>
      <c r="C43" s="72"/>
      <c r="D43" s="71"/>
      <c r="E43" s="72"/>
      <c r="F43" s="71"/>
      <c r="G43" s="72"/>
      <c r="H43" s="73"/>
      <c r="I43" s="73"/>
      <c r="J43" s="73"/>
      <c r="K43" s="73"/>
      <c r="L43" s="73"/>
      <c r="M43" s="73"/>
      <c r="N43" s="76"/>
      <c r="O43" s="76"/>
    </row>
    <row r="44" spans="1:31" ht="15" customHeight="1">
      <c r="A44" s="114"/>
      <c r="B44" s="162"/>
      <c r="C44" s="163"/>
      <c r="D44" s="164"/>
      <c r="E44" s="163"/>
      <c r="F44" s="164"/>
      <c r="G44" s="165"/>
      <c r="H44" s="166"/>
      <c r="I44" s="166"/>
      <c r="J44" s="166"/>
      <c r="K44" s="166"/>
      <c r="L44" s="166"/>
      <c r="M44" s="83"/>
      <c r="N44" s="76"/>
      <c r="O44" s="76"/>
    </row>
    <row r="45" spans="1:31" ht="15" customHeight="1" thickBot="1">
      <c r="A45" s="114"/>
      <c r="B45" s="167" t="s">
        <v>154</v>
      </c>
      <c r="C45" s="168"/>
      <c r="D45" s="169" t="s">
        <v>155</v>
      </c>
      <c r="E45" s="168"/>
      <c r="F45" s="169" t="s">
        <v>156</v>
      </c>
      <c r="G45" s="170"/>
      <c r="H45" s="171" t="s">
        <v>157</v>
      </c>
      <c r="I45" s="171"/>
      <c r="J45" s="171" t="s">
        <v>158</v>
      </c>
      <c r="K45" s="171"/>
      <c r="L45" s="171" t="s">
        <v>159</v>
      </c>
      <c r="M45" s="172"/>
      <c r="N45" s="76"/>
      <c r="O45" s="76"/>
    </row>
    <row r="46" spans="1:31" ht="30" customHeight="1" thickBot="1">
      <c r="A46" s="85" t="s">
        <v>136</v>
      </c>
      <c r="B46" s="86" t="s">
        <v>137</v>
      </c>
      <c r="C46" s="87" t="s">
        <v>138</v>
      </c>
      <c r="D46" s="86" t="s">
        <v>137</v>
      </c>
      <c r="E46" s="87" t="s">
        <v>138</v>
      </c>
      <c r="F46" s="86" t="s">
        <v>137</v>
      </c>
      <c r="G46" s="87" t="s">
        <v>138</v>
      </c>
      <c r="H46" s="90" t="s">
        <v>137</v>
      </c>
      <c r="I46" s="89" t="s">
        <v>138</v>
      </c>
      <c r="J46" s="90" t="s">
        <v>137</v>
      </c>
      <c r="K46" s="89" t="s">
        <v>138</v>
      </c>
      <c r="L46" s="90" t="s">
        <v>137</v>
      </c>
      <c r="M46" s="89" t="s">
        <v>138</v>
      </c>
      <c r="N46" s="76"/>
      <c r="O46" s="76"/>
    </row>
    <row r="47" spans="1:31" ht="30" customHeight="1">
      <c r="A47" s="91" t="s">
        <v>160</v>
      </c>
      <c r="B47" s="92">
        <v>1038</v>
      </c>
      <c r="C47" s="93">
        <f>7767505.82-7350.72-7350.72-21705.44-29402.88</f>
        <v>7701696.0600000005</v>
      </c>
      <c r="D47" s="94">
        <v>987</v>
      </c>
      <c r="E47" s="93">
        <f>7287779.41+7350.72+7350.72+1715.96+6249.28+4943.84-14701.44</f>
        <v>7300688.4899999993</v>
      </c>
      <c r="F47" s="95">
        <v>971</v>
      </c>
      <c r="G47" s="93">
        <f>7268636.96-7350.72-14701.44</f>
        <v>7246584.7999999998</v>
      </c>
      <c r="H47" s="95">
        <v>994</v>
      </c>
      <c r="I47" s="93">
        <f>7492833.92-14701.44-14701.44</f>
        <v>7463431.0399999991</v>
      </c>
      <c r="J47" s="95">
        <v>997</v>
      </c>
      <c r="K47" s="93">
        <f>7389923.84-7350.72-7350.72-7350.72-7350.72+4597.12</f>
        <v>7365118.080000001</v>
      </c>
      <c r="L47" s="95">
        <v>1002</v>
      </c>
      <c r="M47" s="97">
        <f>7431577.92-7350.72-7350.72</f>
        <v>7416876.4800000004</v>
      </c>
      <c r="N47" s="76"/>
      <c r="O47" s="74">
        <f>C47+E47+G47+I47+K47+M47</f>
        <v>44494394.950000003</v>
      </c>
      <c r="Q47" s="173"/>
      <c r="R47" s="174"/>
      <c r="S47" s="173"/>
    </row>
    <row r="48" spans="1:31" ht="30" customHeight="1">
      <c r="A48" s="99" t="s">
        <v>161</v>
      </c>
      <c r="B48" s="100">
        <v>4219</v>
      </c>
      <c r="C48" s="101">
        <f>41776806.92-9800.96-19601.92-9800.96-9800.96</f>
        <v>41727802.119999997</v>
      </c>
      <c r="D48" s="102">
        <v>4161</v>
      </c>
      <c r="E48" s="101">
        <f>41229809.36-9800.96+9800.96+9800.96+7598.09+6591.8-19601.92-9800.96</f>
        <v>41224397.329999998</v>
      </c>
      <c r="F48" s="103">
        <v>4166</v>
      </c>
      <c r="G48" s="101">
        <f>41437315.44-19601.92-39203.84-9800.96-38741.55</f>
        <v>41329967.169999994</v>
      </c>
      <c r="H48" s="103">
        <v>4240</v>
      </c>
      <c r="I48" s="101">
        <f>42362852.76-9800.96-9800.96-29402.88-9800.96-19601.92-9800.96-39203.84</f>
        <v>42235440.279999986</v>
      </c>
      <c r="J48" s="103">
        <v>4250</v>
      </c>
      <c r="K48" s="175">
        <f>41965501.59-19601.92-9800.96-19601.92-19601.92-9800.96-9800.96-39203.84-9800.96-9800.96+9800.96+19601.92+9800.96+9800.96+9800.96+9800.96+6129.51-9800.96</f>
        <v>41883422.459999993</v>
      </c>
      <c r="L48" s="103">
        <v>4235</v>
      </c>
      <c r="M48" s="105">
        <f>41715336-9338.67-1500-9800.96-29402.88-9800.96-9800.96</f>
        <v>41645691.569999993</v>
      </c>
      <c r="N48" s="76"/>
      <c r="O48" s="74">
        <f t="shared" ref="O48:O54" si="3">C48+E48+G48+I48+K48+M48</f>
        <v>250046720.92999995</v>
      </c>
      <c r="R48" s="174"/>
    </row>
    <row r="49" spans="1:19" ht="30" customHeight="1">
      <c r="A49" s="99" t="s">
        <v>162</v>
      </c>
      <c r="B49" s="100">
        <v>4095</v>
      </c>
      <c r="C49" s="101">
        <f>61213443.21-17151.68-198586.1-2570.02-14701.44-43410.88-14701.44-14701.44</f>
        <v>60907620.210000001</v>
      </c>
      <c r="D49" s="102">
        <v>4074</v>
      </c>
      <c r="E49" s="101">
        <f>60123526.84+14701.44+11397.12-14701.44-14701.44</f>
        <v>60120222.520000003</v>
      </c>
      <c r="F49" s="103">
        <v>4065</v>
      </c>
      <c r="G49" s="101">
        <f>59961293.19-87515.2</f>
        <v>59873777.989999995</v>
      </c>
      <c r="H49" s="103">
        <v>4067</v>
      </c>
      <c r="I49" s="101">
        <f>60073024.14-29402.88-14701.44-29402.88-14701.44</f>
        <v>59984815.5</v>
      </c>
      <c r="J49" s="103">
        <v>4071</v>
      </c>
      <c r="K49" s="101">
        <f>60905615.69-44104.32+29402.88+14701.44+14701.44+4660.92</f>
        <v>60924978.049999997</v>
      </c>
      <c r="L49" s="103">
        <v>4066</v>
      </c>
      <c r="M49" s="105">
        <f>59856484.06-14701.44+4533.34-14701.44</f>
        <v>59831614.520000011</v>
      </c>
      <c r="N49" s="76"/>
      <c r="O49" s="74">
        <f t="shared" si="3"/>
        <v>361643028.78999996</v>
      </c>
      <c r="Q49" s="173"/>
      <c r="R49" s="174"/>
      <c r="S49" s="173"/>
    </row>
    <row r="50" spans="1:19" ht="30" customHeight="1">
      <c r="A50" s="99" t="s">
        <v>163</v>
      </c>
      <c r="B50" s="100">
        <v>9756</v>
      </c>
      <c r="C50" s="101">
        <f>168023394.21-17151.68-34303.36-34303.36-17151.68-17151.68</f>
        <v>167903332.44999996</v>
      </c>
      <c r="D50" s="102">
        <v>9745</v>
      </c>
      <c r="E50" s="176">
        <f>168087238.32-17151.68+17151.68+13296.65+6496.64+17151.68+17151.68+34303.36+17151.68+13802.29+17151.68+17151.68+15866.67-17151.68-17151.68-17151.68-15000-102101.07-51455.04-42000-67797.71</f>
        <v>167926953.47</v>
      </c>
      <c r="F50" s="103">
        <v>9741</v>
      </c>
      <c r="G50" s="101">
        <f>167938527.34-17151.68-17151.68-42949.39-17151.68-17151.68</f>
        <v>167826971.22999999</v>
      </c>
      <c r="H50" s="103">
        <v>9758</v>
      </c>
      <c r="I50" s="101">
        <f>168902295.49-67797.71-17151.68-17151.68-17151.68-17151.68-17151.68-34303.36-17151.68-17151.68-17151.68-17151.68-102910.08-17151.68</f>
        <v>168525767.5399999</v>
      </c>
      <c r="J50" s="103">
        <v>9756</v>
      </c>
      <c r="K50" s="101">
        <f>168534681.22-17151.68-17151.68-17151.68-34303.36-17151.68-17151.68-153556.11-17151.68-17151.68+31733.34+17151.68+10726.63+5267.73+17151.68-17151.68</f>
        <v>168291639.36999992</v>
      </c>
      <c r="L50" s="103">
        <v>9755</v>
      </c>
      <c r="M50" s="105">
        <f>167568232.74-51455.04-34303.36-68606.72</f>
        <v>167413867.62</v>
      </c>
      <c r="N50" s="76"/>
      <c r="O50" s="74">
        <f t="shared" si="3"/>
        <v>1007888531.6799997</v>
      </c>
      <c r="R50" s="174"/>
    </row>
    <row r="51" spans="1:19" ht="30" customHeight="1">
      <c r="A51" s="99" t="s">
        <v>164</v>
      </c>
      <c r="B51" s="100">
        <v>1872</v>
      </c>
      <c r="C51" s="101">
        <f>36744774.36-37433.18-19601.92</f>
        <v>36687739.259999998</v>
      </c>
      <c r="D51" s="102">
        <v>1873</v>
      </c>
      <c r="E51" s="101">
        <f>37092707.41-97153.68</f>
        <v>36995553.729999997</v>
      </c>
      <c r="F51" s="103">
        <v>1877</v>
      </c>
      <c r="G51" s="101">
        <v>36897933.829999998</v>
      </c>
      <c r="H51" s="103">
        <v>1873</v>
      </c>
      <c r="I51" s="101">
        <f>36786629.73-18746</f>
        <v>36767883.729999997</v>
      </c>
      <c r="J51" s="103">
        <v>1866</v>
      </c>
      <c r="K51" s="101">
        <f>36649520.82-97153.68-19601.92-175445.79</f>
        <v>36357319.43</v>
      </c>
      <c r="L51" s="103">
        <v>1867</v>
      </c>
      <c r="M51" s="105">
        <v>36635988.5</v>
      </c>
      <c r="N51" s="76"/>
      <c r="O51" s="74">
        <f t="shared" si="3"/>
        <v>220342418.47999999</v>
      </c>
      <c r="Q51" s="173"/>
      <c r="R51" s="174"/>
      <c r="S51" s="173"/>
    </row>
    <row r="52" spans="1:19" ht="30" customHeight="1">
      <c r="A52" s="99" t="s">
        <v>165</v>
      </c>
      <c r="B52" s="100">
        <v>2444</v>
      </c>
      <c r="C52" s="101">
        <v>55367081.210000001</v>
      </c>
      <c r="D52" s="102">
        <v>2447</v>
      </c>
      <c r="E52" s="101">
        <f>54927709.66-56149.77-109289.31-15436.51-22052.16</f>
        <v>54724781.909999996</v>
      </c>
      <c r="F52" s="103">
        <v>2442</v>
      </c>
      <c r="G52" s="101">
        <f>53998183.37-74866.36-44104.32</f>
        <v>53879212.689999998</v>
      </c>
      <c r="H52" s="103">
        <v>2443</v>
      </c>
      <c r="I52" s="101">
        <f>54835280.12-93582.95-44104.32</f>
        <v>54697592.849999994</v>
      </c>
      <c r="J52" s="103">
        <v>2444</v>
      </c>
      <c r="K52" s="101">
        <f>55135774.31-112299.54-66156.48</f>
        <v>54957318.290000007</v>
      </c>
      <c r="L52" s="103">
        <v>2441</v>
      </c>
      <c r="M52" s="105">
        <f>53851374.72-18716.59</f>
        <v>53832658.129999995</v>
      </c>
      <c r="N52" s="76"/>
      <c r="O52" s="74">
        <f t="shared" si="3"/>
        <v>327458645.07999998</v>
      </c>
      <c r="R52" s="174"/>
    </row>
    <row r="53" spans="1:19" ht="30" customHeight="1">
      <c r="A53" s="99" t="s">
        <v>166</v>
      </c>
      <c r="B53" s="100">
        <v>1281</v>
      </c>
      <c r="C53" s="101">
        <v>43960236.799999997</v>
      </c>
      <c r="D53" s="102">
        <v>1277</v>
      </c>
      <c r="E53" s="101">
        <v>44153489.539999999</v>
      </c>
      <c r="F53" s="103">
        <v>1281</v>
      </c>
      <c r="G53" s="101">
        <f>46662103.63-34303.36-34303.36</f>
        <v>46593496.910000004</v>
      </c>
      <c r="H53" s="103">
        <v>1279</v>
      </c>
      <c r="I53" s="101">
        <v>44254184.729999997</v>
      </c>
      <c r="J53" s="103">
        <v>1279</v>
      </c>
      <c r="K53" s="101">
        <v>44153477.57</v>
      </c>
      <c r="L53" s="103">
        <v>1280</v>
      </c>
      <c r="M53" s="105">
        <v>44359389</v>
      </c>
      <c r="N53" s="76"/>
      <c r="O53" s="74">
        <f t="shared" si="3"/>
        <v>267474274.54999998</v>
      </c>
      <c r="R53" s="174"/>
    </row>
    <row r="54" spans="1:19" ht="30" customHeight="1">
      <c r="A54" s="99" t="s">
        <v>167</v>
      </c>
      <c r="B54" s="100">
        <v>964</v>
      </c>
      <c r="C54" s="101">
        <v>35560333.119999997</v>
      </c>
      <c r="D54" s="102">
        <v>961</v>
      </c>
      <c r="E54" s="101">
        <f>35285599.96+11222.88-108698.87</f>
        <v>35188123.970000006</v>
      </c>
      <c r="F54" s="103">
        <v>961</v>
      </c>
      <c r="G54" s="101">
        <v>35332460.799999997</v>
      </c>
      <c r="H54" s="103">
        <v>961</v>
      </c>
      <c r="I54" s="101">
        <v>35371664.640000001</v>
      </c>
      <c r="J54" s="103">
        <v>960</v>
      </c>
      <c r="K54" s="101">
        <f>35283456-32286.65-36753.6</f>
        <v>35214415.75</v>
      </c>
      <c r="L54" s="103">
        <v>960</v>
      </c>
      <c r="M54" s="105">
        <f>35246702.4-32286.65</f>
        <v>35214415.75</v>
      </c>
      <c r="N54" s="76"/>
      <c r="O54" s="74">
        <f t="shared" si="3"/>
        <v>211881414.03</v>
      </c>
      <c r="R54" s="174"/>
    </row>
    <row r="55" spans="1:19" ht="12.95" customHeight="1" thickBot="1">
      <c r="A55" s="107"/>
      <c r="B55" s="108"/>
      <c r="C55" s="109"/>
      <c r="D55" s="110"/>
      <c r="E55" s="109"/>
      <c r="F55" s="111"/>
      <c r="G55" s="109"/>
      <c r="H55" s="112"/>
      <c r="I55" s="109"/>
      <c r="J55" s="112"/>
      <c r="K55" s="109"/>
      <c r="L55" s="111"/>
      <c r="M55" s="113"/>
      <c r="N55" s="76"/>
      <c r="R55" s="174"/>
    </row>
    <row r="56" spans="1:19" ht="15.75" thickBot="1">
      <c r="A56" s="114"/>
      <c r="B56" s="115"/>
      <c r="C56" s="116"/>
      <c r="D56" s="115"/>
      <c r="E56" s="116"/>
      <c r="F56" s="117"/>
      <c r="G56" s="116"/>
      <c r="H56" s="118"/>
      <c r="I56" s="116"/>
      <c r="J56" s="118"/>
      <c r="K56" s="116"/>
      <c r="L56" s="118"/>
      <c r="M56" s="116"/>
      <c r="N56" s="76"/>
      <c r="R56" s="174"/>
    </row>
    <row r="57" spans="1:19" ht="30" customHeight="1" thickBot="1">
      <c r="A57" s="119" t="s">
        <v>147</v>
      </c>
      <c r="B57" s="120">
        <f t="shared" ref="B57:M57" si="4">SUM(B47:B56)</f>
        <v>25669</v>
      </c>
      <c r="C57" s="121">
        <f t="shared" si="4"/>
        <v>449815841.22999996</v>
      </c>
      <c r="D57" s="120">
        <f t="shared" si="4"/>
        <v>25525</v>
      </c>
      <c r="E57" s="121">
        <f t="shared" si="4"/>
        <v>447634210.9600001</v>
      </c>
      <c r="F57" s="122">
        <f t="shared" si="4"/>
        <v>25504</v>
      </c>
      <c r="G57" s="121">
        <f t="shared" si="4"/>
        <v>448980405.41999996</v>
      </c>
      <c r="H57" s="123">
        <f t="shared" si="4"/>
        <v>25615</v>
      </c>
      <c r="I57" s="121">
        <f t="shared" si="4"/>
        <v>449300780.30999994</v>
      </c>
      <c r="J57" s="123">
        <f t="shared" si="4"/>
        <v>25623</v>
      </c>
      <c r="K57" s="121">
        <f t="shared" si="4"/>
        <v>449147688.99999994</v>
      </c>
      <c r="L57" s="123">
        <f t="shared" si="4"/>
        <v>25606</v>
      </c>
      <c r="M57" s="121">
        <f t="shared" si="4"/>
        <v>446350501.56999999</v>
      </c>
      <c r="N57" s="76"/>
      <c r="O57" s="177"/>
      <c r="P57" s="178"/>
    </row>
    <row r="58" spans="1:19">
      <c r="A58" s="114"/>
      <c r="B58" s="115"/>
      <c r="C58" s="116"/>
      <c r="D58" s="115"/>
      <c r="E58" s="116"/>
      <c r="F58" s="117"/>
      <c r="G58" s="116"/>
      <c r="H58" s="118"/>
      <c r="I58" s="116"/>
      <c r="J58" s="118"/>
      <c r="K58" s="116"/>
      <c r="L58" s="118"/>
      <c r="M58" s="116"/>
      <c r="N58" s="76"/>
      <c r="R58" s="174"/>
    </row>
    <row r="59" spans="1:19" ht="33" customHeight="1" thickBot="1">
      <c r="A59" s="114"/>
      <c r="B59" s="125" t="s">
        <v>168</v>
      </c>
      <c r="C59" s="116"/>
      <c r="D59" s="125" t="s">
        <v>168</v>
      </c>
      <c r="E59" s="116"/>
      <c r="F59" s="125" t="s">
        <v>168</v>
      </c>
      <c r="G59" s="116"/>
      <c r="H59" s="179" t="s">
        <v>168</v>
      </c>
      <c r="I59" s="116"/>
      <c r="J59" s="179" t="s">
        <v>168</v>
      </c>
      <c r="K59" s="116"/>
      <c r="L59" s="179" t="s">
        <v>168</v>
      </c>
      <c r="M59" s="116"/>
      <c r="N59" s="76"/>
      <c r="R59" s="174"/>
    </row>
    <row r="60" spans="1:19" ht="30" customHeight="1">
      <c r="A60" s="127" t="s">
        <v>150</v>
      </c>
      <c r="B60" s="94">
        <f>C60/2450.24</f>
        <v>3129.5671607679251</v>
      </c>
      <c r="C60" s="128">
        <f>4618471.26+3049719.38</f>
        <v>7668190.6399999997</v>
      </c>
      <c r="D60" s="94">
        <f>E60/2450.24</f>
        <v>3100.9056663837</v>
      </c>
      <c r="E60" s="128">
        <f>4464106.14+3173060.8-9800.96-2450.24-2450.24-4900.48-2450.24-2450.24-4900.48-4900.48-4900.48</f>
        <v>7597963.0999999968</v>
      </c>
      <c r="F60" s="94">
        <f>G60/2450.24</f>
        <v>3500.7558280005201</v>
      </c>
      <c r="G60" s="128">
        <f>5549310.89+3116589.71-12251.2-4900.48-4900.48-4900.48-4900.48-4900.48-4900.48-4900.48-2450.24-4900.48-4900.48-2450.24-4900.48-4900.48-2450.24-2450.24-4900.48-2450.24-4900.48</f>
        <v>8577691.9599999934</v>
      </c>
      <c r="H60" s="94">
        <f>I60/2450.24</f>
        <v>3290.95283319185</v>
      </c>
      <c r="I60" s="128">
        <f>4873527.36+3236651.47-4900.48-4900.48-4900.48-4900.48-2450.24-9800.96-14701.44</f>
        <v>8063624.2699999977</v>
      </c>
      <c r="J60" s="94">
        <f>K60/2450.24</f>
        <v>2852</v>
      </c>
      <c r="K60" s="128">
        <f>4437384.64+2575202.24-19601.92-4900.48</f>
        <v>6988084.4799999995</v>
      </c>
      <c r="L60" s="94">
        <f>M60/2450.24</f>
        <v>3050.9528331918509</v>
      </c>
      <c r="M60" s="97">
        <f>4393280.32+3087186.83-4900.48</f>
        <v>7475566.6699999999</v>
      </c>
      <c r="N60" s="76"/>
      <c r="O60" s="74">
        <f>C60+E60+G60+I60+K60+M60</f>
        <v>46371121.119999982</v>
      </c>
      <c r="R60" s="174"/>
    </row>
    <row r="61" spans="1:19" ht="30" customHeight="1" thickBot="1">
      <c r="A61" s="130" t="s">
        <v>151</v>
      </c>
      <c r="B61" s="110">
        <f>C61/2450.24</f>
        <v>1319.1582702102653</v>
      </c>
      <c r="C61" s="131">
        <f>1817214.86+1415039.5</f>
        <v>3232254.3600000003</v>
      </c>
      <c r="D61" s="110">
        <f>E61/2450.24</f>
        <v>608.09324800835839</v>
      </c>
      <c r="E61" s="131">
        <f>402184.74+1087789.66</f>
        <v>1489974.4</v>
      </c>
      <c r="F61" s="110">
        <f>G61/2450.24</f>
        <v>822.87517957424598</v>
      </c>
      <c r="G61" s="131">
        <f>847543.56+1168698.12</f>
        <v>2016241.6800000002</v>
      </c>
      <c r="H61" s="180">
        <f>I61/2450.24</f>
        <v>428.80568434112581</v>
      </c>
      <c r="I61" s="131">
        <f>382133.96+668542.88</f>
        <v>1050676.8400000001</v>
      </c>
      <c r="J61" s="132">
        <f>K61/2450.24</f>
        <v>145.0788167689696</v>
      </c>
      <c r="K61" s="131">
        <f>184654.54+170823.38</f>
        <v>355477.92000000004</v>
      </c>
      <c r="L61" s="132">
        <f>M61/2450.24</f>
        <v>179.46942340342173</v>
      </c>
      <c r="M61" s="113">
        <f>301164.64+138578.52</f>
        <v>439743.16000000003</v>
      </c>
      <c r="N61" s="76"/>
      <c r="O61" s="74">
        <f>C61+E61+G61+I61+K61+M61</f>
        <v>8584368.3599999994</v>
      </c>
      <c r="R61" s="174"/>
    </row>
    <row r="62" spans="1:19">
      <c r="A62" s="114"/>
      <c r="B62" s="115"/>
      <c r="C62" s="116"/>
      <c r="D62" s="115"/>
      <c r="E62" s="116"/>
      <c r="F62" s="115"/>
      <c r="G62" s="114"/>
      <c r="H62" s="118"/>
      <c r="I62" s="133"/>
      <c r="J62" s="118"/>
      <c r="K62" s="133"/>
      <c r="L62" s="118"/>
      <c r="M62" s="181"/>
      <c r="N62" s="76"/>
      <c r="O62" s="76"/>
    </row>
    <row r="63" spans="1:19" ht="15.75" thickBot="1">
      <c r="A63" s="114"/>
      <c r="B63" s="134"/>
      <c r="C63" s="116"/>
      <c r="D63" s="115"/>
      <c r="E63" s="116"/>
      <c r="F63" s="134"/>
      <c r="G63" s="114"/>
      <c r="H63" s="133"/>
      <c r="I63" s="133"/>
      <c r="J63" s="118"/>
      <c r="K63" s="133"/>
      <c r="L63" s="118"/>
      <c r="M63" s="181"/>
      <c r="N63" s="76"/>
      <c r="O63" s="76"/>
    </row>
    <row r="64" spans="1:19" ht="30" customHeight="1" thickBot="1">
      <c r="A64" s="119" t="s">
        <v>169</v>
      </c>
      <c r="B64" s="136"/>
      <c r="C64" s="137">
        <f>SUM(C57:C63)</f>
        <v>460716286.22999996</v>
      </c>
      <c r="D64" s="136"/>
      <c r="E64" s="137">
        <f>SUM(E57:E63)</f>
        <v>456722148.4600001</v>
      </c>
      <c r="F64" s="136"/>
      <c r="G64" s="137">
        <f>SUM(G57:G63)</f>
        <v>459574339.05999994</v>
      </c>
      <c r="H64" s="182"/>
      <c r="I64" s="139">
        <f>SUM(I57:I63)</f>
        <v>458415081.4199999</v>
      </c>
      <c r="J64" s="140"/>
      <c r="K64" s="139">
        <f>SUM(K57:K63)</f>
        <v>456491251.39999998</v>
      </c>
      <c r="L64" s="140"/>
      <c r="M64" s="139">
        <f>SUM(M57:M63)</f>
        <v>454265811.40000004</v>
      </c>
      <c r="N64" s="76"/>
      <c r="O64" s="76"/>
      <c r="R64" s="174"/>
    </row>
    <row r="65" spans="1:15">
      <c r="A65" s="114"/>
      <c r="B65" s="134"/>
      <c r="C65" s="116"/>
      <c r="D65" s="134"/>
      <c r="E65" s="116"/>
      <c r="F65" s="134"/>
      <c r="G65" s="114"/>
      <c r="H65" s="133"/>
      <c r="I65" s="133"/>
      <c r="J65" s="118"/>
      <c r="K65" s="133"/>
      <c r="L65" s="118"/>
      <c r="M65" s="133"/>
      <c r="N65" s="76"/>
      <c r="O65" s="76"/>
    </row>
    <row r="66" spans="1:15">
      <c r="A66" s="114"/>
      <c r="B66" s="134"/>
      <c r="C66" s="116"/>
      <c r="D66" s="134"/>
      <c r="E66" s="116"/>
      <c r="F66" s="134"/>
      <c r="G66" s="114"/>
      <c r="H66" s="133"/>
      <c r="I66" s="133"/>
      <c r="J66" s="118"/>
      <c r="K66" s="183"/>
      <c r="L66" s="118"/>
      <c r="M66" s="133"/>
      <c r="N66" s="76"/>
      <c r="O66" s="76"/>
    </row>
    <row r="67" spans="1:15" ht="20.100000000000001" customHeight="1">
      <c r="A67" s="184" t="s">
        <v>170</v>
      </c>
      <c r="B67" s="185"/>
      <c r="C67" s="186"/>
      <c r="D67" s="185"/>
      <c r="E67" s="186"/>
      <c r="F67" s="142"/>
      <c r="G67" s="186"/>
      <c r="H67" s="145"/>
      <c r="I67" s="206">
        <f>E35</f>
        <v>2729771919.0999999</v>
      </c>
      <c r="J67" s="206"/>
      <c r="K67" s="149"/>
      <c r="L67" s="146"/>
      <c r="M67" s="187"/>
      <c r="N67" s="76"/>
      <c r="O67" s="76"/>
    </row>
    <row r="68" spans="1:15" ht="20.100000000000001" customHeight="1">
      <c r="A68" s="184" t="s">
        <v>171</v>
      </c>
      <c r="B68" s="185"/>
      <c r="C68" s="186"/>
      <c r="D68" s="185"/>
      <c r="E68" s="186"/>
      <c r="F68" s="142"/>
      <c r="G68" s="186"/>
      <c r="H68" s="145"/>
      <c r="I68" s="206">
        <f>SUM(B64:M64)</f>
        <v>2746184917.9699998</v>
      </c>
      <c r="J68" s="206"/>
      <c r="K68" s="145"/>
      <c r="L68" s="145"/>
      <c r="M68" s="187"/>
      <c r="N68" s="76"/>
      <c r="O68" s="76"/>
    </row>
    <row r="69" spans="1:15" ht="8.1" customHeight="1">
      <c r="A69" s="188"/>
      <c r="B69" s="185"/>
      <c r="C69" s="186"/>
      <c r="D69" s="185"/>
      <c r="E69" s="186"/>
      <c r="F69" s="142"/>
      <c r="G69" s="189"/>
      <c r="H69" s="145"/>
      <c r="I69" s="190"/>
      <c r="J69" s="190"/>
      <c r="K69" s="145"/>
      <c r="L69" s="145"/>
      <c r="M69" s="187"/>
      <c r="N69" s="76"/>
      <c r="O69" s="76"/>
    </row>
    <row r="70" spans="1:15" ht="8.1" customHeight="1" thickBot="1">
      <c r="A70" s="184"/>
      <c r="B70" s="185"/>
      <c r="C70" s="184"/>
      <c r="D70" s="185"/>
      <c r="E70" s="191"/>
      <c r="F70" s="142"/>
      <c r="G70" s="192"/>
      <c r="H70" s="145"/>
      <c r="I70" s="193"/>
      <c r="J70" s="193"/>
      <c r="K70" s="194"/>
      <c r="M70" s="187"/>
      <c r="N70" s="76"/>
      <c r="O70" s="76"/>
    </row>
    <row r="71" spans="1:15" ht="30" customHeight="1" thickTop="1" thickBot="1">
      <c r="A71" s="195"/>
      <c r="B71" s="196"/>
      <c r="C71" s="197" t="s">
        <v>172</v>
      </c>
      <c r="D71" s="196"/>
      <c r="E71" s="143"/>
      <c r="F71" s="142"/>
      <c r="G71" s="143"/>
      <c r="H71" s="145"/>
      <c r="I71" s="207">
        <f>I67+I68</f>
        <v>5475956837.0699997</v>
      </c>
      <c r="J71" s="207"/>
      <c r="L71" s="203"/>
      <c r="M71" s="203"/>
      <c r="N71" s="76"/>
      <c r="O71" s="76"/>
    </row>
    <row r="72" spans="1:15" ht="15.75" thickTop="1"/>
    <row r="73" spans="1:15">
      <c r="I73" s="203"/>
      <c r="J73" s="203"/>
    </row>
    <row r="75" spans="1:15">
      <c r="C75" s="198"/>
    </row>
  </sheetData>
  <mergeCells count="13">
    <mergeCell ref="L71:M71"/>
    <mergeCell ref="B12:C12"/>
    <mergeCell ref="D12:E12"/>
    <mergeCell ref="F12:G12"/>
    <mergeCell ref="H12:I12"/>
    <mergeCell ref="J12:K12"/>
    <mergeCell ref="L12:M12"/>
    <mergeCell ref="I73:J73"/>
    <mergeCell ref="E35:F35"/>
    <mergeCell ref="E36:F36"/>
    <mergeCell ref="I67:J67"/>
    <mergeCell ref="I68:J68"/>
    <mergeCell ref="I71:J71"/>
  </mergeCells>
  <pageMargins left="0.7" right="0.7" top="0.75" bottom="0.75" header="0.3" footer="0.3"/>
  <drawing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7</vt:i4>
      </vt:variant>
    </vt:vector>
  </HeadingPairs>
  <TitlesOfParts>
    <vt:vector size="7" baseType="lpstr">
      <vt:lpstr>S191</vt:lpstr>
      <vt:lpstr>Tipos de Justificación</vt:lpstr>
      <vt:lpstr>Publicaciones</vt:lpstr>
      <vt:lpstr>Renovaciones 2018</vt:lpstr>
      <vt:lpstr>Solicitudes Rec y Dic</vt:lpstr>
      <vt:lpstr>T_V Invest Nacionales Vigentes</vt:lpstr>
      <vt:lpstr>Estimulos economicos</vt:lpstr>
    </vt:vector>
  </TitlesOfParts>
  <Company>Hewlett-Packard</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LAP5ATA</dc:creator>
  <cp:lastModifiedBy>Michelle Delarrue Martinez</cp:lastModifiedBy>
  <dcterms:created xsi:type="dcterms:W3CDTF">2019-03-08T19:06:34Z</dcterms:created>
  <dcterms:modified xsi:type="dcterms:W3CDTF">2019-05-10T14:40:02Z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SV_QUERY_LIST_4F35BF76-6C0D-4D9B-82B2-816C12CF3733">
    <vt:lpwstr>empty_477D106A-C0D6-4607-AEBD-E2C9D60EA279</vt:lpwstr>
  </property>
  <property fmtid="{D5CDD505-2E9C-101B-9397-08002B2CF9AE}" pid="3" name="SV_HIDDEN_GRID_QUERY_LIST_4F35BF76-6C0D-4D9B-82B2-816C12CF3733">
    <vt:lpwstr>empty_477D106A-C0D6-4607-AEBD-E2C9D60EA279</vt:lpwstr>
  </property>
</Properties>
</file>