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ICHELLE DELARRUE\Actualización página de evaluación\MdV 4° Trimestre\S191\"/>
    </mc:Choice>
  </mc:AlternateContent>
  <xr:revisionPtr revIDLastSave="0" documentId="13_ncr:1_{11EABD5F-709C-4BED-A033-A4F5E3BBBD8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2019" sheetId="1" r:id="rId1"/>
    <sheet name="Nominas 2019" sheetId="14" r:id="rId2"/>
  </sheets>
  <definedNames>
    <definedName name="_xlnm.Print_Area" localSheetId="0">'2019'!$A$1:$M$77</definedName>
    <definedName name="_xlnm.Print_Area" localSheetId="1">'Nominas 2019'!$A$1:$G$15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67" i="1" l="1"/>
  <c r="M66" i="1"/>
  <c r="I67" i="1"/>
  <c r="I66" i="1"/>
  <c r="K67" i="1" l="1"/>
  <c r="K66" i="1"/>
  <c r="C67" i="1" l="1"/>
  <c r="C58" i="1"/>
  <c r="C57" i="1"/>
  <c r="C54" i="1"/>
  <c r="C66" i="1"/>
  <c r="C53" i="1"/>
  <c r="C55" i="1"/>
  <c r="C56" i="1"/>
  <c r="G54" i="1"/>
  <c r="G56" i="1"/>
  <c r="G66" i="1"/>
  <c r="G58" i="1"/>
  <c r="G53" i="1"/>
  <c r="G55" i="1"/>
  <c r="E55" i="1"/>
  <c r="E54" i="1"/>
  <c r="E60" i="1"/>
  <c r="E67" i="1" l="1"/>
  <c r="E66" i="1"/>
  <c r="G67" i="1" l="1"/>
  <c r="G17" i="1" l="1"/>
  <c r="G27" i="1"/>
  <c r="G16" i="1" l="1"/>
  <c r="G15" i="1"/>
  <c r="G14" i="1"/>
  <c r="G2" i="14" l="1"/>
  <c r="G7" i="14"/>
  <c r="G6" i="14"/>
  <c r="G5" i="14"/>
  <c r="G4" i="14"/>
  <c r="G3" i="14"/>
  <c r="M16" i="1"/>
  <c r="M19" i="1"/>
  <c r="M21" i="1"/>
  <c r="M17" i="1"/>
  <c r="M14" i="1"/>
  <c r="M18" i="1"/>
  <c r="M27" i="1"/>
  <c r="K15" i="1" l="1"/>
  <c r="K18" i="1"/>
  <c r="K17" i="1"/>
  <c r="K16" i="1"/>
  <c r="K27" i="1"/>
  <c r="K20" i="1"/>
  <c r="K14" i="1"/>
  <c r="K21" i="1"/>
  <c r="M28" i="1" l="1"/>
  <c r="K28" i="1" l="1"/>
  <c r="I28" i="1"/>
  <c r="I21" i="1"/>
  <c r="I20" i="1"/>
  <c r="I19" i="1"/>
  <c r="I18" i="1"/>
  <c r="I17" i="1"/>
  <c r="I16" i="1"/>
  <c r="I15" i="1"/>
  <c r="I14" i="1"/>
  <c r="I27" i="1"/>
  <c r="H27" i="1" l="1"/>
  <c r="H28" i="1"/>
  <c r="C16" i="1" l="1"/>
  <c r="E16" i="1" l="1"/>
  <c r="E19" i="1"/>
  <c r="E20" i="1"/>
  <c r="C20" i="1" l="1"/>
  <c r="C17" i="1"/>
  <c r="C19" i="1"/>
  <c r="C15" i="1"/>
  <c r="C14" i="1"/>
  <c r="G28" i="1"/>
  <c r="F24" i="1"/>
  <c r="E28" i="1" l="1"/>
  <c r="D28" i="1" s="1"/>
  <c r="E27" i="1"/>
  <c r="C28" i="1"/>
  <c r="B28" i="1" s="1"/>
  <c r="C27" i="1"/>
  <c r="L67" i="1"/>
  <c r="L66" i="1"/>
  <c r="J67" i="1"/>
  <c r="J66" i="1"/>
  <c r="H67" i="1"/>
  <c r="H66" i="1"/>
  <c r="F67" i="1"/>
  <c r="F66" i="1"/>
  <c r="D67" i="1"/>
  <c r="D66" i="1"/>
  <c r="B67" i="1"/>
  <c r="B66" i="1"/>
  <c r="L28" i="1"/>
  <c r="L27" i="1"/>
  <c r="J28" i="1"/>
  <c r="J27" i="1"/>
  <c r="F28" i="1"/>
  <c r="F27" i="1"/>
  <c r="D27" i="1"/>
  <c r="B27" i="1"/>
  <c r="F14" i="14" l="1"/>
  <c r="E14" i="14"/>
  <c r="D14" i="14"/>
  <c r="C14" i="14"/>
  <c r="B14" i="14"/>
  <c r="G13" i="14"/>
  <c r="G12" i="14"/>
  <c r="G11" i="14"/>
  <c r="G10" i="14"/>
  <c r="G9" i="14"/>
  <c r="G8" i="14"/>
  <c r="G14" i="14" l="1"/>
  <c r="O67" i="1" l="1"/>
  <c r="O66" i="1"/>
  <c r="O60" i="1"/>
  <c r="O59" i="1"/>
  <c r="O58" i="1"/>
  <c r="O57" i="1"/>
  <c r="O56" i="1"/>
  <c r="O55" i="1"/>
  <c r="O54" i="1"/>
  <c r="O53" i="1"/>
  <c r="O28" i="1"/>
  <c r="O27" i="1"/>
  <c r="M63" i="1" l="1"/>
  <c r="M70" i="1" s="1"/>
  <c r="L63" i="1"/>
  <c r="K63" i="1"/>
  <c r="K70" i="1" s="1"/>
  <c r="J63" i="1"/>
  <c r="I63" i="1"/>
  <c r="I70" i="1" s="1"/>
  <c r="H63" i="1"/>
  <c r="G63" i="1"/>
  <c r="G70" i="1" s="1"/>
  <c r="F63" i="1"/>
  <c r="E63" i="1"/>
  <c r="E70" i="1" s="1"/>
  <c r="D63" i="1"/>
  <c r="B63" i="1"/>
  <c r="C63" i="1"/>
  <c r="C70" i="1" s="1"/>
  <c r="M24" i="1" l="1"/>
  <c r="M31" i="1" s="1"/>
  <c r="L24" i="1"/>
  <c r="K24" i="1"/>
  <c r="K31" i="1" s="1"/>
  <c r="J24" i="1"/>
  <c r="H24" i="1"/>
  <c r="I24" i="1"/>
  <c r="I31" i="1" s="1"/>
  <c r="O18" i="1" l="1"/>
  <c r="O17" i="1"/>
  <c r="O16" i="1"/>
  <c r="O15" i="1"/>
  <c r="O14" i="1"/>
  <c r="O21" i="1"/>
  <c r="O19" i="1" l="1"/>
  <c r="O20" i="1" l="1"/>
  <c r="D24" i="1"/>
  <c r="C24" i="1"/>
  <c r="C31" i="1" s="1"/>
  <c r="B24" i="1"/>
  <c r="E24" i="1"/>
  <c r="E31" i="1" s="1"/>
  <c r="G24" i="1" l="1"/>
  <c r="G31" i="1" s="1"/>
  <c r="E35" i="1" l="1"/>
  <c r="I73" i="1" l="1"/>
  <c r="I74" i="1"/>
  <c r="I77" i="1" s="1"/>
</calcChain>
</file>

<file path=xl/sharedStrings.xml><?xml version="1.0" encoding="utf-8"?>
<sst xmlns="http://schemas.openxmlformats.org/spreadsheetml/2006/main" count="101" uniqueCount="67">
  <si>
    <t>ENERO</t>
  </si>
  <si>
    <t>FEBRERO</t>
  </si>
  <si>
    <t>MARZO</t>
  </si>
  <si>
    <t>ABRIL</t>
  </si>
  <si>
    <t>MAYO</t>
  </si>
  <si>
    <t>JUNIO</t>
  </si>
  <si>
    <t>NIVELES DE INVESTIGADORES</t>
  </si>
  <si>
    <t>NO. DE PERSONAS</t>
  </si>
  <si>
    <t>IMPORTES PAGADOS POR NIVEL</t>
  </si>
  <si>
    <t>SUBTOTAL</t>
  </si>
  <si>
    <t>AYUD. DE INVEST.</t>
  </si>
  <si>
    <t xml:space="preserve"> TOTAL</t>
  </si>
  <si>
    <t>mes</t>
  </si>
  <si>
    <t>CANDIDATO CDMX</t>
  </si>
  <si>
    <t>NIVEL1 CDMX</t>
  </si>
  <si>
    <t>NIVEL 2 CDMX</t>
  </si>
  <si>
    <t>NIVEL 3 CDMX</t>
  </si>
  <si>
    <t>CANDIDATO ESTADOS</t>
  </si>
  <si>
    <t>NIVEL 1  ESTADOS</t>
  </si>
  <si>
    <t>NIVEL 2  ESTADOS</t>
  </si>
  <si>
    <t>NIVEL 3  ESTADOS</t>
  </si>
  <si>
    <t>Monto</t>
  </si>
  <si>
    <t>CANDIDATO D.F.</t>
  </si>
  <si>
    <t>CANDIDATO EDO.</t>
  </si>
  <si>
    <t>NIVEL1 D.F.</t>
  </si>
  <si>
    <t>NIVEL 1 EDO</t>
  </si>
  <si>
    <t>NIVEL 2 D.F.</t>
  </si>
  <si>
    <t>NIVEL 2 EDO</t>
  </si>
  <si>
    <t>NIVEL 3 D.F.</t>
  </si>
  <si>
    <t>NIVEL 3 EDO</t>
  </si>
  <si>
    <t>JULIO</t>
  </si>
  <si>
    <t>AGOSTO</t>
  </si>
  <si>
    <t>SEPTIEMBRE</t>
  </si>
  <si>
    <t>OCTUBRE</t>
  </si>
  <si>
    <t>NOVIEMBRE</t>
  </si>
  <si>
    <t>DICIEMBRE</t>
  </si>
  <si>
    <t>TOTAL</t>
  </si>
  <si>
    <t>Tercios de Candidato</t>
  </si>
  <si>
    <t>Reintegros                                               Años Anteriores</t>
  </si>
  <si>
    <t>Correcciones                                                  Contables</t>
  </si>
  <si>
    <t>Registro                                                                  Contable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</si>
  <si>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</si>
  <si>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</si>
  <si>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</si>
  <si>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</si>
  <si>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</si>
  <si>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</si>
  <si>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</si>
  <si>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</si>
  <si>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</si>
  <si>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</si>
  <si>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</si>
  <si>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</si>
  <si>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2 TERCIOS POR DOCENCIA</t>
  </si>
  <si>
    <t>Cancelación    de Rechazos TESOFE</t>
  </si>
  <si>
    <t>UMAS</t>
  </si>
  <si>
    <t>PAGO DE ESTÍMULOS ECONÓMICOS DURANTE EL EJERCICIO 2019</t>
  </si>
  <si>
    <t>PRESUPUESTO EJERCIDO 2019</t>
  </si>
  <si>
    <t>PRIMER SEMESTRE 2019</t>
  </si>
  <si>
    <t>SEGUNDO SEMESTRE 2019</t>
  </si>
  <si>
    <t>TOTAL PRIMER SEMESTRE 2019</t>
  </si>
  <si>
    <t>Reintegros                                               2019</t>
  </si>
  <si>
    <r>
      <rPr>
        <b/>
        <sz val="10"/>
        <rFont val="Calibri"/>
        <family val="2"/>
        <scheme val="minor"/>
      </rPr>
      <t>Nota:</t>
    </r>
    <r>
      <rPr>
        <sz val="10"/>
        <rFont val="Calibri"/>
        <family val="2"/>
        <scheme val="minor"/>
      </rPr>
      <t xml:space="preserve"> cifras previas al cierre contable de 2019.</t>
    </r>
  </si>
  <si>
    <t>Candidato</t>
  </si>
  <si>
    <t>Nivel I</t>
  </si>
  <si>
    <t>Nivel II</t>
  </si>
  <si>
    <t>Nivel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</si>
</sst>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7" formatCode="&quot;$&quot;#,##0.00;\-&quot;$&quot;#,##0.00"/>
    <numFmt numFmtId="8" formatCode="&quot;$&quot;#,##0.00;[Red]\-&quot;$&quot;#,##0.00"/>
    <numFmt numFmtId="44" formatCode="_-&quot;$&quot;* #,##0.00_-;\-&quot;$&quot;* #,##0.00_-;_-&quot;$&quot;* &quot;-&quot;??_-;_-@_-"/>
    <numFmt numFmtId="164" formatCode="&quot;$&quot;#,###,##0.00"/>
    <numFmt numFmtId="165" formatCode="&quot;$&quot;0,000,000.00"/>
    <numFmt numFmtId="166" formatCode="&quot;$&quot;#,##0.00"/>
    <numFmt numFmtId="169" formatCode="#,##0.0000000000"/>
    <numFmt numFmtId="174" formatCode="_-[$€-2]* #,##0.00_-;\-[$€-2]* #,##0.00_-;_-[$€-2]* &quot;-&quot;??_-"/>
    <numFmt numFmtId="176" formatCode="#,##0.00_ ;[Red]\-#,##0.00\ "/>
  </numFmts>
  <fonts count="3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lbertus Medium"/>
      <family val="2"/>
    </font>
    <font>
      <b/>
      <sz val="14"/>
      <name val="Albertus Medium"/>
      <family val="2"/>
    </font>
    <font>
      <b/>
      <sz val="10"/>
      <name val="Arial"/>
      <family val="2"/>
    </font>
    <font>
      <b/>
      <sz val="8"/>
      <name val="Albertus Medium"/>
      <family val="2"/>
    </font>
    <font>
      <b/>
      <sz val="6"/>
      <name val="Albertus Medium"/>
      <family val="2"/>
    </font>
    <font>
      <b/>
      <sz val="11"/>
      <name val="Arial"/>
      <family val="2"/>
    </font>
    <font>
      <sz val="10"/>
      <name val="Albertus Medium"/>
      <family val="2"/>
    </font>
    <font>
      <b/>
      <sz val="11"/>
      <name val="Albertus Medium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Albertus Medium"/>
      <family val="2"/>
    </font>
    <font>
      <sz val="12"/>
      <name val="Albertus Medium"/>
      <family val="2"/>
    </font>
    <font>
      <b/>
      <sz val="16"/>
      <name val="Albertus Medium"/>
      <family val="2"/>
    </font>
    <font>
      <b/>
      <sz val="14"/>
      <name val="Albertus Medium"/>
    </font>
    <font>
      <b/>
      <sz val="16"/>
      <color indexed="12"/>
      <name val="Albertus Medium"/>
      <family val="2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9"/>
      <name val="Albertus Medium"/>
    </font>
    <font>
      <b/>
      <sz val="13"/>
      <color rgb="FFC00000"/>
      <name val="Arial"/>
      <family val="2"/>
    </font>
    <font>
      <b/>
      <u/>
      <sz val="14"/>
      <color rgb="FF0000FF"/>
      <name val="Arial"/>
      <family val="2"/>
    </font>
    <font>
      <b/>
      <sz val="10"/>
      <name val="Albertus Medium"/>
    </font>
    <font>
      <b/>
      <sz val="13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ck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6">
    <xf numFmtId="0" fontId="0" fillId="0" borderId="0"/>
    <xf numFmtId="44" fontId="2" fillId="0" borderId="0" applyFont="0" applyFill="0" applyBorder="0" applyAlignment="0" applyProtection="0"/>
    <xf numFmtId="0" fontId="12" fillId="0" borderId="0"/>
    <xf numFmtId="9" fontId="2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58">
    <xf numFmtId="0" fontId="0" fillId="0" borderId="0" xfId="0"/>
    <xf numFmtId="0" fontId="4" fillId="0" borderId="0" xfId="0" applyFont="1" applyBorder="1" applyAlignment="1">
      <alignment vertical="center"/>
    </xf>
    <xf numFmtId="164" fontId="5" fillId="0" borderId="1" xfId="0" applyNumberFormat="1" applyFont="1" applyBorder="1" applyAlignment="1">
      <alignment horizontal="centerContinuous" vertical="center"/>
    </xf>
    <xf numFmtId="0" fontId="0" fillId="0" borderId="0" xfId="0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164" fontId="4" fillId="0" borderId="0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Continuous" vertical="center"/>
    </xf>
    <xf numFmtId="0" fontId="4" fillId="0" borderId="1" xfId="0" applyFont="1" applyBorder="1" applyAlignment="1">
      <alignment horizontal="centerContinuous" vertical="center"/>
    </xf>
    <xf numFmtId="0" fontId="7" fillId="0" borderId="6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/>
    </xf>
    <xf numFmtId="164" fontId="4" fillId="0" borderId="9" xfId="0" applyNumberFormat="1" applyFont="1" applyBorder="1" applyAlignment="1">
      <alignment vertical="center"/>
    </xf>
    <xf numFmtId="164" fontId="4" fillId="0" borderId="11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164" fontId="4" fillId="0" borderId="13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4" fillId="0" borderId="6" xfId="0" applyFont="1" applyBorder="1" applyAlignment="1">
      <alignment vertical="center"/>
    </xf>
    <xf numFmtId="164" fontId="4" fillId="0" borderId="6" xfId="0" applyNumberFormat="1" applyFont="1" applyBorder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4" fillId="0" borderId="14" xfId="0" applyFont="1" applyBorder="1" applyAlignment="1">
      <alignment vertical="center"/>
    </xf>
    <xf numFmtId="164" fontId="4" fillId="0" borderId="15" xfId="0" applyNumberFormat="1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164" fontId="4" fillId="0" borderId="17" xfId="0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164" fontId="10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1" fillId="0" borderId="18" xfId="0" applyNumberFormat="1" applyFont="1" applyBorder="1" applyAlignment="1">
      <alignment vertical="center"/>
    </xf>
    <xf numFmtId="0" fontId="0" fillId="0" borderId="0" xfId="0" applyFill="1" applyAlignment="1">
      <alignment vertical="center"/>
    </xf>
    <xf numFmtId="8" fontId="10" fillId="0" borderId="0" xfId="0" applyNumberFormat="1" applyFont="1" applyAlignment="1">
      <alignment vertical="center"/>
    </xf>
    <xf numFmtId="0" fontId="4" fillId="0" borderId="19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Continuous" vertical="center"/>
    </xf>
    <xf numFmtId="0" fontId="8" fillId="0" borderId="6" xfId="0" applyFont="1" applyFill="1" applyBorder="1" applyAlignment="1">
      <alignment horizontal="center" vertical="center" wrapText="1"/>
    </xf>
    <xf numFmtId="164" fontId="8" fillId="0" borderId="6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6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164" fontId="5" fillId="0" borderId="1" xfId="0" applyNumberFormat="1" applyFont="1" applyFill="1" applyBorder="1" applyAlignment="1">
      <alignment horizontal="centerContinuous" vertical="center"/>
    </xf>
    <xf numFmtId="0" fontId="4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Continuous" vertical="center"/>
    </xf>
    <xf numFmtId="0" fontId="10" fillId="0" borderId="0" xfId="0" applyFont="1" applyFill="1" applyAlignment="1">
      <alignment horizontal="center" vertical="center"/>
    </xf>
    <xf numFmtId="0" fontId="0" fillId="0" borderId="0" xfId="0" applyFill="1"/>
    <xf numFmtId="165" fontId="11" fillId="0" borderId="18" xfId="0" applyNumberFormat="1" applyFont="1" applyFill="1" applyBorder="1" applyAlignment="1">
      <alignment vertical="center"/>
    </xf>
    <xf numFmtId="165" fontId="10" fillId="0" borderId="0" xfId="0" applyNumberFormat="1" applyFont="1" applyFill="1" applyAlignment="1">
      <alignment vertical="center"/>
    </xf>
    <xf numFmtId="166" fontId="10" fillId="0" borderId="0" xfId="0" applyNumberFormat="1" applyFont="1" applyFill="1" applyAlignment="1">
      <alignment vertical="center"/>
    </xf>
    <xf numFmtId="164" fontId="4" fillId="0" borderId="20" xfId="0" applyNumberFormat="1" applyFont="1" applyBorder="1" applyAlignment="1">
      <alignment vertical="center"/>
    </xf>
    <xf numFmtId="164" fontId="4" fillId="0" borderId="21" xfId="0" applyNumberFormat="1" applyFont="1" applyBorder="1" applyAlignment="1">
      <alignment vertical="center"/>
    </xf>
    <xf numFmtId="164" fontId="4" fillId="0" borderId="22" xfId="0" applyNumberFormat="1" applyFont="1" applyBorder="1" applyAlignment="1">
      <alignment vertical="center"/>
    </xf>
    <xf numFmtId="40" fontId="0" fillId="0" borderId="0" xfId="0" applyNumberFormat="1" applyAlignment="1">
      <alignment vertical="center"/>
    </xf>
    <xf numFmtId="40" fontId="10" fillId="0" borderId="0" xfId="0" applyNumberFormat="1" applyFont="1" applyAlignment="1">
      <alignment vertical="center"/>
    </xf>
    <xf numFmtId="40" fontId="0" fillId="0" borderId="0" xfId="0" applyNumberFormat="1" applyFill="1"/>
    <xf numFmtId="40" fontId="0" fillId="0" borderId="0" xfId="0" applyNumberFormat="1" applyFill="1" applyAlignment="1">
      <alignment vertical="center"/>
    </xf>
    <xf numFmtId="0" fontId="11" fillId="0" borderId="23" xfId="0" applyFont="1" applyFill="1" applyBorder="1" applyAlignment="1">
      <alignment vertical="center"/>
    </xf>
    <xf numFmtId="0" fontId="11" fillId="0" borderId="23" xfId="0" applyFont="1" applyFill="1" applyBorder="1" applyAlignment="1">
      <alignment horizontal="center" vertical="center"/>
    </xf>
    <xf numFmtId="40" fontId="2" fillId="0" borderId="0" xfId="0" applyNumberFormat="1" applyFont="1" applyAlignment="1">
      <alignment vertical="center"/>
    </xf>
    <xf numFmtId="40" fontId="9" fillId="0" borderId="0" xfId="0" applyNumberFormat="1" applyFont="1" applyAlignment="1">
      <alignment vertical="center"/>
    </xf>
    <xf numFmtId="40" fontId="9" fillId="0" borderId="0" xfId="0" applyNumberFormat="1" applyFont="1" applyFill="1" applyAlignment="1">
      <alignment vertical="center"/>
    </xf>
    <xf numFmtId="3" fontId="9" fillId="0" borderId="0" xfId="0" applyNumberFormat="1" applyFont="1" applyAlignment="1">
      <alignment vertical="center"/>
    </xf>
    <xf numFmtId="3" fontId="9" fillId="0" borderId="0" xfId="0" applyNumberFormat="1" applyFont="1" applyFill="1" applyAlignment="1">
      <alignment vertical="center"/>
    </xf>
    <xf numFmtId="164" fontId="4" fillId="0" borderId="24" xfId="0" applyNumberFormat="1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4" fillId="0" borderId="24" xfId="0" applyFont="1" applyFill="1" applyBorder="1" applyAlignment="1">
      <alignment vertical="center"/>
    </xf>
    <xf numFmtId="164" fontId="4" fillId="0" borderId="11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vertical="center"/>
    </xf>
    <xf numFmtId="164" fontId="4" fillId="0" borderId="0" xfId="0" applyNumberFormat="1" applyFont="1" applyFill="1" applyAlignment="1">
      <alignment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Fill="1" applyAlignment="1">
      <alignment horizontal="right" vertical="center"/>
    </xf>
    <xf numFmtId="0" fontId="14" fillId="0" borderId="0" xfId="0" applyFont="1" applyAlignment="1">
      <alignment horizontal="right" vertical="center"/>
    </xf>
    <xf numFmtId="166" fontId="14" fillId="0" borderId="0" xfId="0" applyNumberFormat="1" applyFont="1" applyBorder="1" applyAlignment="1">
      <alignment horizontal="right" vertical="center"/>
    </xf>
    <xf numFmtId="166" fontId="14" fillId="0" borderId="0" xfId="0" applyNumberFormat="1" applyFont="1" applyFill="1" applyBorder="1" applyAlignment="1">
      <alignment horizontal="right" vertical="center"/>
    </xf>
    <xf numFmtId="2" fontId="0" fillId="0" borderId="0" xfId="0" applyNumberFormat="1" applyFill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4" fontId="24" fillId="0" borderId="0" xfId="5" applyNumberFormat="1" applyFont="1" applyFill="1" applyBorder="1" applyAlignment="1">
      <alignment horizontal="left" vertical="center" wrapText="1"/>
    </xf>
    <xf numFmtId="169" fontId="0" fillId="0" borderId="0" xfId="0" applyNumberFormat="1" applyFill="1" applyAlignment="1"/>
    <xf numFmtId="4" fontId="0" fillId="0" borderId="0" xfId="0" applyNumberFormat="1" applyFill="1" applyAlignment="1"/>
    <xf numFmtId="166" fontId="0" fillId="0" borderId="0" xfId="0" applyNumberFormat="1" applyAlignment="1">
      <alignment vertical="center"/>
    </xf>
    <xf numFmtId="3" fontId="25" fillId="3" borderId="0" xfId="0" applyNumberFormat="1" applyFont="1" applyFill="1" applyAlignment="1">
      <alignment vertical="center"/>
    </xf>
    <xf numFmtId="40" fontId="0" fillId="0" borderId="0" xfId="0" applyNumberFormat="1" applyFill="1" applyBorder="1" applyAlignment="1">
      <alignment vertical="center"/>
    </xf>
    <xf numFmtId="164" fontId="27" fillId="0" borderId="11" xfId="0" applyNumberFormat="1" applyFont="1" applyBorder="1" applyAlignment="1">
      <alignment vertical="center"/>
    </xf>
    <xf numFmtId="0" fontId="0" fillId="0" borderId="0" xfId="0" applyFill="1" applyBorder="1" applyAlignment="1">
      <alignment vertical="center"/>
    </xf>
    <xf numFmtId="164" fontId="0" fillId="0" borderId="0" xfId="0" applyNumberForma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37" fontId="26" fillId="0" borderId="0" xfId="0" applyNumberFormat="1" applyFont="1" applyFill="1" applyBorder="1" applyAlignment="1">
      <alignment vertical="center"/>
    </xf>
    <xf numFmtId="10" fontId="4" fillId="0" borderId="0" xfId="3" applyNumberFormat="1" applyFont="1" applyAlignment="1">
      <alignment vertical="center"/>
    </xf>
    <xf numFmtId="3" fontId="4" fillId="0" borderId="8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3" fontId="4" fillId="0" borderId="12" xfId="0" applyNumberFormat="1" applyFont="1" applyBorder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Continuous" vertical="center"/>
    </xf>
    <xf numFmtId="3" fontId="4" fillId="0" borderId="3" xfId="0" applyNumberFormat="1" applyFont="1" applyBorder="1" applyAlignment="1">
      <alignment vertical="center"/>
    </xf>
    <xf numFmtId="3" fontId="4" fillId="0" borderId="5" xfId="0" applyNumberFormat="1" applyFont="1" applyBorder="1" applyAlignment="1">
      <alignment horizontal="centerContinuous" vertical="center"/>
    </xf>
    <xf numFmtId="3" fontId="8" fillId="0" borderId="6" xfId="0" applyNumberFormat="1" applyFont="1" applyBorder="1" applyAlignment="1">
      <alignment horizontal="center" vertical="center" wrapText="1"/>
    </xf>
    <xf numFmtId="3" fontId="8" fillId="0" borderId="0" xfId="0" applyNumberFormat="1" applyFont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/>
    </xf>
    <xf numFmtId="3" fontId="4" fillId="0" borderId="13" xfId="0" applyNumberFormat="1" applyFont="1" applyBorder="1" applyAlignment="1">
      <alignment horizontal="center" vertical="center"/>
    </xf>
    <xf numFmtId="3" fontId="4" fillId="0" borderId="0" xfId="0" applyNumberFormat="1" applyFont="1" applyAlignment="1">
      <alignment vertical="center"/>
    </xf>
    <xf numFmtId="3" fontId="11" fillId="0" borderId="23" xfId="0" applyNumberFormat="1" applyFont="1" applyBorder="1" applyAlignment="1">
      <alignment vertical="center"/>
    </xf>
    <xf numFmtId="3" fontId="10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3" fontId="4" fillId="0" borderId="7" xfId="0" applyNumberFormat="1" applyFont="1" applyBorder="1" applyAlignment="1">
      <alignment vertical="center"/>
    </xf>
    <xf numFmtId="3" fontId="15" fillId="0" borderId="0" xfId="0" applyNumberFormat="1" applyFont="1" applyAlignment="1">
      <alignment vertical="center"/>
    </xf>
    <xf numFmtId="3" fontId="16" fillId="0" borderId="0" xfId="0" applyNumberFormat="1" applyFont="1" applyAlignment="1">
      <alignment vertical="center"/>
    </xf>
    <xf numFmtId="3" fontId="4" fillId="0" borderId="0" xfId="0" applyNumberFormat="1" applyFont="1" applyBorder="1" applyAlignment="1">
      <alignment vertical="center"/>
    </xf>
    <xf numFmtId="3" fontId="4" fillId="0" borderId="1" xfId="0" applyNumberFormat="1" applyFont="1" applyBorder="1" applyAlignment="1">
      <alignment horizontal="centerContinuous" vertical="center"/>
    </xf>
    <xf numFmtId="3" fontId="4" fillId="0" borderId="11" xfId="0" applyNumberFormat="1" applyFont="1" applyBorder="1" applyAlignment="1">
      <alignment horizontal="center" vertical="center"/>
    </xf>
    <xf numFmtId="3" fontId="4" fillId="0" borderId="24" xfId="0" applyNumberFormat="1" applyFont="1" applyBorder="1" applyAlignment="1">
      <alignment vertical="center"/>
    </xf>
    <xf numFmtId="3" fontId="4" fillId="0" borderId="0" xfId="0" applyNumberFormat="1" applyFont="1" applyFill="1" applyBorder="1" applyAlignment="1">
      <alignment vertical="center"/>
    </xf>
    <xf numFmtId="3" fontId="8" fillId="0" borderId="6" xfId="0" applyNumberFormat="1" applyFont="1" applyFill="1" applyBorder="1" applyAlignment="1">
      <alignment horizontal="center" vertical="center" wrapText="1"/>
    </xf>
    <xf numFmtId="3" fontId="4" fillId="0" borderId="9" xfId="0" applyNumberFormat="1" applyFont="1" applyFill="1" applyBorder="1" applyAlignment="1">
      <alignment horizontal="center" vertical="center"/>
    </xf>
    <xf numFmtId="3" fontId="4" fillId="0" borderId="11" xfId="0" applyNumberFormat="1" applyFont="1" applyFill="1" applyBorder="1" applyAlignment="1">
      <alignment horizontal="center" vertical="center"/>
    </xf>
    <xf numFmtId="3" fontId="4" fillId="0" borderId="13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3" fontId="4" fillId="0" borderId="6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Alignment="1">
      <alignment vertical="center"/>
    </xf>
    <xf numFmtId="3" fontId="11" fillId="0" borderId="23" xfId="0" applyNumberFormat="1" applyFont="1" applyFill="1" applyBorder="1" applyAlignment="1">
      <alignment vertical="center"/>
    </xf>
    <xf numFmtId="0" fontId="29" fillId="2" borderId="0" xfId="0" applyFont="1" applyFill="1" applyAlignment="1">
      <alignment horizontal="center" vertical="center"/>
    </xf>
    <xf numFmtId="7" fontId="29" fillId="2" borderId="0" xfId="0" applyNumberFormat="1" applyFont="1" applyFill="1" applyAlignment="1">
      <alignment horizontal="center" vertical="center" wrapText="1"/>
    </xf>
    <xf numFmtId="7" fontId="20" fillId="0" borderId="0" xfId="0" applyNumberFormat="1" applyFont="1" applyFill="1" applyAlignment="1">
      <alignment horizontal="center" vertical="center" wrapText="1"/>
    </xf>
    <xf numFmtId="40" fontId="21" fillId="0" borderId="0" xfId="0" applyNumberFormat="1" applyFont="1" applyAlignment="1">
      <alignment horizontal="center" vertical="center"/>
    </xf>
    <xf numFmtId="40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30" fillId="0" borderId="26" xfId="0" applyFont="1" applyBorder="1" applyAlignment="1">
      <alignment vertical="center"/>
    </xf>
    <xf numFmtId="40" fontId="30" fillId="0" borderId="26" xfId="0" applyNumberFormat="1" applyFont="1" applyFill="1" applyBorder="1" applyAlignment="1">
      <alignment horizontal="right" vertical="center" wrapText="1"/>
    </xf>
    <xf numFmtId="40" fontId="29" fillId="0" borderId="26" xfId="0" applyNumberFormat="1" applyFont="1" applyFill="1" applyBorder="1" applyAlignment="1">
      <alignment horizontal="right" vertical="center" wrapText="1"/>
    </xf>
    <xf numFmtId="40" fontId="20" fillId="0" borderId="0" xfId="0" applyNumberFormat="1" applyFont="1" applyFill="1" applyBorder="1" applyAlignment="1">
      <alignment horizontal="right" vertical="center" wrapText="1"/>
    </xf>
    <xf numFmtId="40" fontId="23" fillId="0" borderId="0" xfId="0" applyNumberFormat="1" applyFont="1" applyFill="1" applyBorder="1" applyAlignment="1">
      <alignment horizontal="right" vertical="center" wrapText="1"/>
    </xf>
    <xf numFmtId="0" fontId="23" fillId="0" borderId="0" xfId="0" applyFont="1" applyAlignment="1">
      <alignment vertical="center"/>
    </xf>
    <xf numFmtId="7" fontId="28" fillId="0" borderId="0" xfId="0" applyNumberFormat="1" applyFont="1" applyFill="1" applyBorder="1" applyAlignment="1">
      <alignment horizontal="right" vertical="center" wrapText="1"/>
    </xf>
    <xf numFmtId="7" fontId="19" fillId="0" borderId="0" xfId="0" applyNumberFormat="1" applyFont="1" applyFill="1" applyBorder="1" applyAlignment="1">
      <alignment horizontal="right" vertical="center" wrapText="1"/>
    </xf>
    <xf numFmtId="40" fontId="22" fillId="0" borderId="0" xfId="0" applyNumberFormat="1" applyFont="1" applyFill="1" applyAlignment="1">
      <alignment vertical="center"/>
    </xf>
    <xf numFmtId="7" fontId="22" fillId="0" borderId="0" xfId="0" applyNumberFormat="1" applyFont="1" applyAlignment="1">
      <alignment vertical="center"/>
    </xf>
    <xf numFmtId="7" fontId="22" fillId="0" borderId="0" xfId="0" applyNumberFormat="1" applyFont="1" applyFill="1" applyAlignment="1">
      <alignment vertical="center"/>
    </xf>
    <xf numFmtId="44" fontId="4" fillId="0" borderId="0" xfId="1" applyFont="1" applyFill="1" applyAlignment="1">
      <alignment vertical="center"/>
    </xf>
    <xf numFmtId="176" fontId="0" fillId="0" borderId="0" xfId="0" applyNumberFormat="1" applyFill="1" applyAlignment="1">
      <alignment vertical="center"/>
    </xf>
    <xf numFmtId="4" fontId="6" fillId="0" borderId="0" xfId="0" applyNumberFormat="1" applyFont="1"/>
    <xf numFmtId="8" fontId="5" fillId="0" borderId="0" xfId="0" applyNumberFormat="1" applyFont="1" applyAlignment="1">
      <alignment horizontal="right" vertical="center"/>
    </xf>
    <xf numFmtId="40" fontId="11" fillId="0" borderId="0" xfId="0" applyNumberFormat="1" applyFont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166" fontId="0" fillId="0" borderId="0" xfId="0" applyNumberFormat="1" applyFill="1" applyAlignment="1">
      <alignment horizontal="center" vertical="center"/>
    </xf>
    <xf numFmtId="166" fontId="14" fillId="0" borderId="0" xfId="0" applyNumberFormat="1" applyFont="1" applyFill="1" applyAlignment="1">
      <alignment horizontal="right" vertical="center"/>
    </xf>
    <xf numFmtId="166" fontId="18" fillId="0" borderId="25" xfId="0" applyNumberFormat="1" applyFont="1" applyFill="1" applyBorder="1" applyAlignment="1">
      <alignment horizontal="right" vertical="center"/>
    </xf>
    <xf numFmtId="3" fontId="0" fillId="0" borderId="0" xfId="0" applyNumberFormat="1" applyFill="1" applyBorder="1" applyAlignment="1">
      <alignment vertical="center"/>
    </xf>
  </cellXfs>
  <cellStyles count="16">
    <cellStyle name="Euro" xfId="7" xr:uid="{00000000-0005-0000-0000-000000000000}"/>
    <cellStyle name="Moneda" xfId="1" builtinId="4"/>
    <cellStyle name="Moneda 2" xfId="8" xr:uid="{00000000-0005-0000-0000-000002000000}"/>
    <cellStyle name="Moneda 3" xfId="9" xr:uid="{00000000-0005-0000-0000-000003000000}"/>
    <cellStyle name="Normal" xfId="0" builtinId="0"/>
    <cellStyle name="Normal 2" xfId="2" xr:uid="{00000000-0005-0000-0000-000005000000}"/>
    <cellStyle name="Normal 2 2" xfId="5" xr:uid="{00000000-0005-0000-0000-000006000000}"/>
    <cellStyle name="Normal 3" xfId="10" xr:uid="{00000000-0005-0000-0000-000007000000}"/>
    <cellStyle name="Normal 4" xfId="11" xr:uid="{00000000-0005-0000-0000-000008000000}"/>
    <cellStyle name="Normal 5" xfId="12" xr:uid="{00000000-0005-0000-0000-000009000000}"/>
    <cellStyle name="Normal 6" xfId="13" xr:uid="{00000000-0005-0000-0000-00000A000000}"/>
    <cellStyle name="Porcentaje" xfId="3" builtinId="5"/>
    <cellStyle name="Porcentaje 2" xfId="4" xr:uid="{00000000-0005-0000-0000-00000C000000}"/>
    <cellStyle name="Porcentaje 2 2" xfId="6" xr:uid="{00000000-0005-0000-0000-00000D000000}"/>
    <cellStyle name="Porcentaje 3" xfId="14" xr:uid="{00000000-0005-0000-0000-00000E000000}"/>
    <cellStyle name="Porcentual 2" xfId="15" xr:uid="{00000000-0005-0000-0000-00000F000000}"/>
  </cellStyles>
  <dxfs count="0"/>
  <tableStyles count="0" defaultTableStyle="TableStyleMedium9" defaultPivotStyle="PivotStyleLight16"/>
  <colors>
    <mruColors>
      <color rgb="FF0000FF"/>
      <color rgb="FFFF9933"/>
      <color rgb="FF009999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</xdr:row>
      <xdr:rowOff>9525</xdr:rowOff>
    </xdr:from>
    <xdr:to>
      <xdr:col>3</xdr:col>
      <xdr:colOff>0</xdr:colOff>
      <xdr:row>9</xdr:row>
      <xdr:rowOff>266700</xdr:rowOff>
    </xdr:to>
    <xdr:grpSp>
      <xdr:nvGrpSpPr>
        <xdr:cNvPr id="209068" name="Group 1">
          <a:extLst>
            <a:ext uri="{FF2B5EF4-FFF2-40B4-BE49-F238E27FC236}">
              <a16:creationId xmlns:a16="http://schemas.microsoft.com/office/drawing/2014/main" id="{00000000-0008-0000-0000-0000AC300300}"/>
            </a:ext>
          </a:extLst>
        </xdr:cNvPr>
        <xdr:cNvGrpSpPr>
          <a:grpSpLocks noChangeAspect="1"/>
        </xdr:cNvGrpSpPr>
      </xdr:nvGrpSpPr>
      <xdr:grpSpPr bwMode="auto">
        <a:xfrm>
          <a:off x="57150" y="176213"/>
          <a:ext cx="3359944" cy="1590675"/>
          <a:chOff x="2493" y="4043"/>
          <a:chExt cx="1820" cy="817"/>
        </a:xfrm>
      </xdr:grpSpPr>
      <xdr:sp macro="" textlink="">
        <xdr:nvSpPr>
          <xdr:cNvPr id="209163" name="AutoShape 2">
            <a:extLst>
              <a:ext uri="{FF2B5EF4-FFF2-40B4-BE49-F238E27FC236}">
                <a16:creationId xmlns:a16="http://schemas.microsoft.com/office/drawing/2014/main" id="{00000000-0008-0000-0000-00000B3103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2493" y="4043"/>
            <a:ext cx="1820" cy="8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09164" name="Freeform 3">
            <a:extLst>
              <a:ext uri="{FF2B5EF4-FFF2-40B4-BE49-F238E27FC236}">
                <a16:creationId xmlns:a16="http://schemas.microsoft.com/office/drawing/2014/main" id="{00000000-0008-0000-0000-00000C310300}"/>
              </a:ext>
            </a:extLst>
          </xdr:cNvPr>
          <xdr:cNvSpPr>
            <a:spLocks/>
          </xdr:cNvSpPr>
        </xdr:nvSpPr>
        <xdr:spPr bwMode="auto">
          <a:xfrm>
            <a:off x="3975" y="4341"/>
            <a:ext cx="36" cy="35"/>
          </a:xfrm>
          <a:custGeom>
            <a:avLst/>
            <a:gdLst>
              <a:gd name="T0" fmla="*/ 2147483647 w 21"/>
              <a:gd name="T1" fmla="*/ 2147483647 h 22"/>
              <a:gd name="T2" fmla="*/ 2147483647 w 21"/>
              <a:gd name="T3" fmla="*/ 2147483647 h 22"/>
              <a:gd name="T4" fmla="*/ 2147483647 w 21"/>
              <a:gd name="T5" fmla="*/ 2147483647 h 22"/>
              <a:gd name="T6" fmla="*/ 2147483647 w 21"/>
              <a:gd name="T7" fmla="*/ 2147483647 h 22"/>
              <a:gd name="T8" fmla="*/ 2147483647 w 21"/>
              <a:gd name="T9" fmla="*/ 2147483647 h 22"/>
              <a:gd name="T10" fmla="*/ 2147483647 w 21"/>
              <a:gd name="T11" fmla="*/ 2147483647 h 22"/>
              <a:gd name="T12" fmla="*/ 2147483647 w 21"/>
              <a:gd name="T13" fmla="*/ 2147483647 h 22"/>
              <a:gd name="T14" fmla="*/ 2147483647 w 21"/>
              <a:gd name="T15" fmla="*/ 2147483647 h 22"/>
              <a:gd name="T16" fmla="*/ 2147483647 w 21"/>
              <a:gd name="T17" fmla="*/ 2147483647 h 22"/>
              <a:gd name="T18" fmla="*/ 2147483647 w 21"/>
              <a:gd name="T19" fmla="*/ 2147483647 h 22"/>
              <a:gd name="T20" fmla="*/ 2147483647 w 21"/>
              <a:gd name="T21" fmla="*/ 2147483647 h 22"/>
              <a:gd name="T22" fmla="*/ 2147483647 w 21"/>
              <a:gd name="T23" fmla="*/ 2147483647 h 22"/>
              <a:gd name="T24" fmla="*/ 2147483647 w 21"/>
              <a:gd name="T25" fmla="*/ 2147483647 h 22"/>
              <a:gd name="T26" fmla="*/ 2147483647 w 21"/>
              <a:gd name="T27" fmla="*/ 2147483647 h 22"/>
              <a:gd name="T28" fmla="*/ 2147483647 w 21"/>
              <a:gd name="T29" fmla="*/ 2147483647 h 22"/>
              <a:gd name="T30" fmla="*/ 2147483647 w 21"/>
              <a:gd name="T31" fmla="*/ 2147483647 h 22"/>
              <a:gd name="T32" fmla="*/ 2147483647 w 21"/>
              <a:gd name="T33" fmla="*/ 2147483647 h 22"/>
              <a:gd name="T34" fmla="*/ 2147483647 w 21"/>
              <a:gd name="T35" fmla="*/ 2147483647 h 22"/>
              <a:gd name="T36" fmla="*/ 2147483647 w 21"/>
              <a:gd name="T37" fmla="*/ 2147483647 h 22"/>
              <a:gd name="T38" fmla="*/ 2147483647 w 21"/>
              <a:gd name="T39" fmla="*/ 2147483647 h 22"/>
              <a:gd name="T40" fmla="*/ 2147483647 w 21"/>
              <a:gd name="T41" fmla="*/ 2147483647 h 22"/>
              <a:gd name="T42" fmla="*/ 2147483647 w 21"/>
              <a:gd name="T43" fmla="*/ 2147483647 h 22"/>
              <a:gd name="T44" fmla="*/ 2147483647 w 21"/>
              <a:gd name="T45" fmla="*/ 2147483647 h 22"/>
              <a:gd name="T46" fmla="*/ 2147483647 w 21"/>
              <a:gd name="T47" fmla="*/ 2147483647 h 22"/>
              <a:gd name="T48" fmla="*/ 2147483647 w 21"/>
              <a:gd name="T49" fmla="*/ 0 h 22"/>
              <a:gd name="T50" fmla="*/ 2147483647 w 21"/>
              <a:gd name="T51" fmla="*/ 2147483647 h 22"/>
              <a:gd name="T52" fmla="*/ 2147483647 w 21"/>
              <a:gd name="T53" fmla="*/ 2147483647 h 22"/>
              <a:gd name="T54" fmla="*/ 2147483647 w 21"/>
              <a:gd name="T55" fmla="*/ 2147483647 h 22"/>
              <a:gd name="T56" fmla="*/ 2147483647 w 21"/>
              <a:gd name="T57" fmla="*/ 2147483647 h 22"/>
              <a:gd name="T58" fmla="*/ 2147483647 w 21"/>
              <a:gd name="T59" fmla="*/ 2147483647 h 22"/>
              <a:gd name="T60" fmla="*/ 2147483647 w 21"/>
              <a:gd name="T61" fmla="*/ 2147483647 h 22"/>
              <a:gd name="T62" fmla="*/ 2147483647 w 21"/>
              <a:gd name="T63" fmla="*/ 2147483647 h 22"/>
              <a:gd name="T64" fmla="*/ 2147483647 w 21"/>
              <a:gd name="T65" fmla="*/ 2147483647 h 22"/>
              <a:gd name="T66" fmla="*/ 2147483647 w 21"/>
              <a:gd name="T67" fmla="*/ 2147483647 h 22"/>
              <a:gd name="T68" fmla="*/ 2147483647 w 21"/>
              <a:gd name="T69" fmla="*/ 2147483647 h 22"/>
              <a:gd name="T70" fmla="*/ 2147483647 w 21"/>
              <a:gd name="T71" fmla="*/ 2147483647 h 22"/>
              <a:gd name="T72" fmla="*/ 0 w 21"/>
              <a:gd name="T73" fmla="*/ 2147483647 h 22"/>
              <a:gd name="T74" fmla="*/ 2147483647 w 21"/>
              <a:gd name="T75" fmla="*/ 2147483647 h 22"/>
              <a:gd name="T76" fmla="*/ 2147483647 w 21"/>
              <a:gd name="T77" fmla="*/ 2147483647 h 22"/>
              <a:gd name="T78" fmla="*/ 2147483647 w 21"/>
              <a:gd name="T79" fmla="*/ 2147483647 h 22"/>
              <a:gd name="T80" fmla="*/ 2147483647 w 21"/>
              <a:gd name="T81" fmla="*/ 2147483647 h 22"/>
              <a:gd name="T82" fmla="*/ 2147483647 w 21"/>
              <a:gd name="T83" fmla="*/ 2147483647 h 22"/>
              <a:gd name="T84" fmla="*/ 2147483647 w 21"/>
              <a:gd name="T85" fmla="*/ 2147483647 h 22"/>
              <a:gd name="T86" fmla="*/ 2147483647 w 21"/>
              <a:gd name="T87" fmla="*/ 2147483647 h 22"/>
              <a:gd name="T88" fmla="*/ 2147483647 w 21"/>
              <a:gd name="T89" fmla="*/ 2147483647 h 22"/>
              <a:gd name="T90" fmla="*/ 2147483647 w 21"/>
              <a:gd name="T91" fmla="*/ 2147483647 h 22"/>
              <a:gd name="T92" fmla="*/ 2147483647 w 21"/>
              <a:gd name="T93" fmla="*/ 2147483647 h 22"/>
              <a:gd name="T94" fmla="*/ 2147483647 w 21"/>
              <a:gd name="T95" fmla="*/ 2147483647 h 22"/>
              <a:gd name="T96" fmla="*/ 2147483647 w 21"/>
              <a:gd name="T97" fmla="*/ 2147483647 h 22"/>
              <a:gd name="T98" fmla="*/ 2147483647 w 21"/>
              <a:gd name="T99" fmla="*/ 2147483647 h 2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1"/>
              <a:gd name="T151" fmla="*/ 0 h 22"/>
              <a:gd name="T152" fmla="*/ 21 w 21"/>
              <a:gd name="T153" fmla="*/ 22 h 2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1" h="22">
                <a:moveTo>
                  <a:pt x="10" y="22"/>
                </a:moveTo>
                <a:lnTo>
                  <a:pt x="10" y="22"/>
                </a:lnTo>
                <a:lnTo>
                  <a:pt x="12" y="22"/>
                </a:lnTo>
                <a:lnTo>
                  <a:pt x="13" y="22"/>
                </a:lnTo>
                <a:lnTo>
                  <a:pt x="15" y="21"/>
                </a:lnTo>
                <a:lnTo>
                  <a:pt x="16" y="20"/>
                </a:lnTo>
                <a:lnTo>
                  <a:pt x="18" y="19"/>
                </a:lnTo>
                <a:lnTo>
                  <a:pt x="19" y="19"/>
                </a:lnTo>
                <a:lnTo>
                  <a:pt x="19" y="18"/>
                </a:lnTo>
                <a:lnTo>
                  <a:pt x="19" y="16"/>
                </a:lnTo>
                <a:lnTo>
                  <a:pt x="20" y="15"/>
                </a:lnTo>
                <a:lnTo>
                  <a:pt x="20" y="13"/>
                </a:lnTo>
                <a:lnTo>
                  <a:pt x="21" y="11"/>
                </a:lnTo>
                <a:lnTo>
                  <a:pt x="20" y="10"/>
                </a:lnTo>
                <a:lnTo>
                  <a:pt x="20" y="9"/>
                </a:lnTo>
                <a:lnTo>
                  <a:pt x="19" y="8"/>
                </a:lnTo>
                <a:lnTo>
                  <a:pt x="19" y="6"/>
                </a:lnTo>
                <a:lnTo>
                  <a:pt x="19" y="5"/>
                </a:lnTo>
                <a:lnTo>
                  <a:pt x="18" y="3"/>
                </a:lnTo>
                <a:lnTo>
                  <a:pt x="16" y="2"/>
                </a:lnTo>
                <a:lnTo>
                  <a:pt x="15" y="1"/>
                </a:lnTo>
                <a:lnTo>
                  <a:pt x="13" y="1"/>
                </a:lnTo>
                <a:lnTo>
                  <a:pt x="12" y="1"/>
                </a:lnTo>
                <a:lnTo>
                  <a:pt x="10" y="1"/>
                </a:lnTo>
                <a:lnTo>
                  <a:pt x="10" y="0"/>
                </a:lnTo>
                <a:lnTo>
                  <a:pt x="8" y="1"/>
                </a:lnTo>
                <a:lnTo>
                  <a:pt x="7" y="1"/>
                </a:lnTo>
                <a:lnTo>
                  <a:pt x="5" y="1"/>
                </a:lnTo>
                <a:lnTo>
                  <a:pt x="4" y="2"/>
                </a:lnTo>
                <a:lnTo>
                  <a:pt x="3" y="3"/>
                </a:lnTo>
                <a:lnTo>
                  <a:pt x="2" y="5"/>
                </a:lnTo>
                <a:lnTo>
                  <a:pt x="1" y="6"/>
                </a:lnTo>
                <a:lnTo>
                  <a:pt x="1" y="8"/>
                </a:lnTo>
                <a:lnTo>
                  <a:pt x="1" y="9"/>
                </a:lnTo>
                <a:lnTo>
                  <a:pt x="1" y="10"/>
                </a:lnTo>
                <a:lnTo>
                  <a:pt x="0" y="11"/>
                </a:lnTo>
                <a:lnTo>
                  <a:pt x="1" y="13"/>
                </a:lnTo>
                <a:lnTo>
                  <a:pt x="1" y="15"/>
                </a:lnTo>
                <a:lnTo>
                  <a:pt x="1" y="16"/>
                </a:lnTo>
                <a:lnTo>
                  <a:pt x="1" y="18"/>
                </a:lnTo>
                <a:lnTo>
                  <a:pt x="2" y="19"/>
                </a:lnTo>
                <a:lnTo>
                  <a:pt x="3" y="19"/>
                </a:lnTo>
                <a:lnTo>
                  <a:pt x="4" y="20"/>
                </a:lnTo>
                <a:lnTo>
                  <a:pt x="5" y="21"/>
                </a:lnTo>
                <a:lnTo>
                  <a:pt x="5" y="22"/>
                </a:lnTo>
                <a:lnTo>
                  <a:pt x="7" y="22"/>
                </a:lnTo>
                <a:lnTo>
                  <a:pt x="8" y="22"/>
                </a:lnTo>
                <a:lnTo>
                  <a:pt x="10" y="2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5" name="Freeform 4">
            <a:extLst>
              <a:ext uri="{FF2B5EF4-FFF2-40B4-BE49-F238E27FC236}">
                <a16:creationId xmlns:a16="http://schemas.microsoft.com/office/drawing/2014/main" id="{00000000-0008-0000-0000-00000D310300}"/>
              </a:ext>
            </a:extLst>
          </xdr:cNvPr>
          <xdr:cNvSpPr>
            <a:spLocks/>
          </xdr:cNvSpPr>
        </xdr:nvSpPr>
        <xdr:spPr bwMode="auto">
          <a:xfrm>
            <a:off x="4020" y="4327"/>
            <a:ext cx="44" cy="45"/>
          </a:xfrm>
          <a:custGeom>
            <a:avLst/>
            <a:gdLst>
              <a:gd name="T0" fmla="*/ 2147483647 w 26"/>
              <a:gd name="T1" fmla="*/ 2147483647 h 27"/>
              <a:gd name="T2" fmla="*/ 2147483647 w 26"/>
              <a:gd name="T3" fmla="*/ 2147483647 h 27"/>
              <a:gd name="T4" fmla="*/ 2147483647 w 26"/>
              <a:gd name="T5" fmla="*/ 2147483647 h 27"/>
              <a:gd name="T6" fmla="*/ 2147483647 w 26"/>
              <a:gd name="T7" fmla="*/ 2147483647 h 27"/>
              <a:gd name="T8" fmla="*/ 2147483647 w 26"/>
              <a:gd name="T9" fmla="*/ 2147483647 h 27"/>
              <a:gd name="T10" fmla="*/ 2147483647 w 26"/>
              <a:gd name="T11" fmla="*/ 2147483647 h 27"/>
              <a:gd name="T12" fmla="*/ 2147483647 w 26"/>
              <a:gd name="T13" fmla="*/ 2147483647 h 27"/>
              <a:gd name="T14" fmla="*/ 2147483647 w 26"/>
              <a:gd name="T15" fmla="*/ 2147483647 h 27"/>
              <a:gd name="T16" fmla="*/ 2147483647 w 26"/>
              <a:gd name="T17" fmla="*/ 2147483647 h 27"/>
              <a:gd name="T18" fmla="*/ 2147483647 w 26"/>
              <a:gd name="T19" fmla="*/ 2147483647 h 27"/>
              <a:gd name="T20" fmla="*/ 2147483647 w 26"/>
              <a:gd name="T21" fmla="*/ 2147483647 h 27"/>
              <a:gd name="T22" fmla="*/ 2147483647 w 26"/>
              <a:gd name="T23" fmla="*/ 2147483647 h 27"/>
              <a:gd name="T24" fmla="*/ 2147483647 w 26"/>
              <a:gd name="T25" fmla="*/ 2147483647 h 27"/>
              <a:gd name="T26" fmla="*/ 2147483647 w 26"/>
              <a:gd name="T27" fmla="*/ 2147483647 h 27"/>
              <a:gd name="T28" fmla="*/ 2147483647 w 26"/>
              <a:gd name="T29" fmla="*/ 2147483647 h 27"/>
              <a:gd name="T30" fmla="*/ 2147483647 w 26"/>
              <a:gd name="T31" fmla="*/ 2147483647 h 27"/>
              <a:gd name="T32" fmla="*/ 2147483647 w 26"/>
              <a:gd name="T33" fmla="*/ 2147483647 h 27"/>
              <a:gd name="T34" fmla="*/ 2147483647 w 26"/>
              <a:gd name="T35" fmla="*/ 2147483647 h 27"/>
              <a:gd name="T36" fmla="*/ 2147483647 w 26"/>
              <a:gd name="T37" fmla="*/ 2147483647 h 27"/>
              <a:gd name="T38" fmla="*/ 2147483647 w 26"/>
              <a:gd name="T39" fmla="*/ 2147483647 h 27"/>
              <a:gd name="T40" fmla="*/ 2147483647 w 26"/>
              <a:gd name="T41" fmla="*/ 2147483647 h 27"/>
              <a:gd name="T42" fmla="*/ 2147483647 w 26"/>
              <a:gd name="T43" fmla="*/ 2147483647 h 27"/>
              <a:gd name="T44" fmla="*/ 2147483647 w 26"/>
              <a:gd name="T45" fmla="*/ 2147483647 h 27"/>
              <a:gd name="T46" fmla="*/ 2147483647 w 26"/>
              <a:gd name="T47" fmla="*/ 2147483647 h 27"/>
              <a:gd name="T48" fmla="*/ 2147483647 w 26"/>
              <a:gd name="T49" fmla="*/ 0 h 27"/>
              <a:gd name="T50" fmla="*/ 2147483647 w 26"/>
              <a:gd name="T51" fmla="*/ 2147483647 h 27"/>
              <a:gd name="T52" fmla="*/ 2147483647 w 26"/>
              <a:gd name="T53" fmla="*/ 2147483647 h 27"/>
              <a:gd name="T54" fmla="*/ 2147483647 w 26"/>
              <a:gd name="T55" fmla="*/ 2147483647 h 27"/>
              <a:gd name="T56" fmla="*/ 2147483647 w 26"/>
              <a:gd name="T57" fmla="*/ 2147483647 h 27"/>
              <a:gd name="T58" fmla="*/ 2147483647 w 26"/>
              <a:gd name="T59" fmla="*/ 2147483647 h 27"/>
              <a:gd name="T60" fmla="*/ 2147483647 w 26"/>
              <a:gd name="T61" fmla="*/ 2147483647 h 27"/>
              <a:gd name="T62" fmla="*/ 2147483647 w 26"/>
              <a:gd name="T63" fmla="*/ 2147483647 h 27"/>
              <a:gd name="T64" fmla="*/ 2147483647 w 26"/>
              <a:gd name="T65" fmla="*/ 2147483647 h 27"/>
              <a:gd name="T66" fmla="*/ 2147483647 w 26"/>
              <a:gd name="T67" fmla="*/ 2147483647 h 27"/>
              <a:gd name="T68" fmla="*/ 0 w 26"/>
              <a:gd name="T69" fmla="*/ 2147483647 h 27"/>
              <a:gd name="T70" fmla="*/ 0 w 26"/>
              <a:gd name="T71" fmla="*/ 2147483647 h 27"/>
              <a:gd name="T72" fmla="*/ 0 w 26"/>
              <a:gd name="T73" fmla="*/ 2147483647 h 27"/>
              <a:gd name="T74" fmla="*/ 0 w 26"/>
              <a:gd name="T75" fmla="*/ 2147483647 h 27"/>
              <a:gd name="T76" fmla="*/ 0 w 26"/>
              <a:gd name="T77" fmla="*/ 2147483647 h 27"/>
              <a:gd name="T78" fmla="*/ 2147483647 w 26"/>
              <a:gd name="T79" fmla="*/ 2147483647 h 27"/>
              <a:gd name="T80" fmla="*/ 2147483647 w 26"/>
              <a:gd name="T81" fmla="*/ 2147483647 h 27"/>
              <a:gd name="T82" fmla="*/ 2147483647 w 26"/>
              <a:gd name="T83" fmla="*/ 2147483647 h 27"/>
              <a:gd name="T84" fmla="*/ 2147483647 w 26"/>
              <a:gd name="T85" fmla="*/ 2147483647 h 27"/>
              <a:gd name="T86" fmla="*/ 2147483647 w 26"/>
              <a:gd name="T87" fmla="*/ 2147483647 h 27"/>
              <a:gd name="T88" fmla="*/ 2147483647 w 26"/>
              <a:gd name="T89" fmla="*/ 2147483647 h 27"/>
              <a:gd name="T90" fmla="*/ 2147483647 w 26"/>
              <a:gd name="T91" fmla="*/ 2147483647 h 27"/>
              <a:gd name="T92" fmla="*/ 2147483647 w 26"/>
              <a:gd name="T93" fmla="*/ 2147483647 h 27"/>
              <a:gd name="T94" fmla="*/ 2147483647 w 26"/>
              <a:gd name="T95" fmla="*/ 2147483647 h 27"/>
              <a:gd name="T96" fmla="*/ 2147483647 w 26"/>
              <a:gd name="T97" fmla="*/ 2147483647 h 27"/>
              <a:gd name="T98" fmla="*/ 2147483647 w 26"/>
              <a:gd name="T99" fmla="*/ 2147483647 h 27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7"/>
              <a:gd name="T152" fmla="*/ 26 w 26"/>
              <a:gd name="T153" fmla="*/ 27 h 27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7">
                <a:moveTo>
                  <a:pt x="12" y="27"/>
                </a:moveTo>
                <a:lnTo>
                  <a:pt x="13" y="27"/>
                </a:lnTo>
                <a:lnTo>
                  <a:pt x="15" y="27"/>
                </a:lnTo>
                <a:lnTo>
                  <a:pt x="17" y="26"/>
                </a:lnTo>
                <a:lnTo>
                  <a:pt x="19" y="26"/>
                </a:lnTo>
                <a:lnTo>
                  <a:pt x="20" y="25"/>
                </a:lnTo>
                <a:lnTo>
                  <a:pt x="21" y="23"/>
                </a:lnTo>
                <a:lnTo>
                  <a:pt x="22" y="22"/>
                </a:lnTo>
                <a:lnTo>
                  <a:pt x="23" y="21"/>
                </a:lnTo>
                <a:lnTo>
                  <a:pt x="24" y="19"/>
                </a:lnTo>
                <a:lnTo>
                  <a:pt x="25" y="18"/>
                </a:lnTo>
                <a:lnTo>
                  <a:pt x="25" y="16"/>
                </a:lnTo>
                <a:lnTo>
                  <a:pt x="26" y="14"/>
                </a:lnTo>
                <a:lnTo>
                  <a:pt x="25" y="13"/>
                </a:lnTo>
                <a:lnTo>
                  <a:pt x="25" y="11"/>
                </a:lnTo>
                <a:lnTo>
                  <a:pt x="24" y="9"/>
                </a:lnTo>
                <a:lnTo>
                  <a:pt x="23" y="8"/>
                </a:lnTo>
                <a:lnTo>
                  <a:pt x="22" y="6"/>
                </a:lnTo>
                <a:lnTo>
                  <a:pt x="21" y="5"/>
                </a:lnTo>
                <a:lnTo>
                  <a:pt x="20" y="4"/>
                </a:lnTo>
                <a:lnTo>
                  <a:pt x="19" y="3"/>
                </a:lnTo>
                <a:lnTo>
                  <a:pt x="17" y="2"/>
                </a:lnTo>
                <a:lnTo>
                  <a:pt x="15" y="1"/>
                </a:lnTo>
                <a:lnTo>
                  <a:pt x="13" y="1"/>
                </a:lnTo>
                <a:lnTo>
                  <a:pt x="12" y="0"/>
                </a:lnTo>
                <a:lnTo>
                  <a:pt x="10" y="1"/>
                </a:lnTo>
                <a:lnTo>
                  <a:pt x="9" y="1"/>
                </a:lnTo>
                <a:lnTo>
                  <a:pt x="7" y="2"/>
                </a:lnTo>
                <a:lnTo>
                  <a:pt x="5" y="3"/>
                </a:lnTo>
                <a:lnTo>
                  <a:pt x="4" y="4"/>
                </a:lnTo>
                <a:lnTo>
                  <a:pt x="3" y="5"/>
                </a:lnTo>
                <a:lnTo>
                  <a:pt x="1" y="6"/>
                </a:lnTo>
                <a:lnTo>
                  <a:pt x="1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4"/>
                </a:lnTo>
                <a:lnTo>
                  <a:pt x="0" y="16"/>
                </a:lnTo>
                <a:lnTo>
                  <a:pt x="0" y="18"/>
                </a:lnTo>
                <a:lnTo>
                  <a:pt x="1" y="19"/>
                </a:lnTo>
                <a:lnTo>
                  <a:pt x="1" y="21"/>
                </a:lnTo>
                <a:lnTo>
                  <a:pt x="1" y="22"/>
                </a:lnTo>
                <a:lnTo>
                  <a:pt x="3" y="23"/>
                </a:lnTo>
                <a:lnTo>
                  <a:pt x="4" y="25"/>
                </a:lnTo>
                <a:lnTo>
                  <a:pt x="5" y="26"/>
                </a:lnTo>
                <a:lnTo>
                  <a:pt x="7" y="26"/>
                </a:lnTo>
                <a:lnTo>
                  <a:pt x="9" y="27"/>
                </a:lnTo>
                <a:lnTo>
                  <a:pt x="10" y="27"/>
                </a:lnTo>
                <a:lnTo>
                  <a:pt x="12" y="27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6" name="Freeform 5">
            <a:extLst>
              <a:ext uri="{FF2B5EF4-FFF2-40B4-BE49-F238E27FC236}">
                <a16:creationId xmlns:a16="http://schemas.microsoft.com/office/drawing/2014/main" id="{00000000-0008-0000-0000-00000E310300}"/>
              </a:ext>
            </a:extLst>
          </xdr:cNvPr>
          <xdr:cNvSpPr>
            <a:spLocks/>
          </xdr:cNvSpPr>
        </xdr:nvSpPr>
        <xdr:spPr bwMode="auto">
          <a:xfrm>
            <a:off x="4068" y="4298"/>
            <a:ext cx="52" cy="49"/>
          </a:xfrm>
          <a:custGeom>
            <a:avLst/>
            <a:gdLst>
              <a:gd name="T0" fmla="*/ 2147483647 w 31"/>
              <a:gd name="T1" fmla="*/ 2147483647 h 30"/>
              <a:gd name="T2" fmla="*/ 2147483647 w 31"/>
              <a:gd name="T3" fmla="*/ 2147483647 h 30"/>
              <a:gd name="T4" fmla="*/ 2147483647 w 31"/>
              <a:gd name="T5" fmla="*/ 2147483647 h 30"/>
              <a:gd name="T6" fmla="*/ 2147483647 w 31"/>
              <a:gd name="T7" fmla="*/ 2147483647 h 30"/>
              <a:gd name="T8" fmla="*/ 2147483647 w 31"/>
              <a:gd name="T9" fmla="*/ 2147483647 h 30"/>
              <a:gd name="T10" fmla="*/ 2147483647 w 31"/>
              <a:gd name="T11" fmla="*/ 2147483647 h 30"/>
              <a:gd name="T12" fmla="*/ 2147483647 w 31"/>
              <a:gd name="T13" fmla="*/ 2147483647 h 30"/>
              <a:gd name="T14" fmla="*/ 2147483647 w 31"/>
              <a:gd name="T15" fmla="*/ 2147483647 h 30"/>
              <a:gd name="T16" fmla="*/ 2147483647 w 31"/>
              <a:gd name="T17" fmla="*/ 2147483647 h 30"/>
              <a:gd name="T18" fmla="*/ 2147483647 w 31"/>
              <a:gd name="T19" fmla="*/ 2147483647 h 30"/>
              <a:gd name="T20" fmla="*/ 2147483647 w 31"/>
              <a:gd name="T21" fmla="*/ 2147483647 h 30"/>
              <a:gd name="T22" fmla="*/ 2147483647 w 31"/>
              <a:gd name="T23" fmla="*/ 2147483647 h 30"/>
              <a:gd name="T24" fmla="*/ 2147483647 w 31"/>
              <a:gd name="T25" fmla="*/ 2147483647 h 30"/>
              <a:gd name="T26" fmla="*/ 2147483647 w 31"/>
              <a:gd name="T27" fmla="*/ 2147483647 h 30"/>
              <a:gd name="T28" fmla="*/ 2147483647 w 31"/>
              <a:gd name="T29" fmla="*/ 2147483647 h 30"/>
              <a:gd name="T30" fmla="*/ 2147483647 w 31"/>
              <a:gd name="T31" fmla="*/ 2147483647 h 30"/>
              <a:gd name="T32" fmla="*/ 2147483647 w 31"/>
              <a:gd name="T33" fmla="*/ 2147483647 h 30"/>
              <a:gd name="T34" fmla="*/ 2147483647 w 31"/>
              <a:gd name="T35" fmla="*/ 2147483647 h 30"/>
              <a:gd name="T36" fmla="*/ 2147483647 w 31"/>
              <a:gd name="T37" fmla="*/ 2147483647 h 30"/>
              <a:gd name="T38" fmla="*/ 2147483647 w 31"/>
              <a:gd name="T39" fmla="*/ 2147483647 h 30"/>
              <a:gd name="T40" fmla="*/ 2147483647 w 31"/>
              <a:gd name="T41" fmla="*/ 2147483647 h 30"/>
              <a:gd name="T42" fmla="*/ 2147483647 w 31"/>
              <a:gd name="T43" fmla="*/ 2147483647 h 30"/>
              <a:gd name="T44" fmla="*/ 2147483647 w 31"/>
              <a:gd name="T45" fmla="*/ 0 h 30"/>
              <a:gd name="T46" fmla="*/ 2147483647 w 31"/>
              <a:gd name="T47" fmla="*/ 0 h 30"/>
              <a:gd name="T48" fmla="*/ 2147483647 w 31"/>
              <a:gd name="T49" fmla="*/ 0 h 30"/>
              <a:gd name="T50" fmla="*/ 2147483647 w 31"/>
              <a:gd name="T51" fmla="*/ 0 h 30"/>
              <a:gd name="T52" fmla="*/ 2147483647 w 31"/>
              <a:gd name="T53" fmla="*/ 0 h 30"/>
              <a:gd name="T54" fmla="*/ 2147483647 w 31"/>
              <a:gd name="T55" fmla="*/ 2147483647 h 30"/>
              <a:gd name="T56" fmla="*/ 2147483647 w 31"/>
              <a:gd name="T57" fmla="*/ 2147483647 h 30"/>
              <a:gd name="T58" fmla="*/ 2147483647 w 31"/>
              <a:gd name="T59" fmla="*/ 2147483647 h 30"/>
              <a:gd name="T60" fmla="*/ 2147483647 w 31"/>
              <a:gd name="T61" fmla="*/ 2147483647 h 30"/>
              <a:gd name="T62" fmla="*/ 2147483647 w 31"/>
              <a:gd name="T63" fmla="*/ 2147483647 h 30"/>
              <a:gd name="T64" fmla="*/ 2147483647 w 31"/>
              <a:gd name="T65" fmla="*/ 2147483647 h 30"/>
              <a:gd name="T66" fmla="*/ 2147483647 w 31"/>
              <a:gd name="T67" fmla="*/ 2147483647 h 30"/>
              <a:gd name="T68" fmla="*/ 0 w 31"/>
              <a:gd name="T69" fmla="*/ 2147483647 h 30"/>
              <a:gd name="T70" fmla="*/ 0 w 31"/>
              <a:gd name="T71" fmla="*/ 2147483647 h 30"/>
              <a:gd name="T72" fmla="*/ 0 w 31"/>
              <a:gd name="T73" fmla="*/ 2147483647 h 30"/>
              <a:gd name="T74" fmla="*/ 0 w 31"/>
              <a:gd name="T75" fmla="*/ 2147483647 h 30"/>
              <a:gd name="T76" fmla="*/ 0 w 31"/>
              <a:gd name="T77" fmla="*/ 2147483647 h 30"/>
              <a:gd name="T78" fmla="*/ 2147483647 w 31"/>
              <a:gd name="T79" fmla="*/ 2147483647 h 30"/>
              <a:gd name="T80" fmla="*/ 2147483647 w 31"/>
              <a:gd name="T81" fmla="*/ 2147483647 h 30"/>
              <a:gd name="T82" fmla="*/ 2147483647 w 31"/>
              <a:gd name="T83" fmla="*/ 2147483647 h 30"/>
              <a:gd name="T84" fmla="*/ 2147483647 w 31"/>
              <a:gd name="T85" fmla="*/ 2147483647 h 30"/>
              <a:gd name="T86" fmla="*/ 2147483647 w 31"/>
              <a:gd name="T87" fmla="*/ 2147483647 h 30"/>
              <a:gd name="T88" fmla="*/ 2147483647 w 31"/>
              <a:gd name="T89" fmla="*/ 2147483647 h 30"/>
              <a:gd name="T90" fmla="*/ 2147483647 w 31"/>
              <a:gd name="T91" fmla="*/ 2147483647 h 30"/>
              <a:gd name="T92" fmla="*/ 2147483647 w 31"/>
              <a:gd name="T93" fmla="*/ 2147483647 h 30"/>
              <a:gd name="T94" fmla="*/ 2147483647 w 31"/>
              <a:gd name="T95" fmla="*/ 2147483647 h 30"/>
              <a:gd name="T96" fmla="*/ 2147483647 w 31"/>
              <a:gd name="T97" fmla="*/ 2147483647 h 30"/>
              <a:gd name="T98" fmla="*/ 2147483647 w 31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0"/>
              <a:gd name="T152" fmla="*/ 31 w 31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0">
                <a:moveTo>
                  <a:pt x="16" y="30"/>
                </a:moveTo>
                <a:lnTo>
                  <a:pt x="18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7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8" y="8"/>
                </a:lnTo>
                <a:lnTo>
                  <a:pt x="27" y="6"/>
                </a:lnTo>
                <a:lnTo>
                  <a:pt x="27" y="4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19" y="0"/>
                </a:lnTo>
                <a:lnTo>
                  <a:pt x="18" y="0"/>
                </a:lnTo>
                <a:lnTo>
                  <a:pt x="16" y="0"/>
                </a:lnTo>
                <a:lnTo>
                  <a:pt x="13" y="0"/>
                </a:lnTo>
                <a:lnTo>
                  <a:pt x="11" y="0"/>
                </a:lnTo>
                <a:lnTo>
                  <a:pt x="9" y="1"/>
                </a:lnTo>
                <a:lnTo>
                  <a:pt x="8" y="2"/>
                </a:lnTo>
                <a:lnTo>
                  <a:pt x="6" y="3"/>
                </a:lnTo>
                <a:lnTo>
                  <a:pt x="5" y="4"/>
                </a:lnTo>
                <a:lnTo>
                  <a:pt x="3" y="6"/>
                </a:lnTo>
                <a:lnTo>
                  <a:pt x="2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5" y="26"/>
                </a:lnTo>
                <a:lnTo>
                  <a:pt x="6" y="27"/>
                </a:lnTo>
                <a:lnTo>
                  <a:pt x="8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6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7" name="Freeform 6">
            <a:extLst>
              <a:ext uri="{FF2B5EF4-FFF2-40B4-BE49-F238E27FC236}">
                <a16:creationId xmlns:a16="http://schemas.microsoft.com/office/drawing/2014/main" id="{00000000-0008-0000-0000-00000F310300}"/>
              </a:ext>
            </a:extLst>
          </xdr:cNvPr>
          <xdr:cNvSpPr>
            <a:spLocks/>
          </xdr:cNvSpPr>
        </xdr:nvSpPr>
        <xdr:spPr bwMode="auto">
          <a:xfrm>
            <a:off x="4139" y="4313"/>
            <a:ext cx="72" cy="72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0 h 44"/>
              <a:gd name="T46" fmla="*/ 2147483647 w 43"/>
              <a:gd name="T47" fmla="*/ 0 h 44"/>
              <a:gd name="T48" fmla="*/ 2147483647 w 43"/>
              <a:gd name="T49" fmla="*/ 0 h 44"/>
              <a:gd name="T50" fmla="*/ 2147483647 w 43"/>
              <a:gd name="T51" fmla="*/ 0 h 44"/>
              <a:gd name="T52" fmla="*/ 2147483647 w 43"/>
              <a:gd name="T53" fmla="*/ 0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0 w 43"/>
              <a:gd name="T69" fmla="*/ 2147483647 h 44"/>
              <a:gd name="T70" fmla="*/ 0 w 43"/>
              <a:gd name="T71" fmla="*/ 2147483647 h 44"/>
              <a:gd name="T72" fmla="*/ 0 w 43"/>
              <a:gd name="T73" fmla="*/ 2147483647 h 44"/>
              <a:gd name="T74" fmla="*/ 0 w 43"/>
              <a:gd name="T75" fmla="*/ 2147483647 h 44"/>
              <a:gd name="T76" fmla="*/ 0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2" y="41"/>
                </a:lnTo>
                <a:lnTo>
                  <a:pt x="34" y="39"/>
                </a:lnTo>
                <a:lnTo>
                  <a:pt x="37" y="37"/>
                </a:lnTo>
                <a:lnTo>
                  <a:pt x="39" y="36"/>
                </a:lnTo>
                <a:lnTo>
                  <a:pt x="40" y="33"/>
                </a:lnTo>
                <a:lnTo>
                  <a:pt x="41" y="31"/>
                </a:lnTo>
                <a:lnTo>
                  <a:pt x="42" y="28"/>
                </a:lnTo>
                <a:lnTo>
                  <a:pt x="42" y="26"/>
                </a:lnTo>
                <a:lnTo>
                  <a:pt x="43" y="22"/>
                </a:lnTo>
                <a:lnTo>
                  <a:pt x="42" y="19"/>
                </a:lnTo>
                <a:lnTo>
                  <a:pt x="42" y="17"/>
                </a:lnTo>
                <a:lnTo>
                  <a:pt x="41" y="14"/>
                </a:lnTo>
                <a:lnTo>
                  <a:pt x="40" y="11"/>
                </a:lnTo>
                <a:lnTo>
                  <a:pt x="39" y="9"/>
                </a:lnTo>
                <a:lnTo>
                  <a:pt x="37" y="7"/>
                </a:lnTo>
                <a:lnTo>
                  <a:pt x="34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4" y="0"/>
                </a:lnTo>
                <a:lnTo>
                  <a:pt x="22" y="0"/>
                </a:lnTo>
                <a:lnTo>
                  <a:pt x="18" y="0"/>
                </a:lnTo>
                <a:lnTo>
                  <a:pt x="15" y="0"/>
                </a:lnTo>
                <a:lnTo>
                  <a:pt x="13" y="1"/>
                </a:lnTo>
                <a:lnTo>
                  <a:pt x="10" y="3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3" y="11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4" y="36"/>
                </a:lnTo>
                <a:lnTo>
                  <a:pt x="6" y="37"/>
                </a:lnTo>
                <a:lnTo>
                  <a:pt x="8" y="39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8" name="Freeform 7">
            <a:extLst>
              <a:ext uri="{FF2B5EF4-FFF2-40B4-BE49-F238E27FC236}">
                <a16:creationId xmlns:a16="http://schemas.microsoft.com/office/drawing/2014/main" id="{00000000-0008-0000-0000-000010310300}"/>
              </a:ext>
            </a:extLst>
          </xdr:cNvPr>
          <xdr:cNvSpPr>
            <a:spLocks/>
          </xdr:cNvSpPr>
        </xdr:nvSpPr>
        <xdr:spPr bwMode="auto">
          <a:xfrm>
            <a:off x="4221" y="4276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0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0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0"/>
                </a:lnTo>
                <a:lnTo>
                  <a:pt x="46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4" y="21"/>
                </a:lnTo>
                <a:lnTo>
                  <a:pt x="53" y="17"/>
                </a:lnTo>
                <a:lnTo>
                  <a:pt x="51" y="14"/>
                </a:lnTo>
                <a:lnTo>
                  <a:pt x="49" y="12"/>
                </a:lnTo>
                <a:lnTo>
                  <a:pt x="46" y="9"/>
                </a:lnTo>
                <a:lnTo>
                  <a:pt x="44" y="6"/>
                </a:lnTo>
                <a:lnTo>
                  <a:pt x="41" y="4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7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4"/>
                </a:lnTo>
                <a:lnTo>
                  <a:pt x="10" y="6"/>
                </a:lnTo>
                <a:lnTo>
                  <a:pt x="8" y="9"/>
                </a:lnTo>
                <a:lnTo>
                  <a:pt x="5" y="12"/>
                </a:lnTo>
                <a:lnTo>
                  <a:pt x="3" y="14"/>
                </a:lnTo>
                <a:lnTo>
                  <a:pt x="1" y="17"/>
                </a:lnTo>
                <a:lnTo>
                  <a:pt x="0" y="21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0" y="36"/>
                </a:lnTo>
                <a:lnTo>
                  <a:pt x="1" y="40"/>
                </a:lnTo>
                <a:lnTo>
                  <a:pt x="3" y="42"/>
                </a:lnTo>
                <a:lnTo>
                  <a:pt x="5" y="45"/>
                </a:lnTo>
                <a:lnTo>
                  <a:pt x="8" y="48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9" name="Freeform 8">
            <a:extLst>
              <a:ext uri="{FF2B5EF4-FFF2-40B4-BE49-F238E27FC236}">
                <a16:creationId xmlns:a16="http://schemas.microsoft.com/office/drawing/2014/main" id="{00000000-0008-0000-0000-000011310300}"/>
              </a:ext>
            </a:extLst>
          </xdr:cNvPr>
          <xdr:cNvSpPr>
            <a:spLocks/>
          </xdr:cNvSpPr>
        </xdr:nvSpPr>
        <xdr:spPr bwMode="auto">
          <a:xfrm>
            <a:off x="4215" y="4375"/>
            <a:ext cx="95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0 w 56"/>
              <a:gd name="T71" fmla="*/ 2147483647 h 56"/>
              <a:gd name="T72" fmla="*/ 0 w 56"/>
              <a:gd name="T73" fmla="*/ 2147483647 h 56"/>
              <a:gd name="T74" fmla="*/ 0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9" y="54"/>
                </a:lnTo>
                <a:lnTo>
                  <a:pt x="41" y="53"/>
                </a:lnTo>
                <a:lnTo>
                  <a:pt x="44" y="51"/>
                </a:lnTo>
                <a:lnTo>
                  <a:pt x="47" y="48"/>
                </a:lnTo>
                <a:lnTo>
                  <a:pt x="49" y="45"/>
                </a:lnTo>
                <a:lnTo>
                  <a:pt x="51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6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4" y="7"/>
                </a:lnTo>
                <a:lnTo>
                  <a:pt x="41" y="5"/>
                </a:lnTo>
                <a:lnTo>
                  <a:pt x="39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20" y="2"/>
                </a:lnTo>
                <a:lnTo>
                  <a:pt x="16" y="3"/>
                </a:lnTo>
                <a:lnTo>
                  <a:pt x="12" y="5"/>
                </a:lnTo>
                <a:lnTo>
                  <a:pt x="10" y="7"/>
                </a:lnTo>
                <a:lnTo>
                  <a:pt x="7" y="9"/>
                </a:lnTo>
                <a:lnTo>
                  <a:pt x="5" y="12"/>
                </a:lnTo>
                <a:lnTo>
                  <a:pt x="3" y="15"/>
                </a:lnTo>
                <a:lnTo>
                  <a:pt x="2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3" y="43"/>
                </a:lnTo>
                <a:lnTo>
                  <a:pt x="5" y="45"/>
                </a:lnTo>
                <a:lnTo>
                  <a:pt x="7" y="48"/>
                </a:lnTo>
                <a:lnTo>
                  <a:pt x="10" y="51"/>
                </a:lnTo>
                <a:lnTo>
                  <a:pt x="12" y="53"/>
                </a:lnTo>
                <a:lnTo>
                  <a:pt x="16" y="54"/>
                </a:lnTo>
                <a:lnTo>
                  <a:pt x="20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0" name="Freeform 9">
            <a:extLst>
              <a:ext uri="{FF2B5EF4-FFF2-40B4-BE49-F238E27FC236}">
                <a16:creationId xmlns:a16="http://schemas.microsoft.com/office/drawing/2014/main" id="{00000000-0008-0000-0000-000012310300}"/>
              </a:ext>
            </a:extLst>
          </xdr:cNvPr>
          <xdr:cNvSpPr>
            <a:spLocks/>
          </xdr:cNvSpPr>
        </xdr:nvSpPr>
        <xdr:spPr bwMode="auto">
          <a:xfrm>
            <a:off x="4173" y="4468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0"/>
                </a:lnTo>
                <a:lnTo>
                  <a:pt x="46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1" y="14"/>
                </a:lnTo>
                <a:lnTo>
                  <a:pt x="49" y="12"/>
                </a:lnTo>
                <a:lnTo>
                  <a:pt x="46" y="9"/>
                </a:lnTo>
                <a:lnTo>
                  <a:pt x="44" y="6"/>
                </a:lnTo>
                <a:lnTo>
                  <a:pt x="41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5"/>
                </a:lnTo>
                <a:lnTo>
                  <a:pt x="10" y="6"/>
                </a:lnTo>
                <a:lnTo>
                  <a:pt x="8" y="9"/>
                </a:lnTo>
                <a:lnTo>
                  <a:pt x="5" y="12"/>
                </a:lnTo>
                <a:lnTo>
                  <a:pt x="3" y="14"/>
                </a:lnTo>
                <a:lnTo>
                  <a:pt x="1" y="17"/>
                </a:lnTo>
                <a:lnTo>
                  <a:pt x="1" y="21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1" y="40"/>
                </a:lnTo>
                <a:lnTo>
                  <a:pt x="3" y="42"/>
                </a:lnTo>
                <a:lnTo>
                  <a:pt x="5" y="45"/>
                </a:lnTo>
                <a:lnTo>
                  <a:pt x="8" y="48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1" name="Freeform 10">
            <a:extLst>
              <a:ext uri="{FF2B5EF4-FFF2-40B4-BE49-F238E27FC236}">
                <a16:creationId xmlns:a16="http://schemas.microsoft.com/office/drawing/2014/main" id="{00000000-0008-0000-0000-000013310300}"/>
              </a:ext>
            </a:extLst>
          </xdr:cNvPr>
          <xdr:cNvSpPr>
            <a:spLocks/>
          </xdr:cNvSpPr>
        </xdr:nvSpPr>
        <xdr:spPr bwMode="auto">
          <a:xfrm>
            <a:off x="4101" y="4538"/>
            <a:ext cx="95" cy="92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0 w 56"/>
              <a:gd name="T71" fmla="*/ 2147483647 h 56"/>
              <a:gd name="T72" fmla="*/ 0 w 56"/>
              <a:gd name="T73" fmla="*/ 2147483647 h 56"/>
              <a:gd name="T74" fmla="*/ 0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2" y="56"/>
                </a:lnTo>
                <a:lnTo>
                  <a:pt x="35" y="55"/>
                </a:lnTo>
                <a:lnTo>
                  <a:pt x="39" y="54"/>
                </a:lnTo>
                <a:lnTo>
                  <a:pt x="42" y="52"/>
                </a:lnTo>
                <a:lnTo>
                  <a:pt x="44" y="51"/>
                </a:lnTo>
                <a:lnTo>
                  <a:pt x="47" y="48"/>
                </a:lnTo>
                <a:lnTo>
                  <a:pt x="50" y="45"/>
                </a:lnTo>
                <a:lnTo>
                  <a:pt x="52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6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2" y="15"/>
                </a:lnTo>
                <a:lnTo>
                  <a:pt x="50" y="12"/>
                </a:lnTo>
                <a:lnTo>
                  <a:pt x="47" y="9"/>
                </a:lnTo>
                <a:lnTo>
                  <a:pt x="44" y="7"/>
                </a:lnTo>
                <a:lnTo>
                  <a:pt x="42" y="5"/>
                </a:lnTo>
                <a:lnTo>
                  <a:pt x="39" y="3"/>
                </a:lnTo>
                <a:lnTo>
                  <a:pt x="35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2"/>
                </a:lnTo>
                <a:lnTo>
                  <a:pt x="17" y="3"/>
                </a:lnTo>
                <a:lnTo>
                  <a:pt x="13" y="5"/>
                </a:lnTo>
                <a:lnTo>
                  <a:pt x="10" y="7"/>
                </a:lnTo>
                <a:lnTo>
                  <a:pt x="7" y="9"/>
                </a:lnTo>
                <a:lnTo>
                  <a:pt x="6" y="12"/>
                </a:lnTo>
                <a:lnTo>
                  <a:pt x="4" y="15"/>
                </a:lnTo>
                <a:lnTo>
                  <a:pt x="2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4" y="43"/>
                </a:lnTo>
                <a:lnTo>
                  <a:pt x="6" y="45"/>
                </a:lnTo>
                <a:lnTo>
                  <a:pt x="7" y="48"/>
                </a:lnTo>
                <a:lnTo>
                  <a:pt x="10" y="51"/>
                </a:lnTo>
                <a:lnTo>
                  <a:pt x="13" y="52"/>
                </a:lnTo>
                <a:lnTo>
                  <a:pt x="17" y="54"/>
                </a:lnTo>
                <a:lnTo>
                  <a:pt x="20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2" name="Freeform 11">
            <a:extLst>
              <a:ext uri="{FF2B5EF4-FFF2-40B4-BE49-F238E27FC236}">
                <a16:creationId xmlns:a16="http://schemas.microsoft.com/office/drawing/2014/main" id="{00000000-0008-0000-0000-000014310300}"/>
              </a:ext>
            </a:extLst>
          </xdr:cNvPr>
          <xdr:cNvSpPr>
            <a:spLocks/>
          </xdr:cNvSpPr>
        </xdr:nvSpPr>
        <xdr:spPr bwMode="auto">
          <a:xfrm>
            <a:off x="4007" y="4577"/>
            <a:ext cx="94" cy="90"/>
          </a:xfrm>
          <a:custGeom>
            <a:avLst/>
            <a:gdLst>
              <a:gd name="T0" fmla="*/ 2147483647 w 56"/>
              <a:gd name="T1" fmla="*/ 2147483647 h 55"/>
              <a:gd name="T2" fmla="*/ 2147483647 w 56"/>
              <a:gd name="T3" fmla="*/ 2147483647 h 55"/>
              <a:gd name="T4" fmla="*/ 2147483647 w 56"/>
              <a:gd name="T5" fmla="*/ 2147483647 h 55"/>
              <a:gd name="T6" fmla="*/ 2147483647 w 56"/>
              <a:gd name="T7" fmla="*/ 2147483647 h 55"/>
              <a:gd name="T8" fmla="*/ 2147483647 w 56"/>
              <a:gd name="T9" fmla="*/ 2147483647 h 55"/>
              <a:gd name="T10" fmla="*/ 2147483647 w 56"/>
              <a:gd name="T11" fmla="*/ 2147483647 h 55"/>
              <a:gd name="T12" fmla="*/ 2147483647 w 56"/>
              <a:gd name="T13" fmla="*/ 2147483647 h 55"/>
              <a:gd name="T14" fmla="*/ 2147483647 w 56"/>
              <a:gd name="T15" fmla="*/ 2147483647 h 55"/>
              <a:gd name="T16" fmla="*/ 2147483647 w 56"/>
              <a:gd name="T17" fmla="*/ 2147483647 h 55"/>
              <a:gd name="T18" fmla="*/ 2147483647 w 56"/>
              <a:gd name="T19" fmla="*/ 2147483647 h 55"/>
              <a:gd name="T20" fmla="*/ 2147483647 w 56"/>
              <a:gd name="T21" fmla="*/ 2147483647 h 55"/>
              <a:gd name="T22" fmla="*/ 2147483647 w 56"/>
              <a:gd name="T23" fmla="*/ 2147483647 h 55"/>
              <a:gd name="T24" fmla="*/ 2147483647 w 56"/>
              <a:gd name="T25" fmla="*/ 2147483647 h 55"/>
              <a:gd name="T26" fmla="*/ 2147483647 w 56"/>
              <a:gd name="T27" fmla="*/ 2147483647 h 55"/>
              <a:gd name="T28" fmla="*/ 2147483647 w 56"/>
              <a:gd name="T29" fmla="*/ 2147483647 h 55"/>
              <a:gd name="T30" fmla="*/ 2147483647 w 56"/>
              <a:gd name="T31" fmla="*/ 2147483647 h 55"/>
              <a:gd name="T32" fmla="*/ 2147483647 w 56"/>
              <a:gd name="T33" fmla="*/ 2147483647 h 55"/>
              <a:gd name="T34" fmla="*/ 2147483647 w 56"/>
              <a:gd name="T35" fmla="*/ 2147483647 h 55"/>
              <a:gd name="T36" fmla="*/ 2147483647 w 56"/>
              <a:gd name="T37" fmla="*/ 2147483647 h 55"/>
              <a:gd name="T38" fmla="*/ 2147483647 w 56"/>
              <a:gd name="T39" fmla="*/ 2147483647 h 55"/>
              <a:gd name="T40" fmla="*/ 2147483647 w 56"/>
              <a:gd name="T41" fmla="*/ 2147483647 h 55"/>
              <a:gd name="T42" fmla="*/ 2147483647 w 56"/>
              <a:gd name="T43" fmla="*/ 2147483647 h 55"/>
              <a:gd name="T44" fmla="*/ 2147483647 w 56"/>
              <a:gd name="T45" fmla="*/ 2147483647 h 55"/>
              <a:gd name="T46" fmla="*/ 2147483647 w 56"/>
              <a:gd name="T47" fmla="*/ 2147483647 h 55"/>
              <a:gd name="T48" fmla="*/ 2147483647 w 56"/>
              <a:gd name="T49" fmla="*/ 0 h 55"/>
              <a:gd name="T50" fmla="*/ 2147483647 w 56"/>
              <a:gd name="T51" fmla="*/ 2147483647 h 55"/>
              <a:gd name="T52" fmla="*/ 2147483647 w 56"/>
              <a:gd name="T53" fmla="*/ 2147483647 h 55"/>
              <a:gd name="T54" fmla="*/ 2147483647 w 56"/>
              <a:gd name="T55" fmla="*/ 2147483647 h 55"/>
              <a:gd name="T56" fmla="*/ 2147483647 w 56"/>
              <a:gd name="T57" fmla="*/ 2147483647 h 55"/>
              <a:gd name="T58" fmla="*/ 2147483647 w 56"/>
              <a:gd name="T59" fmla="*/ 2147483647 h 55"/>
              <a:gd name="T60" fmla="*/ 2147483647 w 56"/>
              <a:gd name="T61" fmla="*/ 2147483647 h 55"/>
              <a:gd name="T62" fmla="*/ 2147483647 w 56"/>
              <a:gd name="T63" fmla="*/ 2147483647 h 55"/>
              <a:gd name="T64" fmla="*/ 2147483647 w 56"/>
              <a:gd name="T65" fmla="*/ 2147483647 h 55"/>
              <a:gd name="T66" fmla="*/ 2147483647 w 56"/>
              <a:gd name="T67" fmla="*/ 2147483647 h 55"/>
              <a:gd name="T68" fmla="*/ 2147483647 w 56"/>
              <a:gd name="T69" fmla="*/ 2147483647 h 55"/>
              <a:gd name="T70" fmla="*/ 0 w 56"/>
              <a:gd name="T71" fmla="*/ 2147483647 h 55"/>
              <a:gd name="T72" fmla="*/ 0 w 56"/>
              <a:gd name="T73" fmla="*/ 2147483647 h 55"/>
              <a:gd name="T74" fmla="*/ 0 w 56"/>
              <a:gd name="T75" fmla="*/ 2147483647 h 55"/>
              <a:gd name="T76" fmla="*/ 2147483647 w 56"/>
              <a:gd name="T77" fmla="*/ 2147483647 h 55"/>
              <a:gd name="T78" fmla="*/ 2147483647 w 56"/>
              <a:gd name="T79" fmla="*/ 2147483647 h 55"/>
              <a:gd name="T80" fmla="*/ 2147483647 w 56"/>
              <a:gd name="T81" fmla="*/ 2147483647 h 55"/>
              <a:gd name="T82" fmla="*/ 2147483647 w 56"/>
              <a:gd name="T83" fmla="*/ 2147483647 h 55"/>
              <a:gd name="T84" fmla="*/ 2147483647 w 56"/>
              <a:gd name="T85" fmla="*/ 2147483647 h 55"/>
              <a:gd name="T86" fmla="*/ 2147483647 w 56"/>
              <a:gd name="T87" fmla="*/ 2147483647 h 55"/>
              <a:gd name="T88" fmla="*/ 2147483647 w 56"/>
              <a:gd name="T89" fmla="*/ 2147483647 h 55"/>
              <a:gd name="T90" fmla="*/ 2147483647 w 56"/>
              <a:gd name="T91" fmla="*/ 2147483647 h 55"/>
              <a:gd name="T92" fmla="*/ 2147483647 w 56"/>
              <a:gd name="T93" fmla="*/ 2147483647 h 55"/>
              <a:gd name="T94" fmla="*/ 2147483647 w 56"/>
              <a:gd name="T95" fmla="*/ 2147483647 h 55"/>
              <a:gd name="T96" fmla="*/ 2147483647 w 56"/>
              <a:gd name="T97" fmla="*/ 2147483647 h 55"/>
              <a:gd name="T98" fmla="*/ 2147483647 w 56"/>
              <a:gd name="T99" fmla="*/ 2147483647 h 5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5"/>
              <a:gd name="T152" fmla="*/ 56 w 56"/>
              <a:gd name="T153" fmla="*/ 55 h 5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5">
                <a:moveTo>
                  <a:pt x="28" y="55"/>
                </a:moveTo>
                <a:lnTo>
                  <a:pt x="32" y="55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7" y="47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4" y="36"/>
                </a:lnTo>
                <a:lnTo>
                  <a:pt x="55" y="32"/>
                </a:lnTo>
                <a:lnTo>
                  <a:pt x="56" y="28"/>
                </a:lnTo>
                <a:lnTo>
                  <a:pt x="55" y="24"/>
                </a:lnTo>
                <a:lnTo>
                  <a:pt x="54" y="20"/>
                </a:lnTo>
                <a:lnTo>
                  <a:pt x="54" y="17"/>
                </a:lnTo>
                <a:lnTo>
                  <a:pt x="52" y="14"/>
                </a:lnTo>
                <a:lnTo>
                  <a:pt x="50" y="11"/>
                </a:lnTo>
                <a:lnTo>
                  <a:pt x="47" y="9"/>
                </a:lnTo>
                <a:lnTo>
                  <a:pt x="45" y="6"/>
                </a:lnTo>
                <a:lnTo>
                  <a:pt x="42" y="4"/>
                </a:lnTo>
                <a:lnTo>
                  <a:pt x="39" y="2"/>
                </a:lnTo>
                <a:lnTo>
                  <a:pt x="36" y="1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1"/>
                </a:lnTo>
                <a:lnTo>
                  <a:pt x="17" y="2"/>
                </a:lnTo>
                <a:lnTo>
                  <a:pt x="13" y="4"/>
                </a:lnTo>
                <a:lnTo>
                  <a:pt x="10" y="6"/>
                </a:lnTo>
                <a:lnTo>
                  <a:pt x="8" y="9"/>
                </a:lnTo>
                <a:lnTo>
                  <a:pt x="6" y="11"/>
                </a:lnTo>
                <a:lnTo>
                  <a:pt x="4" y="14"/>
                </a:lnTo>
                <a:lnTo>
                  <a:pt x="2" y="17"/>
                </a:lnTo>
                <a:lnTo>
                  <a:pt x="1" y="20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2" y="39"/>
                </a:lnTo>
                <a:lnTo>
                  <a:pt x="4" y="42"/>
                </a:lnTo>
                <a:lnTo>
                  <a:pt x="6" y="45"/>
                </a:lnTo>
                <a:lnTo>
                  <a:pt x="8" y="47"/>
                </a:lnTo>
                <a:lnTo>
                  <a:pt x="10" y="50"/>
                </a:lnTo>
                <a:lnTo>
                  <a:pt x="13" y="52"/>
                </a:lnTo>
                <a:lnTo>
                  <a:pt x="17" y="54"/>
                </a:lnTo>
                <a:lnTo>
                  <a:pt x="20" y="55"/>
                </a:lnTo>
                <a:lnTo>
                  <a:pt x="24" y="55"/>
                </a:lnTo>
                <a:lnTo>
                  <a:pt x="28" y="5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3" name="Freeform 12">
            <a:extLst>
              <a:ext uri="{FF2B5EF4-FFF2-40B4-BE49-F238E27FC236}">
                <a16:creationId xmlns:a16="http://schemas.microsoft.com/office/drawing/2014/main" id="{00000000-0008-0000-0000-000015310300}"/>
              </a:ext>
            </a:extLst>
          </xdr:cNvPr>
          <xdr:cNvSpPr>
            <a:spLocks/>
          </xdr:cNvSpPr>
        </xdr:nvSpPr>
        <xdr:spPr bwMode="auto">
          <a:xfrm>
            <a:off x="3904" y="4582"/>
            <a:ext cx="93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39" y="54"/>
                </a:lnTo>
                <a:lnTo>
                  <a:pt x="43" y="52"/>
                </a:lnTo>
                <a:lnTo>
                  <a:pt x="45" y="51"/>
                </a:lnTo>
                <a:lnTo>
                  <a:pt x="47" y="48"/>
                </a:lnTo>
                <a:lnTo>
                  <a:pt x="49" y="45"/>
                </a:lnTo>
                <a:lnTo>
                  <a:pt x="52" y="43"/>
                </a:lnTo>
                <a:lnTo>
                  <a:pt x="52" y="40"/>
                </a:lnTo>
                <a:lnTo>
                  <a:pt x="53" y="36"/>
                </a:lnTo>
                <a:lnTo>
                  <a:pt x="54" y="33"/>
                </a:lnTo>
                <a:lnTo>
                  <a:pt x="55" y="28"/>
                </a:lnTo>
                <a:lnTo>
                  <a:pt x="54" y="25"/>
                </a:lnTo>
                <a:lnTo>
                  <a:pt x="53" y="21"/>
                </a:lnTo>
                <a:lnTo>
                  <a:pt x="52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5" y="7"/>
                </a:lnTo>
                <a:lnTo>
                  <a:pt x="43" y="5"/>
                </a:lnTo>
                <a:lnTo>
                  <a:pt x="39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5" y="5"/>
                </a:lnTo>
                <a:lnTo>
                  <a:pt x="12" y="7"/>
                </a:lnTo>
                <a:lnTo>
                  <a:pt x="9" y="9"/>
                </a:lnTo>
                <a:lnTo>
                  <a:pt x="7" y="12"/>
                </a:lnTo>
                <a:lnTo>
                  <a:pt x="5" y="15"/>
                </a:lnTo>
                <a:lnTo>
                  <a:pt x="3" y="17"/>
                </a:lnTo>
                <a:lnTo>
                  <a:pt x="2" y="21"/>
                </a:lnTo>
                <a:lnTo>
                  <a:pt x="1" y="25"/>
                </a:lnTo>
                <a:lnTo>
                  <a:pt x="0" y="28"/>
                </a:lnTo>
                <a:lnTo>
                  <a:pt x="1" y="33"/>
                </a:lnTo>
                <a:lnTo>
                  <a:pt x="2" y="36"/>
                </a:lnTo>
                <a:lnTo>
                  <a:pt x="3" y="40"/>
                </a:lnTo>
                <a:lnTo>
                  <a:pt x="5" y="43"/>
                </a:lnTo>
                <a:lnTo>
                  <a:pt x="7" y="45"/>
                </a:lnTo>
                <a:lnTo>
                  <a:pt x="9" y="48"/>
                </a:lnTo>
                <a:lnTo>
                  <a:pt x="12" y="51"/>
                </a:lnTo>
                <a:lnTo>
                  <a:pt x="15" y="52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4" name="Freeform 13">
            <a:extLst>
              <a:ext uri="{FF2B5EF4-FFF2-40B4-BE49-F238E27FC236}">
                <a16:creationId xmlns:a16="http://schemas.microsoft.com/office/drawing/2014/main" id="{00000000-0008-0000-0000-000016310300}"/>
              </a:ext>
            </a:extLst>
          </xdr:cNvPr>
          <xdr:cNvSpPr>
            <a:spLocks/>
          </xdr:cNvSpPr>
        </xdr:nvSpPr>
        <xdr:spPr bwMode="auto">
          <a:xfrm>
            <a:off x="3805" y="4549"/>
            <a:ext cx="95" cy="91"/>
          </a:xfrm>
          <a:custGeom>
            <a:avLst/>
            <a:gdLst>
              <a:gd name="T0" fmla="*/ 2147483647 w 56"/>
              <a:gd name="T1" fmla="*/ 2147483647 h 55"/>
              <a:gd name="T2" fmla="*/ 2147483647 w 56"/>
              <a:gd name="T3" fmla="*/ 2147483647 h 55"/>
              <a:gd name="T4" fmla="*/ 2147483647 w 56"/>
              <a:gd name="T5" fmla="*/ 2147483647 h 55"/>
              <a:gd name="T6" fmla="*/ 2147483647 w 56"/>
              <a:gd name="T7" fmla="*/ 2147483647 h 55"/>
              <a:gd name="T8" fmla="*/ 2147483647 w 56"/>
              <a:gd name="T9" fmla="*/ 2147483647 h 55"/>
              <a:gd name="T10" fmla="*/ 2147483647 w 56"/>
              <a:gd name="T11" fmla="*/ 2147483647 h 55"/>
              <a:gd name="T12" fmla="*/ 2147483647 w 56"/>
              <a:gd name="T13" fmla="*/ 2147483647 h 55"/>
              <a:gd name="T14" fmla="*/ 2147483647 w 56"/>
              <a:gd name="T15" fmla="*/ 2147483647 h 55"/>
              <a:gd name="T16" fmla="*/ 2147483647 w 56"/>
              <a:gd name="T17" fmla="*/ 2147483647 h 55"/>
              <a:gd name="T18" fmla="*/ 2147483647 w 56"/>
              <a:gd name="T19" fmla="*/ 2147483647 h 55"/>
              <a:gd name="T20" fmla="*/ 2147483647 w 56"/>
              <a:gd name="T21" fmla="*/ 2147483647 h 55"/>
              <a:gd name="T22" fmla="*/ 2147483647 w 56"/>
              <a:gd name="T23" fmla="*/ 2147483647 h 55"/>
              <a:gd name="T24" fmla="*/ 2147483647 w 56"/>
              <a:gd name="T25" fmla="*/ 2147483647 h 55"/>
              <a:gd name="T26" fmla="*/ 2147483647 w 56"/>
              <a:gd name="T27" fmla="*/ 2147483647 h 55"/>
              <a:gd name="T28" fmla="*/ 2147483647 w 56"/>
              <a:gd name="T29" fmla="*/ 2147483647 h 55"/>
              <a:gd name="T30" fmla="*/ 2147483647 w 56"/>
              <a:gd name="T31" fmla="*/ 2147483647 h 55"/>
              <a:gd name="T32" fmla="*/ 2147483647 w 56"/>
              <a:gd name="T33" fmla="*/ 2147483647 h 55"/>
              <a:gd name="T34" fmla="*/ 2147483647 w 56"/>
              <a:gd name="T35" fmla="*/ 2147483647 h 55"/>
              <a:gd name="T36" fmla="*/ 2147483647 w 56"/>
              <a:gd name="T37" fmla="*/ 2147483647 h 55"/>
              <a:gd name="T38" fmla="*/ 2147483647 w 56"/>
              <a:gd name="T39" fmla="*/ 2147483647 h 55"/>
              <a:gd name="T40" fmla="*/ 2147483647 w 56"/>
              <a:gd name="T41" fmla="*/ 2147483647 h 55"/>
              <a:gd name="T42" fmla="*/ 2147483647 w 56"/>
              <a:gd name="T43" fmla="*/ 2147483647 h 55"/>
              <a:gd name="T44" fmla="*/ 2147483647 w 56"/>
              <a:gd name="T45" fmla="*/ 2147483647 h 55"/>
              <a:gd name="T46" fmla="*/ 2147483647 w 56"/>
              <a:gd name="T47" fmla="*/ 0 h 55"/>
              <a:gd name="T48" fmla="*/ 2147483647 w 56"/>
              <a:gd name="T49" fmla="*/ 0 h 55"/>
              <a:gd name="T50" fmla="*/ 2147483647 w 56"/>
              <a:gd name="T51" fmla="*/ 0 h 55"/>
              <a:gd name="T52" fmla="*/ 2147483647 w 56"/>
              <a:gd name="T53" fmla="*/ 2147483647 h 55"/>
              <a:gd name="T54" fmla="*/ 2147483647 w 56"/>
              <a:gd name="T55" fmla="*/ 2147483647 h 55"/>
              <a:gd name="T56" fmla="*/ 2147483647 w 56"/>
              <a:gd name="T57" fmla="*/ 2147483647 h 55"/>
              <a:gd name="T58" fmla="*/ 2147483647 w 56"/>
              <a:gd name="T59" fmla="*/ 2147483647 h 55"/>
              <a:gd name="T60" fmla="*/ 2147483647 w 56"/>
              <a:gd name="T61" fmla="*/ 2147483647 h 55"/>
              <a:gd name="T62" fmla="*/ 2147483647 w 56"/>
              <a:gd name="T63" fmla="*/ 2147483647 h 55"/>
              <a:gd name="T64" fmla="*/ 2147483647 w 56"/>
              <a:gd name="T65" fmla="*/ 2147483647 h 55"/>
              <a:gd name="T66" fmla="*/ 2147483647 w 56"/>
              <a:gd name="T67" fmla="*/ 2147483647 h 55"/>
              <a:gd name="T68" fmla="*/ 2147483647 w 56"/>
              <a:gd name="T69" fmla="*/ 2147483647 h 55"/>
              <a:gd name="T70" fmla="*/ 2147483647 w 56"/>
              <a:gd name="T71" fmla="*/ 2147483647 h 55"/>
              <a:gd name="T72" fmla="*/ 0 w 56"/>
              <a:gd name="T73" fmla="*/ 2147483647 h 55"/>
              <a:gd name="T74" fmla="*/ 2147483647 w 56"/>
              <a:gd name="T75" fmla="*/ 2147483647 h 55"/>
              <a:gd name="T76" fmla="*/ 2147483647 w 56"/>
              <a:gd name="T77" fmla="*/ 2147483647 h 55"/>
              <a:gd name="T78" fmla="*/ 2147483647 w 56"/>
              <a:gd name="T79" fmla="*/ 2147483647 h 55"/>
              <a:gd name="T80" fmla="*/ 2147483647 w 56"/>
              <a:gd name="T81" fmla="*/ 2147483647 h 55"/>
              <a:gd name="T82" fmla="*/ 2147483647 w 56"/>
              <a:gd name="T83" fmla="*/ 2147483647 h 55"/>
              <a:gd name="T84" fmla="*/ 2147483647 w 56"/>
              <a:gd name="T85" fmla="*/ 2147483647 h 55"/>
              <a:gd name="T86" fmla="*/ 2147483647 w 56"/>
              <a:gd name="T87" fmla="*/ 2147483647 h 55"/>
              <a:gd name="T88" fmla="*/ 2147483647 w 56"/>
              <a:gd name="T89" fmla="*/ 2147483647 h 55"/>
              <a:gd name="T90" fmla="*/ 2147483647 w 56"/>
              <a:gd name="T91" fmla="*/ 2147483647 h 55"/>
              <a:gd name="T92" fmla="*/ 2147483647 w 56"/>
              <a:gd name="T93" fmla="*/ 2147483647 h 55"/>
              <a:gd name="T94" fmla="*/ 2147483647 w 56"/>
              <a:gd name="T95" fmla="*/ 2147483647 h 55"/>
              <a:gd name="T96" fmla="*/ 2147483647 w 56"/>
              <a:gd name="T97" fmla="*/ 2147483647 h 55"/>
              <a:gd name="T98" fmla="*/ 2147483647 w 56"/>
              <a:gd name="T99" fmla="*/ 2147483647 h 5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5"/>
              <a:gd name="T152" fmla="*/ 56 w 56"/>
              <a:gd name="T153" fmla="*/ 55 h 5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5">
                <a:moveTo>
                  <a:pt x="28" y="55"/>
                </a:moveTo>
                <a:lnTo>
                  <a:pt x="32" y="55"/>
                </a:lnTo>
                <a:lnTo>
                  <a:pt x="36" y="54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7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7"/>
                </a:lnTo>
                <a:lnTo>
                  <a:pt x="56" y="24"/>
                </a:lnTo>
                <a:lnTo>
                  <a:pt x="55" y="20"/>
                </a:lnTo>
                <a:lnTo>
                  <a:pt x="54" y="17"/>
                </a:lnTo>
                <a:lnTo>
                  <a:pt x="52" y="14"/>
                </a:lnTo>
                <a:lnTo>
                  <a:pt x="50" y="11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2"/>
                </a:lnTo>
                <a:lnTo>
                  <a:pt x="36" y="1"/>
                </a:lnTo>
                <a:lnTo>
                  <a:pt x="32" y="0"/>
                </a:lnTo>
                <a:lnTo>
                  <a:pt x="28" y="0"/>
                </a:lnTo>
                <a:lnTo>
                  <a:pt x="24" y="0"/>
                </a:lnTo>
                <a:lnTo>
                  <a:pt x="21" y="1"/>
                </a:lnTo>
                <a:lnTo>
                  <a:pt x="17" y="2"/>
                </a:lnTo>
                <a:lnTo>
                  <a:pt x="14" y="4"/>
                </a:lnTo>
                <a:lnTo>
                  <a:pt x="12" y="6"/>
                </a:lnTo>
                <a:lnTo>
                  <a:pt x="9" y="9"/>
                </a:lnTo>
                <a:lnTo>
                  <a:pt x="6" y="11"/>
                </a:lnTo>
                <a:lnTo>
                  <a:pt x="4" y="14"/>
                </a:lnTo>
                <a:lnTo>
                  <a:pt x="3" y="17"/>
                </a:lnTo>
                <a:lnTo>
                  <a:pt x="2" y="20"/>
                </a:lnTo>
                <a:lnTo>
                  <a:pt x="1" y="24"/>
                </a:lnTo>
                <a:lnTo>
                  <a:pt x="0" y="27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9" y="47"/>
                </a:lnTo>
                <a:lnTo>
                  <a:pt x="12" y="50"/>
                </a:lnTo>
                <a:lnTo>
                  <a:pt x="14" y="52"/>
                </a:lnTo>
                <a:lnTo>
                  <a:pt x="17" y="54"/>
                </a:lnTo>
                <a:lnTo>
                  <a:pt x="21" y="54"/>
                </a:lnTo>
                <a:lnTo>
                  <a:pt x="24" y="55"/>
                </a:lnTo>
                <a:lnTo>
                  <a:pt x="28" y="5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5" name="Freeform 14">
            <a:extLst>
              <a:ext uri="{FF2B5EF4-FFF2-40B4-BE49-F238E27FC236}">
                <a16:creationId xmlns:a16="http://schemas.microsoft.com/office/drawing/2014/main" id="{00000000-0008-0000-0000-000017310300}"/>
              </a:ext>
            </a:extLst>
          </xdr:cNvPr>
          <xdr:cNvSpPr>
            <a:spLocks/>
          </xdr:cNvSpPr>
        </xdr:nvSpPr>
        <xdr:spPr bwMode="auto">
          <a:xfrm>
            <a:off x="3728" y="4486"/>
            <a:ext cx="94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2" y="56"/>
                </a:lnTo>
                <a:lnTo>
                  <a:pt x="36" y="55"/>
                </a:lnTo>
                <a:lnTo>
                  <a:pt x="40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8"/>
                </a:lnTo>
                <a:lnTo>
                  <a:pt x="56" y="24"/>
                </a:lnTo>
                <a:lnTo>
                  <a:pt x="55" y="21"/>
                </a:lnTo>
                <a:lnTo>
                  <a:pt x="54" y="17"/>
                </a:lnTo>
                <a:lnTo>
                  <a:pt x="52" y="14"/>
                </a:lnTo>
                <a:lnTo>
                  <a:pt x="50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40" y="3"/>
                </a:lnTo>
                <a:lnTo>
                  <a:pt x="36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2" y="6"/>
                </a:lnTo>
                <a:lnTo>
                  <a:pt x="9" y="9"/>
                </a:lnTo>
                <a:lnTo>
                  <a:pt x="6" y="12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9" y="48"/>
                </a:lnTo>
                <a:lnTo>
                  <a:pt x="12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6" name="Freeform 15">
            <a:extLst>
              <a:ext uri="{FF2B5EF4-FFF2-40B4-BE49-F238E27FC236}">
                <a16:creationId xmlns:a16="http://schemas.microsoft.com/office/drawing/2014/main" id="{00000000-0008-0000-0000-000018310300}"/>
              </a:ext>
            </a:extLst>
          </xdr:cNvPr>
          <xdr:cNvSpPr>
            <a:spLocks/>
          </xdr:cNvSpPr>
        </xdr:nvSpPr>
        <xdr:spPr bwMode="auto">
          <a:xfrm>
            <a:off x="3679" y="4396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50" y="45"/>
                </a:lnTo>
                <a:lnTo>
                  <a:pt x="52" y="42"/>
                </a:lnTo>
                <a:lnTo>
                  <a:pt x="53" y="40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2" y="14"/>
                </a:lnTo>
                <a:lnTo>
                  <a:pt x="50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6" y="12"/>
                </a:lnTo>
                <a:lnTo>
                  <a:pt x="5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40"/>
                </a:lnTo>
                <a:lnTo>
                  <a:pt x="5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7" name="Freeform 16">
            <a:extLst>
              <a:ext uri="{FF2B5EF4-FFF2-40B4-BE49-F238E27FC236}">
                <a16:creationId xmlns:a16="http://schemas.microsoft.com/office/drawing/2014/main" id="{00000000-0008-0000-0000-000019310300}"/>
              </a:ext>
            </a:extLst>
          </xdr:cNvPr>
          <xdr:cNvSpPr>
            <a:spLocks/>
          </xdr:cNvSpPr>
        </xdr:nvSpPr>
        <xdr:spPr bwMode="auto">
          <a:xfrm>
            <a:off x="3668" y="4293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2" y="56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49" y="45"/>
                </a:lnTo>
                <a:lnTo>
                  <a:pt x="52" y="42"/>
                </a:lnTo>
                <a:lnTo>
                  <a:pt x="53" y="39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2" y="14"/>
                </a:lnTo>
                <a:lnTo>
                  <a:pt x="49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3"/>
                </a:lnTo>
                <a:lnTo>
                  <a:pt x="36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3" y="4"/>
                </a:lnTo>
                <a:lnTo>
                  <a:pt x="11" y="6"/>
                </a:lnTo>
                <a:lnTo>
                  <a:pt x="8" y="9"/>
                </a:lnTo>
                <a:lnTo>
                  <a:pt x="6" y="12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3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8" name="Freeform 17">
            <a:extLst>
              <a:ext uri="{FF2B5EF4-FFF2-40B4-BE49-F238E27FC236}">
                <a16:creationId xmlns:a16="http://schemas.microsoft.com/office/drawing/2014/main" id="{00000000-0008-0000-0000-00001A310300}"/>
              </a:ext>
            </a:extLst>
          </xdr:cNvPr>
          <xdr:cNvSpPr>
            <a:spLocks/>
          </xdr:cNvSpPr>
        </xdr:nvSpPr>
        <xdr:spPr bwMode="auto">
          <a:xfrm>
            <a:off x="4190" y="4185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2" y="52"/>
                </a:lnTo>
                <a:lnTo>
                  <a:pt x="45" y="51"/>
                </a:lnTo>
                <a:lnTo>
                  <a:pt x="47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4" y="33"/>
                </a:lnTo>
                <a:lnTo>
                  <a:pt x="55" y="28"/>
                </a:lnTo>
                <a:lnTo>
                  <a:pt x="54" y="24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5" y="6"/>
                </a:lnTo>
                <a:lnTo>
                  <a:pt x="42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7" y="0"/>
                </a:lnTo>
                <a:lnTo>
                  <a:pt x="23" y="1"/>
                </a:lnTo>
                <a:lnTo>
                  <a:pt x="19" y="2"/>
                </a:lnTo>
                <a:lnTo>
                  <a:pt x="17" y="3"/>
                </a:lnTo>
                <a:lnTo>
                  <a:pt x="13" y="5"/>
                </a:lnTo>
                <a:lnTo>
                  <a:pt x="10" y="6"/>
                </a:lnTo>
                <a:lnTo>
                  <a:pt x="8" y="9"/>
                </a:lnTo>
                <a:lnTo>
                  <a:pt x="6" y="12"/>
                </a:lnTo>
                <a:lnTo>
                  <a:pt x="3" y="15"/>
                </a:lnTo>
                <a:lnTo>
                  <a:pt x="2" y="17"/>
                </a:lnTo>
                <a:lnTo>
                  <a:pt x="1" y="21"/>
                </a:lnTo>
                <a:lnTo>
                  <a:pt x="0" y="24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3" y="42"/>
                </a:lnTo>
                <a:lnTo>
                  <a:pt x="6" y="45"/>
                </a:lnTo>
                <a:lnTo>
                  <a:pt x="8" y="48"/>
                </a:lnTo>
                <a:lnTo>
                  <a:pt x="10" y="51"/>
                </a:lnTo>
                <a:lnTo>
                  <a:pt x="13" y="52"/>
                </a:lnTo>
                <a:lnTo>
                  <a:pt x="17" y="54"/>
                </a:lnTo>
                <a:lnTo>
                  <a:pt x="19" y="55"/>
                </a:lnTo>
                <a:lnTo>
                  <a:pt x="23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9" name="Freeform 18">
            <a:extLst>
              <a:ext uri="{FF2B5EF4-FFF2-40B4-BE49-F238E27FC236}">
                <a16:creationId xmlns:a16="http://schemas.microsoft.com/office/drawing/2014/main" id="{00000000-0008-0000-0000-00001B310300}"/>
              </a:ext>
            </a:extLst>
          </xdr:cNvPr>
          <xdr:cNvSpPr>
            <a:spLocks/>
          </xdr:cNvSpPr>
        </xdr:nvSpPr>
        <xdr:spPr bwMode="auto">
          <a:xfrm>
            <a:off x="4128" y="4110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1"/>
                </a:lnTo>
                <a:lnTo>
                  <a:pt x="46" y="48"/>
                </a:lnTo>
                <a:lnTo>
                  <a:pt x="49" y="45"/>
                </a:lnTo>
                <a:lnTo>
                  <a:pt x="51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5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6" y="9"/>
                </a:lnTo>
                <a:lnTo>
                  <a:pt x="44" y="7"/>
                </a:lnTo>
                <a:lnTo>
                  <a:pt x="41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5"/>
                </a:lnTo>
                <a:lnTo>
                  <a:pt x="10" y="7"/>
                </a:lnTo>
                <a:lnTo>
                  <a:pt x="8" y="9"/>
                </a:lnTo>
                <a:lnTo>
                  <a:pt x="5" y="12"/>
                </a:lnTo>
                <a:lnTo>
                  <a:pt x="3" y="15"/>
                </a:lnTo>
                <a:lnTo>
                  <a:pt x="1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1" y="40"/>
                </a:lnTo>
                <a:lnTo>
                  <a:pt x="3" y="43"/>
                </a:lnTo>
                <a:lnTo>
                  <a:pt x="5" y="45"/>
                </a:lnTo>
                <a:lnTo>
                  <a:pt x="8" y="48"/>
                </a:lnTo>
                <a:lnTo>
                  <a:pt x="10" y="51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0" name="Freeform 19">
            <a:extLst>
              <a:ext uri="{FF2B5EF4-FFF2-40B4-BE49-F238E27FC236}">
                <a16:creationId xmlns:a16="http://schemas.microsoft.com/office/drawing/2014/main" id="{00000000-0008-0000-0000-00001C310300}"/>
              </a:ext>
            </a:extLst>
          </xdr:cNvPr>
          <xdr:cNvSpPr>
            <a:spLocks/>
          </xdr:cNvSpPr>
        </xdr:nvSpPr>
        <xdr:spPr bwMode="auto">
          <a:xfrm>
            <a:off x="4041" y="4059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2" y="56"/>
                </a:lnTo>
                <a:lnTo>
                  <a:pt x="35" y="55"/>
                </a:lnTo>
                <a:lnTo>
                  <a:pt x="38" y="54"/>
                </a:lnTo>
                <a:lnTo>
                  <a:pt x="42" y="52"/>
                </a:lnTo>
                <a:lnTo>
                  <a:pt x="44" y="50"/>
                </a:lnTo>
                <a:lnTo>
                  <a:pt x="47" y="47"/>
                </a:lnTo>
                <a:lnTo>
                  <a:pt x="49" y="45"/>
                </a:lnTo>
                <a:lnTo>
                  <a:pt x="52" y="42"/>
                </a:lnTo>
                <a:lnTo>
                  <a:pt x="53" y="39"/>
                </a:lnTo>
                <a:lnTo>
                  <a:pt x="53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3" y="20"/>
                </a:lnTo>
                <a:lnTo>
                  <a:pt x="53" y="17"/>
                </a:lnTo>
                <a:lnTo>
                  <a:pt x="51" y="14"/>
                </a:lnTo>
                <a:lnTo>
                  <a:pt x="49" y="11"/>
                </a:lnTo>
                <a:lnTo>
                  <a:pt x="47" y="9"/>
                </a:lnTo>
                <a:lnTo>
                  <a:pt x="44" y="6"/>
                </a:lnTo>
                <a:lnTo>
                  <a:pt x="42" y="4"/>
                </a:lnTo>
                <a:lnTo>
                  <a:pt x="38" y="2"/>
                </a:lnTo>
                <a:lnTo>
                  <a:pt x="35" y="1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1"/>
                </a:lnTo>
                <a:lnTo>
                  <a:pt x="16" y="2"/>
                </a:lnTo>
                <a:lnTo>
                  <a:pt x="13" y="4"/>
                </a:lnTo>
                <a:lnTo>
                  <a:pt x="10" y="6"/>
                </a:lnTo>
                <a:lnTo>
                  <a:pt x="7" y="9"/>
                </a:lnTo>
                <a:lnTo>
                  <a:pt x="6" y="11"/>
                </a:lnTo>
                <a:lnTo>
                  <a:pt x="4" y="14"/>
                </a:lnTo>
                <a:lnTo>
                  <a:pt x="2" y="17"/>
                </a:lnTo>
                <a:lnTo>
                  <a:pt x="1" y="20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2" y="39"/>
                </a:lnTo>
                <a:lnTo>
                  <a:pt x="4" y="42"/>
                </a:lnTo>
                <a:lnTo>
                  <a:pt x="6" y="45"/>
                </a:lnTo>
                <a:lnTo>
                  <a:pt x="7" y="47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20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1" name="Freeform 20">
            <a:extLst>
              <a:ext uri="{FF2B5EF4-FFF2-40B4-BE49-F238E27FC236}">
                <a16:creationId xmlns:a16="http://schemas.microsoft.com/office/drawing/2014/main" id="{00000000-0008-0000-0000-00001D310300}"/>
              </a:ext>
            </a:extLst>
          </xdr:cNvPr>
          <xdr:cNvSpPr>
            <a:spLocks/>
          </xdr:cNvSpPr>
        </xdr:nvSpPr>
        <xdr:spPr bwMode="auto">
          <a:xfrm>
            <a:off x="3940" y="4043"/>
            <a:ext cx="92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4" y="55"/>
                </a:lnTo>
                <a:lnTo>
                  <a:pt x="38" y="54"/>
                </a:lnTo>
                <a:lnTo>
                  <a:pt x="40" y="52"/>
                </a:lnTo>
                <a:lnTo>
                  <a:pt x="43" y="50"/>
                </a:lnTo>
                <a:lnTo>
                  <a:pt x="46" y="48"/>
                </a:lnTo>
                <a:lnTo>
                  <a:pt x="49" y="45"/>
                </a:lnTo>
                <a:lnTo>
                  <a:pt x="50" y="42"/>
                </a:lnTo>
                <a:lnTo>
                  <a:pt x="52" y="39"/>
                </a:lnTo>
                <a:lnTo>
                  <a:pt x="53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3" y="21"/>
                </a:lnTo>
                <a:lnTo>
                  <a:pt x="52" y="17"/>
                </a:lnTo>
                <a:lnTo>
                  <a:pt x="50" y="14"/>
                </a:lnTo>
                <a:lnTo>
                  <a:pt x="49" y="11"/>
                </a:lnTo>
                <a:lnTo>
                  <a:pt x="46" y="9"/>
                </a:lnTo>
                <a:lnTo>
                  <a:pt x="43" y="6"/>
                </a:lnTo>
                <a:lnTo>
                  <a:pt x="40" y="4"/>
                </a:lnTo>
                <a:lnTo>
                  <a:pt x="38" y="2"/>
                </a:lnTo>
                <a:lnTo>
                  <a:pt x="34" y="2"/>
                </a:lnTo>
                <a:lnTo>
                  <a:pt x="31" y="1"/>
                </a:lnTo>
                <a:lnTo>
                  <a:pt x="27" y="0"/>
                </a:lnTo>
                <a:lnTo>
                  <a:pt x="24" y="1"/>
                </a:lnTo>
                <a:lnTo>
                  <a:pt x="21" y="2"/>
                </a:lnTo>
                <a:lnTo>
                  <a:pt x="17" y="2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6" y="11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2" name="Freeform 21">
            <a:extLst>
              <a:ext uri="{FF2B5EF4-FFF2-40B4-BE49-F238E27FC236}">
                <a16:creationId xmlns:a16="http://schemas.microsoft.com/office/drawing/2014/main" id="{00000000-0008-0000-0000-00001E310300}"/>
              </a:ext>
            </a:extLst>
          </xdr:cNvPr>
          <xdr:cNvSpPr>
            <a:spLocks/>
          </xdr:cNvSpPr>
        </xdr:nvSpPr>
        <xdr:spPr bwMode="auto">
          <a:xfrm>
            <a:off x="3841" y="4062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2" y="56"/>
                </a:lnTo>
                <a:lnTo>
                  <a:pt x="36" y="55"/>
                </a:lnTo>
                <a:lnTo>
                  <a:pt x="39" y="54"/>
                </a:lnTo>
                <a:lnTo>
                  <a:pt x="42" y="53"/>
                </a:lnTo>
                <a:lnTo>
                  <a:pt x="45" y="51"/>
                </a:lnTo>
                <a:lnTo>
                  <a:pt x="47" y="48"/>
                </a:lnTo>
                <a:lnTo>
                  <a:pt x="50" y="45"/>
                </a:lnTo>
                <a:lnTo>
                  <a:pt x="52" y="43"/>
                </a:lnTo>
                <a:lnTo>
                  <a:pt x="54" y="40"/>
                </a:lnTo>
                <a:lnTo>
                  <a:pt x="54" y="36"/>
                </a:lnTo>
                <a:lnTo>
                  <a:pt x="55" y="33"/>
                </a:lnTo>
                <a:lnTo>
                  <a:pt x="55" y="28"/>
                </a:lnTo>
                <a:lnTo>
                  <a:pt x="55" y="25"/>
                </a:lnTo>
                <a:lnTo>
                  <a:pt x="54" y="21"/>
                </a:lnTo>
                <a:lnTo>
                  <a:pt x="54" y="18"/>
                </a:lnTo>
                <a:lnTo>
                  <a:pt x="52" y="15"/>
                </a:lnTo>
                <a:lnTo>
                  <a:pt x="50" y="12"/>
                </a:lnTo>
                <a:lnTo>
                  <a:pt x="47" y="9"/>
                </a:lnTo>
                <a:lnTo>
                  <a:pt x="45" y="7"/>
                </a:lnTo>
                <a:lnTo>
                  <a:pt x="42" y="5"/>
                </a:lnTo>
                <a:lnTo>
                  <a:pt x="39" y="3"/>
                </a:lnTo>
                <a:lnTo>
                  <a:pt x="36" y="2"/>
                </a:lnTo>
                <a:lnTo>
                  <a:pt x="32" y="1"/>
                </a:lnTo>
                <a:lnTo>
                  <a:pt x="27" y="0"/>
                </a:lnTo>
                <a:lnTo>
                  <a:pt x="24" y="1"/>
                </a:lnTo>
                <a:lnTo>
                  <a:pt x="20" y="2"/>
                </a:lnTo>
                <a:lnTo>
                  <a:pt x="17" y="3"/>
                </a:lnTo>
                <a:lnTo>
                  <a:pt x="14" y="5"/>
                </a:lnTo>
                <a:lnTo>
                  <a:pt x="11" y="7"/>
                </a:lnTo>
                <a:lnTo>
                  <a:pt x="9" y="9"/>
                </a:lnTo>
                <a:lnTo>
                  <a:pt x="6" y="12"/>
                </a:lnTo>
                <a:lnTo>
                  <a:pt x="4" y="15"/>
                </a:lnTo>
                <a:lnTo>
                  <a:pt x="2" y="18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4" y="43"/>
                </a:lnTo>
                <a:lnTo>
                  <a:pt x="6" y="45"/>
                </a:lnTo>
                <a:lnTo>
                  <a:pt x="9" y="48"/>
                </a:lnTo>
                <a:lnTo>
                  <a:pt x="11" y="51"/>
                </a:lnTo>
                <a:lnTo>
                  <a:pt x="14" y="53"/>
                </a:lnTo>
                <a:lnTo>
                  <a:pt x="17" y="54"/>
                </a:lnTo>
                <a:lnTo>
                  <a:pt x="20" y="55"/>
                </a:lnTo>
                <a:lnTo>
                  <a:pt x="24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3" name="Freeform 22">
            <a:extLst>
              <a:ext uri="{FF2B5EF4-FFF2-40B4-BE49-F238E27FC236}">
                <a16:creationId xmlns:a16="http://schemas.microsoft.com/office/drawing/2014/main" id="{00000000-0008-0000-0000-00001F310300}"/>
              </a:ext>
            </a:extLst>
          </xdr:cNvPr>
          <xdr:cNvSpPr>
            <a:spLocks/>
          </xdr:cNvSpPr>
        </xdr:nvSpPr>
        <xdr:spPr bwMode="auto">
          <a:xfrm>
            <a:off x="3754" y="4116"/>
            <a:ext cx="93" cy="92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40" y="54"/>
                </a:lnTo>
                <a:lnTo>
                  <a:pt x="43" y="52"/>
                </a:lnTo>
                <a:lnTo>
                  <a:pt x="45" y="50"/>
                </a:lnTo>
                <a:lnTo>
                  <a:pt x="48" y="48"/>
                </a:lnTo>
                <a:lnTo>
                  <a:pt x="51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8"/>
                </a:lnTo>
                <a:lnTo>
                  <a:pt x="56" y="24"/>
                </a:lnTo>
                <a:lnTo>
                  <a:pt x="55" y="21"/>
                </a:lnTo>
                <a:lnTo>
                  <a:pt x="54" y="17"/>
                </a:lnTo>
                <a:lnTo>
                  <a:pt x="52" y="14"/>
                </a:lnTo>
                <a:lnTo>
                  <a:pt x="51" y="12"/>
                </a:lnTo>
                <a:lnTo>
                  <a:pt x="48" y="9"/>
                </a:lnTo>
                <a:lnTo>
                  <a:pt x="45" y="6"/>
                </a:lnTo>
                <a:lnTo>
                  <a:pt x="43" y="4"/>
                </a:lnTo>
                <a:lnTo>
                  <a:pt x="40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7" y="12"/>
                </a:lnTo>
                <a:lnTo>
                  <a:pt x="5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5" y="42"/>
                </a:lnTo>
                <a:lnTo>
                  <a:pt x="7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4" name="Freeform 23">
            <a:extLst>
              <a:ext uri="{FF2B5EF4-FFF2-40B4-BE49-F238E27FC236}">
                <a16:creationId xmlns:a16="http://schemas.microsoft.com/office/drawing/2014/main" id="{00000000-0008-0000-0000-000020310300}"/>
              </a:ext>
            </a:extLst>
          </xdr:cNvPr>
          <xdr:cNvSpPr>
            <a:spLocks/>
          </xdr:cNvSpPr>
        </xdr:nvSpPr>
        <xdr:spPr bwMode="auto">
          <a:xfrm>
            <a:off x="3693" y="4195"/>
            <a:ext cx="94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40" y="54"/>
                </a:lnTo>
                <a:lnTo>
                  <a:pt x="43" y="53"/>
                </a:lnTo>
                <a:lnTo>
                  <a:pt x="45" y="51"/>
                </a:lnTo>
                <a:lnTo>
                  <a:pt x="48" y="48"/>
                </a:lnTo>
                <a:lnTo>
                  <a:pt x="51" y="45"/>
                </a:lnTo>
                <a:lnTo>
                  <a:pt x="52" y="43"/>
                </a:lnTo>
                <a:lnTo>
                  <a:pt x="54" y="40"/>
                </a:lnTo>
                <a:lnTo>
                  <a:pt x="55" y="36"/>
                </a:lnTo>
                <a:lnTo>
                  <a:pt x="56" y="33"/>
                </a:lnTo>
                <a:lnTo>
                  <a:pt x="56" y="28"/>
                </a:lnTo>
                <a:lnTo>
                  <a:pt x="56" y="25"/>
                </a:lnTo>
                <a:lnTo>
                  <a:pt x="55" y="21"/>
                </a:lnTo>
                <a:lnTo>
                  <a:pt x="54" y="18"/>
                </a:lnTo>
                <a:lnTo>
                  <a:pt x="52" y="15"/>
                </a:lnTo>
                <a:lnTo>
                  <a:pt x="51" y="12"/>
                </a:lnTo>
                <a:lnTo>
                  <a:pt x="48" y="9"/>
                </a:lnTo>
                <a:lnTo>
                  <a:pt x="45" y="7"/>
                </a:lnTo>
                <a:lnTo>
                  <a:pt x="43" y="5"/>
                </a:lnTo>
                <a:lnTo>
                  <a:pt x="40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5" y="5"/>
                </a:lnTo>
                <a:lnTo>
                  <a:pt x="12" y="7"/>
                </a:lnTo>
                <a:lnTo>
                  <a:pt x="9" y="9"/>
                </a:lnTo>
                <a:lnTo>
                  <a:pt x="7" y="12"/>
                </a:lnTo>
                <a:lnTo>
                  <a:pt x="5" y="15"/>
                </a:lnTo>
                <a:lnTo>
                  <a:pt x="3" y="18"/>
                </a:lnTo>
                <a:lnTo>
                  <a:pt x="2" y="21"/>
                </a:lnTo>
                <a:lnTo>
                  <a:pt x="1" y="25"/>
                </a:lnTo>
                <a:lnTo>
                  <a:pt x="0" y="28"/>
                </a:lnTo>
                <a:lnTo>
                  <a:pt x="1" y="33"/>
                </a:lnTo>
                <a:lnTo>
                  <a:pt x="2" y="36"/>
                </a:lnTo>
                <a:lnTo>
                  <a:pt x="3" y="40"/>
                </a:lnTo>
                <a:lnTo>
                  <a:pt x="5" y="43"/>
                </a:lnTo>
                <a:lnTo>
                  <a:pt x="7" y="45"/>
                </a:lnTo>
                <a:lnTo>
                  <a:pt x="9" y="48"/>
                </a:lnTo>
                <a:lnTo>
                  <a:pt x="12" y="51"/>
                </a:lnTo>
                <a:lnTo>
                  <a:pt x="15" y="53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5" name="Freeform 24">
            <a:extLst>
              <a:ext uri="{FF2B5EF4-FFF2-40B4-BE49-F238E27FC236}">
                <a16:creationId xmlns:a16="http://schemas.microsoft.com/office/drawing/2014/main" id="{00000000-0008-0000-0000-000021310300}"/>
              </a:ext>
            </a:extLst>
          </xdr:cNvPr>
          <xdr:cNvSpPr>
            <a:spLocks/>
          </xdr:cNvSpPr>
        </xdr:nvSpPr>
        <xdr:spPr bwMode="auto">
          <a:xfrm>
            <a:off x="4061" y="4180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0 h 44"/>
              <a:gd name="T46" fmla="*/ 2147483647 w 44"/>
              <a:gd name="T47" fmla="*/ 0 h 44"/>
              <a:gd name="T48" fmla="*/ 2147483647 w 44"/>
              <a:gd name="T49" fmla="*/ 0 h 44"/>
              <a:gd name="T50" fmla="*/ 2147483647 w 44"/>
              <a:gd name="T51" fmla="*/ 0 h 44"/>
              <a:gd name="T52" fmla="*/ 2147483647 w 44"/>
              <a:gd name="T53" fmla="*/ 0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0 w 44"/>
              <a:gd name="T69" fmla="*/ 2147483647 h 44"/>
              <a:gd name="T70" fmla="*/ 0 w 44"/>
              <a:gd name="T71" fmla="*/ 2147483647 h 44"/>
              <a:gd name="T72" fmla="*/ 0 w 44"/>
              <a:gd name="T73" fmla="*/ 2147483647 h 44"/>
              <a:gd name="T74" fmla="*/ 0 w 44"/>
              <a:gd name="T75" fmla="*/ 2147483647 h 44"/>
              <a:gd name="T76" fmla="*/ 0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2" y="41"/>
                </a:lnTo>
                <a:lnTo>
                  <a:pt x="35" y="39"/>
                </a:lnTo>
                <a:lnTo>
                  <a:pt x="37" y="37"/>
                </a:lnTo>
                <a:lnTo>
                  <a:pt x="39" y="36"/>
                </a:lnTo>
                <a:lnTo>
                  <a:pt x="41" y="33"/>
                </a:lnTo>
                <a:lnTo>
                  <a:pt x="42" y="31"/>
                </a:lnTo>
                <a:lnTo>
                  <a:pt x="43" y="28"/>
                </a:lnTo>
                <a:lnTo>
                  <a:pt x="43" y="26"/>
                </a:lnTo>
                <a:lnTo>
                  <a:pt x="44" y="22"/>
                </a:lnTo>
                <a:lnTo>
                  <a:pt x="43" y="19"/>
                </a:lnTo>
                <a:lnTo>
                  <a:pt x="43" y="17"/>
                </a:lnTo>
                <a:lnTo>
                  <a:pt x="42" y="14"/>
                </a:lnTo>
                <a:lnTo>
                  <a:pt x="41" y="11"/>
                </a:lnTo>
                <a:lnTo>
                  <a:pt x="39" y="9"/>
                </a:lnTo>
                <a:lnTo>
                  <a:pt x="37" y="7"/>
                </a:lnTo>
                <a:lnTo>
                  <a:pt x="35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4" y="0"/>
                </a:lnTo>
                <a:lnTo>
                  <a:pt x="22" y="0"/>
                </a:lnTo>
                <a:lnTo>
                  <a:pt x="18" y="0"/>
                </a:lnTo>
                <a:lnTo>
                  <a:pt x="15" y="0"/>
                </a:lnTo>
                <a:lnTo>
                  <a:pt x="13" y="1"/>
                </a:lnTo>
                <a:lnTo>
                  <a:pt x="10" y="3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3" y="11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4" y="36"/>
                </a:lnTo>
                <a:lnTo>
                  <a:pt x="6" y="37"/>
                </a:lnTo>
                <a:lnTo>
                  <a:pt x="8" y="39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6" name="Freeform 25">
            <a:extLst>
              <a:ext uri="{FF2B5EF4-FFF2-40B4-BE49-F238E27FC236}">
                <a16:creationId xmlns:a16="http://schemas.microsoft.com/office/drawing/2014/main" id="{00000000-0008-0000-0000-000022310300}"/>
              </a:ext>
            </a:extLst>
          </xdr:cNvPr>
          <xdr:cNvSpPr>
            <a:spLocks/>
          </xdr:cNvSpPr>
        </xdr:nvSpPr>
        <xdr:spPr bwMode="auto">
          <a:xfrm>
            <a:off x="3987" y="4149"/>
            <a:ext cx="72" cy="70"/>
          </a:xfrm>
          <a:custGeom>
            <a:avLst/>
            <a:gdLst>
              <a:gd name="T0" fmla="*/ 2147483647 w 43"/>
              <a:gd name="T1" fmla="*/ 2147483647 h 43"/>
              <a:gd name="T2" fmla="*/ 2147483647 w 43"/>
              <a:gd name="T3" fmla="*/ 2147483647 h 43"/>
              <a:gd name="T4" fmla="*/ 2147483647 w 43"/>
              <a:gd name="T5" fmla="*/ 2147483647 h 43"/>
              <a:gd name="T6" fmla="*/ 2147483647 w 43"/>
              <a:gd name="T7" fmla="*/ 2147483647 h 43"/>
              <a:gd name="T8" fmla="*/ 2147483647 w 43"/>
              <a:gd name="T9" fmla="*/ 2147483647 h 43"/>
              <a:gd name="T10" fmla="*/ 2147483647 w 43"/>
              <a:gd name="T11" fmla="*/ 2147483647 h 43"/>
              <a:gd name="T12" fmla="*/ 2147483647 w 43"/>
              <a:gd name="T13" fmla="*/ 2147483647 h 43"/>
              <a:gd name="T14" fmla="*/ 2147483647 w 43"/>
              <a:gd name="T15" fmla="*/ 2147483647 h 43"/>
              <a:gd name="T16" fmla="*/ 2147483647 w 43"/>
              <a:gd name="T17" fmla="*/ 2147483647 h 43"/>
              <a:gd name="T18" fmla="*/ 2147483647 w 43"/>
              <a:gd name="T19" fmla="*/ 2147483647 h 43"/>
              <a:gd name="T20" fmla="*/ 2147483647 w 43"/>
              <a:gd name="T21" fmla="*/ 2147483647 h 43"/>
              <a:gd name="T22" fmla="*/ 2147483647 w 43"/>
              <a:gd name="T23" fmla="*/ 2147483647 h 43"/>
              <a:gd name="T24" fmla="*/ 2147483647 w 43"/>
              <a:gd name="T25" fmla="*/ 2147483647 h 43"/>
              <a:gd name="T26" fmla="*/ 2147483647 w 43"/>
              <a:gd name="T27" fmla="*/ 2147483647 h 43"/>
              <a:gd name="T28" fmla="*/ 2147483647 w 43"/>
              <a:gd name="T29" fmla="*/ 2147483647 h 43"/>
              <a:gd name="T30" fmla="*/ 2147483647 w 43"/>
              <a:gd name="T31" fmla="*/ 2147483647 h 43"/>
              <a:gd name="T32" fmla="*/ 2147483647 w 43"/>
              <a:gd name="T33" fmla="*/ 2147483647 h 43"/>
              <a:gd name="T34" fmla="*/ 2147483647 w 43"/>
              <a:gd name="T35" fmla="*/ 2147483647 h 43"/>
              <a:gd name="T36" fmla="*/ 2147483647 w 43"/>
              <a:gd name="T37" fmla="*/ 2147483647 h 43"/>
              <a:gd name="T38" fmla="*/ 2147483647 w 43"/>
              <a:gd name="T39" fmla="*/ 2147483647 h 43"/>
              <a:gd name="T40" fmla="*/ 2147483647 w 43"/>
              <a:gd name="T41" fmla="*/ 2147483647 h 43"/>
              <a:gd name="T42" fmla="*/ 2147483647 w 43"/>
              <a:gd name="T43" fmla="*/ 2147483647 h 43"/>
              <a:gd name="T44" fmla="*/ 2147483647 w 43"/>
              <a:gd name="T45" fmla="*/ 2147483647 h 43"/>
              <a:gd name="T46" fmla="*/ 2147483647 w 43"/>
              <a:gd name="T47" fmla="*/ 2147483647 h 43"/>
              <a:gd name="T48" fmla="*/ 2147483647 w 43"/>
              <a:gd name="T49" fmla="*/ 0 h 43"/>
              <a:gd name="T50" fmla="*/ 2147483647 w 43"/>
              <a:gd name="T51" fmla="*/ 2147483647 h 43"/>
              <a:gd name="T52" fmla="*/ 2147483647 w 43"/>
              <a:gd name="T53" fmla="*/ 2147483647 h 43"/>
              <a:gd name="T54" fmla="*/ 2147483647 w 43"/>
              <a:gd name="T55" fmla="*/ 2147483647 h 43"/>
              <a:gd name="T56" fmla="*/ 2147483647 w 43"/>
              <a:gd name="T57" fmla="*/ 2147483647 h 43"/>
              <a:gd name="T58" fmla="*/ 2147483647 w 43"/>
              <a:gd name="T59" fmla="*/ 2147483647 h 43"/>
              <a:gd name="T60" fmla="*/ 2147483647 w 43"/>
              <a:gd name="T61" fmla="*/ 2147483647 h 43"/>
              <a:gd name="T62" fmla="*/ 2147483647 w 43"/>
              <a:gd name="T63" fmla="*/ 2147483647 h 43"/>
              <a:gd name="T64" fmla="*/ 2147483647 w 43"/>
              <a:gd name="T65" fmla="*/ 2147483647 h 43"/>
              <a:gd name="T66" fmla="*/ 2147483647 w 43"/>
              <a:gd name="T67" fmla="*/ 2147483647 h 43"/>
              <a:gd name="T68" fmla="*/ 0 w 43"/>
              <a:gd name="T69" fmla="*/ 2147483647 h 43"/>
              <a:gd name="T70" fmla="*/ 0 w 43"/>
              <a:gd name="T71" fmla="*/ 2147483647 h 43"/>
              <a:gd name="T72" fmla="*/ 0 w 43"/>
              <a:gd name="T73" fmla="*/ 2147483647 h 43"/>
              <a:gd name="T74" fmla="*/ 0 w 43"/>
              <a:gd name="T75" fmla="*/ 2147483647 h 43"/>
              <a:gd name="T76" fmla="*/ 0 w 43"/>
              <a:gd name="T77" fmla="*/ 2147483647 h 43"/>
              <a:gd name="T78" fmla="*/ 2147483647 w 43"/>
              <a:gd name="T79" fmla="*/ 2147483647 h 43"/>
              <a:gd name="T80" fmla="*/ 2147483647 w 43"/>
              <a:gd name="T81" fmla="*/ 2147483647 h 43"/>
              <a:gd name="T82" fmla="*/ 2147483647 w 43"/>
              <a:gd name="T83" fmla="*/ 2147483647 h 43"/>
              <a:gd name="T84" fmla="*/ 2147483647 w 43"/>
              <a:gd name="T85" fmla="*/ 2147483647 h 43"/>
              <a:gd name="T86" fmla="*/ 2147483647 w 43"/>
              <a:gd name="T87" fmla="*/ 2147483647 h 43"/>
              <a:gd name="T88" fmla="*/ 2147483647 w 43"/>
              <a:gd name="T89" fmla="*/ 2147483647 h 43"/>
              <a:gd name="T90" fmla="*/ 2147483647 w 43"/>
              <a:gd name="T91" fmla="*/ 2147483647 h 43"/>
              <a:gd name="T92" fmla="*/ 2147483647 w 43"/>
              <a:gd name="T93" fmla="*/ 2147483647 h 43"/>
              <a:gd name="T94" fmla="*/ 2147483647 w 43"/>
              <a:gd name="T95" fmla="*/ 2147483647 h 43"/>
              <a:gd name="T96" fmla="*/ 2147483647 w 43"/>
              <a:gd name="T97" fmla="*/ 2147483647 h 43"/>
              <a:gd name="T98" fmla="*/ 2147483647 w 43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3"/>
              <a:gd name="T152" fmla="*/ 43 w 43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3">
                <a:moveTo>
                  <a:pt x="21" y="43"/>
                </a:moveTo>
                <a:lnTo>
                  <a:pt x="24" y="43"/>
                </a:lnTo>
                <a:lnTo>
                  <a:pt x="27" y="43"/>
                </a:lnTo>
                <a:lnTo>
                  <a:pt x="30" y="42"/>
                </a:lnTo>
                <a:lnTo>
                  <a:pt x="32" y="40"/>
                </a:lnTo>
                <a:lnTo>
                  <a:pt x="34" y="38"/>
                </a:lnTo>
                <a:lnTo>
                  <a:pt x="37" y="37"/>
                </a:lnTo>
                <a:lnTo>
                  <a:pt x="39" y="35"/>
                </a:lnTo>
                <a:lnTo>
                  <a:pt x="39" y="32"/>
                </a:lnTo>
                <a:lnTo>
                  <a:pt x="41" y="30"/>
                </a:lnTo>
                <a:lnTo>
                  <a:pt x="42" y="28"/>
                </a:lnTo>
                <a:lnTo>
                  <a:pt x="42" y="25"/>
                </a:lnTo>
                <a:lnTo>
                  <a:pt x="43" y="21"/>
                </a:lnTo>
                <a:lnTo>
                  <a:pt x="42" y="19"/>
                </a:lnTo>
                <a:lnTo>
                  <a:pt x="42" y="16"/>
                </a:lnTo>
                <a:lnTo>
                  <a:pt x="41" y="13"/>
                </a:lnTo>
                <a:lnTo>
                  <a:pt x="39" y="10"/>
                </a:lnTo>
                <a:lnTo>
                  <a:pt x="39" y="9"/>
                </a:lnTo>
                <a:lnTo>
                  <a:pt x="37" y="6"/>
                </a:lnTo>
                <a:lnTo>
                  <a:pt x="34" y="4"/>
                </a:lnTo>
                <a:lnTo>
                  <a:pt x="32" y="3"/>
                </a:lnTo>
                <a:lnTo>
                  <a:pt x="30" y="1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1"/>
                </a:lnTo>
                <a:lnTo>
                  <a:pt x="10" y="3"/>
                </a:lnTo>
                <a:lnTo>
                  <a:pt x="8" y="4"/>
                </a:lnTo>
                <a:lnTo>
                  <a:pt x="6" y="6"/>
                </a:lnTo>
                <a:lnTo>
                  <a:pt x="4" y="9"/>
                </a:lnTo>
                <a:lnTo>
                  <a:pt x="3" y="10"/>
                </a:lnTo>
                <a:lnTo>
                  <a:pt x="1" y="13"/>
                </a:lnTo>
                <a:lnTo>
                  <a:pt x="0" y="16"/>
                </a:lnTo>
                <a:lnTo>
                  <a:pt x="0" y="19"/>
                </a:lnTo>
                <a:lnTo>
                  <a:pt x="0" y="21"/>
                </a:lnTo>
                <a:lnTo>
                  <a:pt x="0" y="25"/>
                </a:lnTo>
                <a:lnTo>
                  <a:pt x="0" y="28"/>
                </a:lnTo>
                <a:lnTo>
                  <a:pt x="1" y="30"/>
                </a:lnTo>
                <a:lnTo>
                  <a:pt x="3" y="33"/>
                </a:lnTo>
                <a:lnTo>
                  <a:pt x="4" y="35"/>
                </a:lnTo>
                <a:lnTo>
                  <a:pt x="6" y="37"/>
                </a:lnTo>
                <a:lnTo>
                  <a:pt x="8" y="38"/>
                </a:lnTo>
                <a:lnTo>
                  <a:pt x="11" y="40"/>
                </a:lnTo>
                <a:lnTo>
                  <a:pt x="12" y="42"/>
                </a:lnTo>
                <a:lnTo>
                  <a:pt x="15" y="43"/>
                </a:lnTo>
                <a:lnTo>
                  <a:pt x="18" y="43"/>
                </a:lnTo>
                <a:lnTo>
                  <a:pt x="21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7" name="Freeform 26">
            <a:extLst>
              <a:ext uri="{FF2B5EF4-FFF2-40B4-BE49-F238E27FC236}">
                <a16:creationId xmlns:a16="http://schemas.microsoft.com/office/drawing/2014/main" id="{00000000-0008-0000-0000-000023310300}"/>
              </a:ext>
            </a:extLst>
          </xdr:cNvPr>
          <xdr:cNvSpPr>
            <a:spLocks/>
          </xdr:cNvSpPr>
        </xdr:nvSpPr>
        <xdr:spPr bwMode="auto">
          <a:xfrm>
            <a:off x="4127" y="4388"/>
            <a:ext cx="72" cy="72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2147483647 h 44"/>
              <a:gd name="T46" fmla="*/ 2147483647 w 43"/>
              <a:gd name="T47" fmla="*/ 2147483647 h 44"/>
              <a:gd name="T48" fmla="*/ 2147483647 w 43"/>
              <a:gd name="T49" fmla="*/ 0 h 44"/>
              <a:gd name="T50" fmla="*/ 2147483647 w 43"/>
              <a:gd name="T51" fmla="*/ 2147483647 h 44"/>
              <a:gd name="T52" fmla="*/ 2147483647 w 43"/>
              <a:gd name="T53" fmla="*/ 2147483647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0 w 43"/>
              <a:gd name="T69" fmla="*/ 2147483647 h 44"/>
              <a:gd name="T70" fmla="*/ 0 w 43"/>
              <a:gd name="T71" fmla="*/ 2147483647 h 44"/>
              <a:gd name="T72" fmla="*/ 0 w 43"/>
              <a:gd name="T73" fmla="*/ 2147483647 h 44"/>
              <a:gd name="T74" fmla="*/ 0 w 43"/>
              <a:gd name="T75" fmla="*/ 2147483647 h 44"/>
              <a:gd name="T76" fmla="*/ 0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1" y="44"/>
                </a:moveTo>
                <a:lnTo>
                  <a:pt x="24" y="44"/>
                </a:lnTo>
                <a:lnTo>
                  <a:pt x="27" y="44"/>
                </a:lnTo>
                <a:lnTo>
                  <a:pt x="29" y="43"/>
                </a:lnTo>
                <a:lnTo>
                  <a:pt x="31" y="41"/>
                </a:lnTo>
                <a:lnTo>
                  <a:pt x="34" y="39"/>
                </a:lnTo>
                <a:lnTo>
                  <a:pt x="36" y="37"/>
                </a:lnTo>
                <a:lnTo>
                  <a:pt x="38" y="36"/>
                </a:lnTo>
                <a:lnTo>
                  <a:pt x="39" y="33"/>
                </a:lnTo>
                <a:lnTo>
                  <a:pt x="41" y="31"/>
                </a:lnTo>
                <a:lnTo>
                  <a:pt x="42" y="28"/>
                </a:lnTo>
                <a:lnTo>
                  <a:pt x="42" y="26"/>
                </a:lnTo>
                <a:lnTo>
                  <a:pt x="43" y="22"/>
                </a:lnTo>
                <a:lnTo>
                  <a:pt x="42" y="19"/>
                </a:lnTo>
                <a:lnTo>
                  <a:pt x="42" y="17"/>
                </a:lnTo>
                <a:lnTo>
                  <a:pt x="41" y="14"/>
                </a:lnTo>
                <a:lnTo>
                  <a:pt x="39" y="12"/>
                </a:lnTo>
                <a:lnTo>
                  <a:pt x="38" y="9"/>
                </a:lnTo>
                <a:lnTo>
                  <a:pt x="36" y="8"/>
                </a:lnTo>
                <a:lnTo>
                  <a:pt x="34" y="6"/>
                </a:lnTo>
                <a:lnTo>
                  <a:pt x="31" y="4"/>
                </a:lnTo>
                <a:lnTo>
                  <a:pt x="29" y="2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2"/>
                </a:lnTo>
                <a:lnTo>
                  <a:pt x="10" y="4"/>
                </a:lnTo>
                <a:lnTo>
                  <a:pt x="8" y="6"/>
                </a:lnTo>
                <a:lnTo>
                  <a:pt x="5" y="8"/>
                </a:lnTo>
                <a:lnTo>
                  <a:pt x="3" y="9"/>
                </a:lnTo>
                <a:lnTo>
                  <a:pt x="2" y="12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2" y="34"/>
                </a:lnTo>
                <a:lnTo>
                  <a:pt x="3" y="36"/>
                </a:lnTo>
                <a:lnTo>
                  <a:pt x="5" y="37"/>
                </a:lnTo>
                <a:lnTo>
                  <a:pt x="8" y="39"/>
                </a:lnTo>
                <a:lnTo>
                  <a:pt x="10" y="41"/>
                </a:lnTo>
                <a:lnTo>
                  <a:pt x="12" y="43"/>
                </a:lnTo>
                <a:lnTo>
                  <a:pt x="15" y="44"/>
                </a:lnTo>
                <a:lnTo>
                  <a:pt x="18" y="44"/>
                </a:lnTo>
                <a:lnTo>
                  <a:pt x="21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8" name="Freeform 27">
            <a:extLst>
              <a:ext uri="{FF2B5EF4-FFF2-40B4-BE49-F238E27FC236}">
                <a16:creationId xmlns:a16="http://schemas.microsoft.com/office/drawing/2014/main" id="{00000000-0008-0000-0000-000024310300}"/>
              </a:ext>
            </a:extLst>
          </xdr:cNvPr>
          <xdr:cNvSpPr>
            <a:spLocks/>
          </xdr:cNvSpPr>
        </xdr:nvSpPr>
        <xdr:spPr bwMode="auto">
          <a:xfrm>
            <a:off x="4115" y="4239"/>
            <a:ext cx="73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0 h 43"/>
              <a:gd name="T46" fmla="*/ 2147483647 w 44"/>
              <a:gd name="T47" fmla="*/ 0 h 43"/>
              <a:gd name="T48" fmla="*/ 2147483647 w 44"/>
              <a:gd name="T49" fmla="*/ 0 h 43"/>
              <a:gd name="T50" fmla="*/ 2147483647 w 44"/>
              <a:gd name="T51" fmla="*/ 0 h 43"/>
              <a:gd name="T52" fmla="*/ 2147483647 w 44"/>
              <a:gd name="T53" fmla="*/ 0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0 w 44"/>
              <a:gd name="T69" fmla="*/ 2147483647 h 43"/>
              <a:gd name="T70" fmla="*/ 0 w 44"/>
              <a:gd name="T71" fmla="*/ 2147483647 h 43"/>
              <a:gd name="T72" fmla="*/ 0 w 44"/>
              <a:gd name="T73" fmla="*/ 2147483647 h 43"/>
              <a:gd name="T74" fmla="*/ 0 w 44"/>
              <a:gd name="T75" fmla="*/ 2147483647 h 43"/>
              <a:gd name="T76" fmla="*/ 0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2" y="43"/>
                </a:moveTo>
                <a:lnTo>
                  <a:pt x="25" y="43"/>
                </a:lnTo>
                <a:lnTo>
                  <a:pt x="27" y="43"/>
                </a:lnTo>
                <a:lnTo>
                  <a:pt x="30" y="42"/>
                </a:lnTo>
                <a:lnTo>
                  <a:pt x="32" y="40"/>
                </a:lnTo>
                <a:lnTo>
                  <a:pt x="35" y="38"/>
                </a:lnTo>
                <a:lnTo>
                  <a:pt x="36" y="36"/>
                </a:lnTo>
                <a:lnTo>
                  <a:pt x="38" y="35"/>
                </a:lnTo>
                <a:lnTo>
                  <a:pt x="40" y="32"/>
                </a:lnTo>
                <a:lnTo>
                  <a:pt x="42" y="30"/>
                </a:lnTo>
                <a:lnTo>
                  <a:pt x="43" y="27"/>
                </a:lnTo>
                <a:lnTo>
                  <a:pt x="43" y="25"/>
                </a:lnTo>
                <a:lnTo>
                  <a:pt x="44" y="21"/>
                </a:lnTo>
                <a:lnTo>
                  <a:pt x="43" y="18"/>
                </a:lnTo>
                <a:lnTo>
                  <a:pt x="43" y="16"/>
                </a:lnTo>
                <a:lnTo>
                  <a:pt x="42" y="13"/>
                </a:lnTo>
                <a:lnTo>
                  <a:pt x="40" y="11"/>
                </a:lnTo>
                <a:lnTo>
                  <a:pt x="38" y="9"/>
                </a:lnTo>
                <a:lnTo>
                  <a:pt x="36" y="7"/>
                </a:lnTo>
                <a:lnTo>
                  <a:pt x="35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5" y="0"/>
                </a:lnTo>
                <a:lnTo>
                  <a:pt x="22" y="0"/>
                </a:lnTo>
                <a:lnTo>
                  <a:pt x="18" y="0"/>
                </a:lnTo>
                <a:lnTo>
                  <a:pt x="16" y="0"/>
                </a:lnTo>
                <a:lnTo>
                  <a:pt x="13" y="1"/>
                </a:lnTo>
                <a:lnTo>
                  <a:pt x="10" y="3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3" y="11"/>
                </a:lnTo>
                <a:lnTo>
                  <a:pt x="1" y="13"/>
                </a:lnTo>
                <a:lnTo>
                  <a:pt x="0" y="16"/>
                </a:lnTo>
                <a:lnTo>
                  <a:pt x="0" y="18"/>
                </a:lnTo>
                <a:lnTo>
                  <a:pt x="0" y="21"/>
                </a:lnTo>
                <a:lnTo>
                  <a:pt x="0" y="25"/>
                </a:lnTo>
                <a:lnTo>
                  <a:pt x="0" y="27"/>
                </a:lnTo>
                <a:lnTo>
                  <a:pt x="1" y="30"/>
                </a:lnTo>
                <a:lnTo>
                  <a:pt x="3" y="33"/>
                </a:lnTo>
                <a:lnTo>
                  <a:pt x="5" y="35"/>
                </a:lnTo>
                <a:lnTo>
                  <a:pt x="7" y="36"/>
                </a:lnTo>
                <a:lnTo>
                  <a:pt x="9" y="38"/>
                </a:lnTo>
                <a:lnTo>
                  <a:pt x="11" y="40"/>
                </a:lnTo>
                <a:lnTo>
                  <a:pt x="13" y="42"/>
                </a:lnTo>
                <a:lnTo>
                  <a:pt x="16" y="43"/>
                </a:lnTo>
                <a:lnTo>
                  <a:pt x="18" y="43"/>
                </a:lnTo>
                <a:lnTo>
                  <a:pt x="22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9" name="Freeform 28">
            <a:extLst>
              <a:ext uri="{FF2B5EF4-FFF2-40B4-BE49-F238E27FC236}">
                <a16:creationId xmlns:a16="http://schemas.microsoft.com/office/drawing/2014/main" id="{00000000-0008-0000-0000-000025310300}"/>
              </a:ext>
            </a:extLst>
          </xdr:cNvPr>
          <xdr:cNvSpPr>
            <a:spLocks/>
          </xdr:cNvSpPr>
        </xdr:nvSpPr>
        <xdr:spPr bwMode="auto">
          <a:xfrm>
            <a:off x="3906" y="4151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2147483647 w 44"/>
              <a:gd name="T69" fmla="*/ 2147483647 h 44"/>
              <a:gd name="T70" fmla="*/ 2147483647 w 44"/>
              <a:gd name="T71" fmla="*/ 2147483647 h 44"/>
              <a:gd name="T72" fmla="*/ 0 w 44"/>
              <a:gd name="T73" fmla="*/ 2147483647 h 44"/>
              <a:gd name="T74" fmla="*/ 2147483647 w 44"/>
              <a:gd name="T75" fmla="*/ 2147483647 h 44"/>
              <a:gd name="T76" fmla="*/ 2147483647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5" y="44"/>
                </a:lnTo>
                <a:lnTo>
                  <a:pt x="28" y="44"/>
                </a:lnTo>
                <a:lnTo>
                  <a:pt x="31" y="43"/>
                </a:lnTo>
                <a:lnTo>
                  <a:pt x="33" y="41"/>
                </a:lnTo>
                <a:lnTo>
                  <a:pt x="36" y="39"/>
                </a:lnTo>
                <a:lnTo>
                  <a:pt x="38" y="37"/>
                </a:lnTo>
                <a:lnTo>
                  <a:pt x="40" y="36"/>
                </a:lnTo>
                <a:lnTo>
                  <a:pt x="42" y="33"/>
                </a:lnTo>
                <a:lnTo>
                  <a:pt x="43" y="31"/>
                </a:lnTo>
                <a:lnTo>
                  <a:pt x="44" y="28"/>
                </a:lnTo>
                <a:lnTo>
                  <a:pt x="44" y="26"/>
                </a:lnTo>
                <a:lnTo>
                  <a:pt x="44" y="22"/>
                </a:lnTo>
                <a:lnTo>
                  <a:pt x="44" y="19"/>
                </a:lnTo>
                <a:lnTo>
                  <a:pt x="44" y="17"/>
                </a:lnTo>
                <a:lnTo>
                  <a:pt x="43" y="14"/>
                </a:lnTo>
                <a:lnTo>
                  <a:pt x="42" y="12"/>
                </a:lnTo>
                <a:lnTo>
                  <a:pt x="40" y="9"/>
                </a:lnTo>
                <a:lnTo>
                  <a:pt x="38" y="8"/>
                </a:lnTo>
                <a:lnTo>
                  <a:pt x="36" y="6"/>
                </a:lnTo>
                <a:lnTo>
                  <a:pt x="33" y="4"/>
                </a:lnTo>
                <a:lnTo>
                  <a:pt x="31" y="2"/>
                </a:lnTo>
                <a:lnTo>
                  <a:pt x="28" y="1"/>
                </a:lnTo>
                <a:lnTo>
                  <a:pt x="25" y="1"/>
                </a:lnTo>
                <a:lnTo>
                  <a:pt x="22" y="0"/>
                </a:lnTo>
                <a:lnTo>
                  <a:pt x="19" y="1"/>
                </a:lnTo>
                <a:lnTo>
                  <a:pt x="16" y="1"/>
                </a:lnTo>
                <a:lnTo>
                  <a:pt x="14" y="2"/>
                </a:lnTo>
                <a:lnTo>
                  <a:pt x="12" y="4"/>
                </a:lnTo>
                <a:lnTo>
                  <a:pt x="9" y="6"/>
                </a:lnTo>
                <a:lnTo>
                  <a:pt x="7" y="8"/>
                </a:lnTo>
                <a:lnTo>
                  <a:pt x="6" y="9"/>
                </a:lnTo>
                <a:lnTo>
                  <a:pt x="4" y="12"/>
                </a:lnTo>
                <a:lnTo>
                  <a:pt x="2" y="14"/>
                </a:lnTo>
                <a:lnTo>
                  <a:pt x="1" y="17"/>
                </a:lnTo>
                <a:lnTo>
                  <a:pt x="1" y="19"/>
                </a:lnTo>
                <a:lnTo>
                  <a:pt x="0" y="22"/>
                </a:lnTo>
                <a:lnTo>
                  <a:pt x="1" y="26"/>
                </a:lnTo>
                <a:lnTo>
                  <a:pt x="1" y="28"/>
                </a:lnTo>
                <a:lnTo>
                  <a:pt x="2" y="31"/>
                </a:lnTo>
                <a:lnTo>
                  <a:pt x="4" y="34"/>
                </a:lnTo>
                <a:lnTo>
                  <a:pt x="6" y="36"/>
                </a:lnTo>
                <a:lnTo>
                  <a:pt x="7" y="37"/>
                </a:lnTo>
                <a:lnTo>
                  <a:pt x="9" y="39"/>
                </a:lnTo>
                <a:lnTo>
                  <a:pt x="12" y="41"/>
                </a:lnTo>
                <a:lnTo>
                  <a:pt x="14" y="43"/>
                </a:lnTo>
                <a:lnTo>
                  <a:pt x="16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0" name="Freeform 29">
            <a:extLst>
              <a:ext uri="{FF2B5EF4-FFF2-40B4-BE49-F238E27FC236}">
                <a16:creationId xmlns:a16="http://schemas.microsoft.com/office/drawing/2014/main" id="{00000000-0008-0000-0000-000026310300}"/>
              </a:ext>
            </a:extLst>
          </xdr:cNvPr>
          <xdr:cNvSpPr>
            <a:spLocks/>
          </xdr:cNvSpPr>
        </xdr:nvSpPr>
        <xdr:spPr bwMode="auto">
          <a:xfrm>
            <a:off x="3834" y="4188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2147483647 w 44"/>
              <a:gd name="T69" fmla="*/ 2147483647 h 44"/>
              <a:gd name="T70" fmla="*/ 2147483647 w 44"/>
              <a:gd name="T71" fmla="*/ 2147483647 h 44"/>
              <a:gd name="T72" fmla="*/ 0 w 44"/>
              <a:gd name="T73" fmla="*/ 2147483647 h 44"/>
              <a:gd name="T74" fmla="*/ 2147483647 w 44"/>
              <a:gd name="T75" fmla="*/ 2147483647 h 44"/>
              <a:gd name="T76" fmla="*/ 2147483647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5" y="44"/>
                </a:lnTo>
                <a:lnTo>
                  <a:pt x="28" y="44"/>
                </a:lnTo>
                <a:lnTo>
                  <a:pt x="31" y="43"/>
                </a:lnTo>
                <a:lnTo>
                  <a:pt x="33" y="41"/>
                </a:lnTo>
                <a:lnTo>
                  <a:pt x="36" y="40"/>
                </a:lnTo>
                <a:lnTo>
                  <a:pt x="38" y="38"/>
                </a:lnTo>
                <a:lnTo>
                  <a:pt x="40" y="36"/>
                </a:lnTo>
                <a:lnTo>
                  <a:pt x="41" y="33"/>
                </a:lnTo>
                <a:lnTo>
                  <a:pt x="43" y="31"/>
                </a:lnTo>
                <a:lnTo>
                  <a:pt x="44" y="28"/>
                </a:lnTo>
                <a:lnTo>
                  <a:pt x="44" y="25"/>
                </a:lnTo>
                <a:lnTo>
                  <a:pt x="44" y="22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1" y="12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3" y="4"/>
                </a:lnTo>
                <a:lnTo>
                  <a:pt x="31" y="2"/>
                </a:lnTo>
                <a:lnTo>
                  <a:pt x="28" y="1"/>
                </a:lnTo>
                <a:lnTo>
                  <a:pt x="25" y="1"/>
                </a:lnTo>
                <a:lnTo>
                  <a:pt x="22" y="0"/>
                </a:lnTo>
                <a:lnTo>
                  <a:pt x="19" y="1"/>
                </a:lnTo>
                <a:lnTo>
                  <a:pt x="16" y="1"/>
                </a:lnTo>
                <a:lnTo>
                  <a:pt x="13" y="2"/>
                </a:lnTo>
                <a:lnTo>
                  <a:pt x="12" y="4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4" y="12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2"/>
                </a:lnTo>
                <a:lnTo>
                  <a:pt x="1" y="25"/>
                </a:lnTo>
                <a:lnTo>
                  <a:pt x="1" y="28"/>
                </a:lnTo>
                <a:lnTo>
                  <a:pt x="2" y="31"/>
                </a:lnTo>
                <a:lnTo>
                  <a:pt x="4" y="33"/>
                </a:lnTo>
                <a:lnTo>
                  <a:pt x="5" y="36"/>
                </a:lnTo>
                <a:lnTo>
                  <a:pt x="7" y="38"/>
                </a:lnTo>
                <a:lnTo>
                  <a:pt x="9" y="40"/>
                </a:lnTo>
                <a:lnTo>
                  <a:pt x="12" y="41"/>
                </a:lnTo>
                <a:lnTo>
                  <a:pt x="13" y="43"/>
                </a:lnTo>
                <a:lnTo>
                  <a:pt x="16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1" name="Freeform 30">
            <a:extLst>
              <a:ext uri="{FF2B5EF4-FFF2-40B4-BE49-F238E27FC236}">
                <a16:creationId xmlns:a16="http://schemas.microsoft.com/office/drawing/2014/main" id="{00000000-0008-0000-0000-000027310300}"/>
              </a:ext>
            </a:extLst>
          </xdr:cNvPr>
          <xdr:cNvSpPr>
            <a:spLocks/>
          </xdr:cNvSpPr>
        </xdr:nvSpPr>
        <xdr:spPr bwMode="auto">
          <a:xfrm>
            <a:off x="3787" y="4254"/>
            <a:ext cx="74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0 h 43"/>
              <a:gd name="T46" fmla="*/ 2147483647 w 44"/>
              <a:gd name="T47" fmla="*/ 0 h 43"/>
              <a:gd name="T48" fmla="*/ 2147483647 w 44"/>
              <a:gd name="T49" fmla="*/ 0 h 43"/>
              <a:gd name="T50" fmla="*/ 2147483647 w 44"/>
              <a:gd name="T51" fmla="*/ 0 h 43"/>
              <a:gd name="T52" fmla="*/ 2147483647 w 44"/>
              <a:gd name="T53" fmla="*/ 0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3" y="43"/>
                </a:moveTo>
                <a:lnTo>
                  <a:pt x="26" y="43"/>
                </a:lnTo>
                <a:lnTo>
                  <a:pt x="29" y="43"/>
                </a:lnTo>
                <a:lnTo>
                  <a:pt x="32" y="42"/>
                </a:lnTo>
                <a:lnTo>
                  <a:pt x="34" y="40"/>
                </a:lnTo>
                <a:lnTo>
                  <a:pt x="36" y="39"/>
                </a:lnTo>
                <a:lnTo>
                  <a:pt x="38" y="37"/>
                </a:lnTo>
                <a:lnTo>
                  <a:pt x="40" y="35"/>
                </a:lnTo>
                <a:lnTo>
                  <a:pt x="41" y="33"/>
                </a:lnTo>
                <a:lnTo>
                  <a:pt x="43" y="30"/>
                </a:lnTo>
                <a:lnTo>
                  <a:pt x="44" y="27"/>
                </a:lnTo>
                <a:lnTo>
                  <a:pt x="44" y="25"/>
                </a:lnTo>
                <a:lnTo>
                  <a:pt x="44" y="21"/>
                </a:lnTo>
                <a:lnTo>
                  <a:pt x="44" y="18"/>
                </a:lnTo>
                <a:lnTo>
                  <a:pt x="44" y="16"/>
                </a:lnTo>
                <a:lnTo>
                  <a:pt x="43" y="13"/>
                </a:lnTo>
                <a:lnTo>
                  <a:pt x="41" y="11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3" y="3"/>
                </a:lnTo>
                <a:lnTo>
                  <a:pt x="32" y="1"/>
                </a:lnTo>
                <a:lnTo>
                  <a:pt x="29" y="0"/>
                </a:lnTo>
                <a:lnTo>
                  <a:pt x="26" y="0"/>
                </a:lnTo>
                <a:lnTo>
                  <a:pt x="23" y="0"/>
                </a:lnTo>
                <a:lnTo>
                  <a:pt x="20" y="0"/>
                </a:lnTo>
                <a:lnTo>
                  <a:pt x="17" y="0"/>
                </a:lnTo>
                <a:lnTo>
                  <a:pt x="14" y="1"/>
                </a:lnTo>
                <a:lnTo>
                  <a:pt x="12" y="3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8"/>
                </a:lnTo>
                <a:lnTo>
                  <a:pt x="0" y="21"/>
                </a:lnTo>
                <a:lnTo>
                  <a:pt x="1" y="25"/>
                </a:lnTo>
                <a:lnTo>
                  <a:pt x="1" y="27"/>
                </a:lnTo>
                <a:lnTo>
                  <a:pt x="2" y="30"/>
                </a:lnTo>
                <a:lnTo>
                  <a:pt x="4" y="33"/>
                </a:lnTo>
                <a:lnTo>
                  <a:pt x="5" y="35"/>
                </a:lnTo>
                <a:lnTo>
                  <a:pt x="7" y="37"/>
                </a:lnTo>
                <a:lnTo>
                  <a:pt x="9" y="39"/>
                </a:lnTo>
                <a:lnTo>
                  <a:pt x="12" y="40"/>
                </a:lnTo>
                <a:lnTo>
                  <a:pt x="14" y="42"/>
                </a:lnTo>
                <a:lnTo>
                  <a:pt x="17" y="43"/>
                </a:lnTo>
                <a:lnTo>
                  <a:pt x="20" y="43"/>
                </a:lnTo>
                <a:lnTo>
                  <a:pt x="23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2" name="Freeform 31">
            <a:extLst>
              <a:ext uri="{FF2B5EF4-FFF2-40B4-BE49-F238E27FC236}">
                <a16:creationId xmlns:a16="http://schemas.microsoft.com/office/drawing/2014/main" id="{00000000-0008-0000-0000-000028310300}"/>
              </a:ext>
            </a:extLst>
          </xdr:cNvPr>
          <xdr:cNvSpPr>
            <a:spLocks/>
          </xdr:cNvSpPr>
        </xdr:nvSpPr>
        <xdr:spPr bwMode="auto">
          <a:xfrm>
            <a:off x="3770" y="4335"/>
            <a:ext cx="74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2147483647 h 43"/>
              <a:gd name="T46" fmla="*/ 2147483647 w 44"/>
              <a:gd name="T47" fmla="*/ 2147483647 h 43"/>
              <a:gd name="T48" fmla="*/ 2147483647 w 44"/>
              <a:gd name="T49" fmla="*/ 0 h 43"/>
              <a:gd name="T50" fmla="*/ 2147483647 w 44"/>
              <a:gd name="T51" fmla="*/ 2147483647 h 43"/>
              <a:gd name="T52" fmla="*/ 2147483647 w 44"/>
              <a:gd name="T53" fmla="*/ 2147483647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3" y="43"/>
                </a:moveTo>
                <a:lnTo>
                  <a:pt x="26" y="43"/>
                </a:lnTo>
                <a:lnTo>
                  <a:pt x="29" y="43"/>
                </a:lnTo>
                <a:lnTo>
                  <a:pt x="32" y="42"/>
                </a:lnTo>
                <a:lnTo>
                  <a:pt x="34" y="41"/>
                </a:lnTo>
                <a:lnTo>
                  <a:pt x="36" y="39"/>
                </a:lnTo>
                <a:lnTo>
                  <a:pt x="38" y="37"/>
                </a:lnTo>
                <a:lnTo>
                  <a:pt x="40" y="35"/>
                </a:lnTo>
                <a:lnTo>
                  <a:pt x="42" y="32"/>
                </a:lnTo>
                <a:lnTo>
                  <a:pt x="43" y="31"/>
                </a:lnTo>
                <a:lnTo>
                  <a:pt x="44" y="28"/>
                </a:lnTo>
                <a:lnTo>
                  <a:pt x="44" y="25"/>
                </a:lnTo>
                <a:lnTo>
                  <a:pt x="44" y="22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2" y="11"/>
                </a:lnTo>
                <a:lnTo>
                  <a:pt x="40" y="9"/>
                </a:lnTo>
                <a:lnTo>
                  <a:pt x="38" y="6"/>
                </a:lnTo>
                <a:lnTo>
                  <a:pt x="36" y="4"/>
                </a:lnTo>
                <a:lnTo>
                  <a:pt x="33" y="4"/>
                </a:lnTo>
                <a:lnTo>
                  <a:pt x="32" y="2"/>
                </a:lnTo>
                <a:lnTo>
                  <a:pt x="29" y="1"/>
                </a:lnTo>
                <a:lnTo>
                  <a:pt x="26" y="1"/>
                </a:lnTo>
                <a:lnTo>
                  <a:pt x="23" y="0"/>
                </a:lnTo>
                <a:lnTo>
                  <a:pt x="20" y="1"/>
                </a:lnTo>
                <a:lnTo>
                  <a:pt x="17" y="1"/>
                </a:lnTo>
                <a:lnTo>
                  <a:pt x="15" y="2"/>
                </a:lnTo>
                <a:lnTo>
                  <a:pt x="12" y="4"/>
                </a:lnTo>
                <a:lnTo>
                  <a:pt x="9" y="4"/>
                </a:lnTo>
                <a:lnTo>
                  <a:pt x="7" y="6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2"/>
                </a:lnTo>
                <a:lnTo>
                  <a:pt x="1" y="25"/>
                </a:lnTo>
                <a:lnTo>
                  <a:pt x="1" y="28"/>
                </a:lnTo>
                <a:lnTo>
                  <a:pt x="2" y="31"/>
                </a:lnTo>
                <a:lnTo>
                  <a:pt x="4" y="33"/>
                </a:lnTo>
                <a:lnTo>
                  <a:pt x="6" y="35"/>
                </a:lnTo>
                <a:lnTo>
                  <a:pt x="7" y="37"/>
                </a:lnTo>
                <a:lnTo>
                  <a:pt x="9" y="39"/>
                </a:lnTo>
                <a:lnTo>
                  <a:pt x="12" y="41"/>
                </a:lnTo>
                <a:lnTo>
                  <a:pt x="15" y="42"/>
                </a:lnTo>
                <a:lnTo>
                  <a:pt x="17" y="43"/>
                </a:lnTo>
                <a:lnTo>
                  <a:pt x="20" y="43"/>
                </a:lnTo>
                <a:lnTo>
                  <a:pt x="23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3" name="Freeform 32">
            <a:extLst>
              <a:ext uri="{FF2B5EF4-FFF2-40B4-BE49-F238E27FC236}">
                <a16:creationId xmlns:a16="http://schemas.microsoft.com/office/drawing/2014/main" id="{00000000-0008-0000-0000-000029310300}"/>
              </a:ext>
            </a:extLst>
          </xdr:cNvPr>
          <xdr:cNvSpPr>
            <a:spLocks/>
          </xdr:cNvSpPr>
        </xdr:nvSpPr>
        <xdr:spPr bwMode="auto">
          <a:xfrm>
            <a:off x="3796" y="4416"/>
            <a:ext cx="75" cy="71"/>
          </a:xfrm>
          <a:custGeom>
            <a:avLst/>
            <a:gdLst>
              <a:gd name="T0" fmla="*/ 2147483647 w 45"/>
              <a:gd name="T1" fmla="*/ 2147483647 h 44"/>
              <a:gd name="T2" fmla="*/ 2147483647 w 45"/>
              <a:gd name="T3" fmla="*/ 2147483647 h 44"/>
              <a:gd name="T4" fmla="*/ 2147483647 w 45"/>
              <a:gd name="T5" fmla="*/ 2147483647 h 44"/>
              <a:gd name="T6" fmla="*/ 2147483647 w 45"/>
              <a:gd name="T7" fmla="*/ 2147483647 h 44"/>
              <a:gd name="T8" fmla="*/ 2147483647 w 45"/>
              <a:gd name="T9" fmla="*/ 2147483647 h 44"/>
              <a:gd name="T10" fmla="*/ 2147483647 w 45"/>
              <a:gd name="T11" fmla="*/ 2147483647 h 44"/>
              <a:gd name="T12" fmla="*/ 2147483647 w 45"/>
              <a:gd name="T13" fmla="*/ 2147483647 h 44"/>
              <a:gd name="T14" fmla="*/ 2147483647 w 45"/>
              <a:gd name="T15" fmla="*/ 2147483647 h 44"/>
              <a:gd name="T16" fmla="*/ 2147483647 w 45"/>
              <a:gd name="T17" fmla="*/ 2147483647 h 44"/>
              <a:gd name="T18" fmla="*/ 2147483647 w 45"/>
              <a:gd name="T19" fmla="*/ 2147483647 h 44"/>
              <a:gd name="T20" fmla="*/ 2147483647 w 45"/>
              <a:gd name="T21" fmla="*/ 2147483647 h 44"/>
              <a:gd name="T22" fmla="*/ 2147483647 w 45"/>
              <a:gd name="T23" fmla="*/ 2147483647 h 44"/>
              <a:gd name="T24" fmla="*/ 2147483647 w 45"/>
              <a:gd name="T25" fmla="*/ 2147483647 h 44"/>
              <a:gd name="T26" fmla="*/ 2147483647 w 45"/>
              <a:gd name="T27" fmla="*/ 2147483647 h 44"/>
              <a:gd name="T28" fmla="*/ 2147483647 w 45"/>
              <a:gd name="T29" fmla="*/ 2147483647 h 44"/>
              <a:gd name="T30" fmla="*/ 2147483647 w 45"/>
              <a:gd name="T31" fmla="*/ 2147483647 h 44"/>
              <a:gd name="T32" fmla="*/ 2147483647 w 45"/>
              <a:gd name="T33" fmla="*/ 2147483647 h 44"/>
              <a:gd name="T34" fmla="*/ 2147483647 w 45"/>
              <a:gd name="T35" fmla="*/ 2147483647 h 44"/>
              <a:gd name="T36" fmla="*/ 2147483647 w 45"/>
              <a:gd name="T37" fmla="*/ 2147483647 h 44"/>
              <a:gd name="T38" fmla="*/ 2147483647 w 45"/>
              <a:gd name="T39" fmla="*/ 2147483647 h 44"/>
              <a:gd name="T40" fmla="*/ 2147483647 w 45"/>
              <a:gd name="T41" fmla="*/ 2147483647 h 44"/>
              <a:gd name="T42" fmla="*/ 2147483647 w 45"/>
              <a:gd name="T43" fmla="*/ 2147483647 h 44"/>
              <a:gd name="T44" fmla="*/ 2147483647 w 45"/>
              <a:gd name="T45" fmla="*/ 2147483647 h 44"/>
              <a:gd name="T46" fmla="*/ 2147483647 w 45"/>
              <a:gd name="T47" fmla="*/ 2147483647 h 44"/>
              <a:gd name="T48" fmla="*/ 2147483647 w 45"/>
              <a:gd name="T49" fmla="*/ 0 h 44"/>
              <a:gd name="T50" fmla="*/ 2147483647 w 45"/>
              <a:gd name="T51" fmla="*/ 2147483647 h 44"/>
              <a:gd name="T52" fmla="*/ 2147483647 w 45"/>
              <a:gd name="T53" fmla="*/ 2147483647 h 44"/>
              <a:gd name="T54" fmla="*/ 2147483647 w 45"/>
              <a:gd name="T55" fmla="*/ 2147483647 h 44"/>
              <a:gd name="T56" fmla="*/ 2147483647 w 45"/>
              <a:gd name="T57" fmla="*/ 2147483647 h 44"/>
              <a:gd name="T58" fmla="*/ 2147483647 w 45"/>
              <a:gd name="T59" fmla="*/ 2147483647 h 44"/>
              <a:gd name="T60" fmla="*/ 2147483647 w 45"/>
              <a:gd name="T61" fmla="*/ 2147483647 h 44"/>
              <a:gd name="T62" fmla="*/ 2147483647 w 45"/>
              <a:gd name="T63" fmla="*/ 2147483647 h 44"/>
              <a:gd name="T64" fmla="*/ 2147483647 w 45"/>
              <a:gd name="T65" fmla="*/ 2147483647 h 44"/>
              <a:gd name="T66" fmla="*/ 2147483647 w 45"/>
              <a:gd name="T67" fmla="*/ 2147483647 h 44"/>
              <a:gd name="T68" fmla="*/ 2147483647 w 45"/>
              <a:gd name="T69" fmla="*/ 2147483647 h 44"/>
              <a:gd name="T70" fmla="*/ 2147483647 w 45"/>
              <a:gd name="T71" fmla="*/ 2147483647 h 44"/>
              <a:gd name="T72" fmla="*/ 0 w 45"/>
              <a:gd name="T73" fmla="*/ 2147483647 h 44"/>
              <a:gd name="T74" fmla="*/ 2147483647 w 45"/>
              <a:gd name="T75" fmla="*/ 2147483647 h 44"/>
              <a:gd name="T76" fmla="*/ 2147483647 w 45"/>
              <a:gd name="T77" fmla="*/ 2147483647 h 44"/>
              <a:gd name="T78" fmla="*/ 2147483647 w 45"/>
              <a:gd name="T79" fmla="*/ 2147483647 h 44"/>
              <a:gd name="T80" fmla="*/ 2147483647 w 45"/>
              <a:gd name="T81" fmla="*/ 2147483647 h 44"/>
              <a:gd name="T82" fmla="*/ 2147483647 w 45"/>
              <a:gd name="T83" fmla="*/ 2147483647 h 44"/>
              <a:gd name="T84" fmla="*/ 2147483647 w 45"/>
              <a:gd name="T85" fmla="*/ 2147483647 h 44"/>
              <a:gd name="T86" fmla="*/ 2147483647 w 45"/>
              <a:gd name="T87" fmla="*/ 2147483647 h 44"/>
              <a:gd name="T88" fmla="*/ 2147483647 w 45"/>
              <a:gd name="T89" fmla="*/ 2147483647 h 44"/>
              <a:gd name="T90" fmla="*/ 2147483647 w 45"/>
              <a:gd name="T91" fmla="*/ 2147483647 h 44"/>
              <a:gd name="T92" fmla="*/ 2147483647 w 45"/>
              <a:gd name="T93" fmla="*/ 2147483647 h 44"/>
              <a:gd name="T94" fmla="*/ 2147483647 w 45"/>
              <a:gd name="T95" fmla="*/ 2147483647 h 44"/>
              <a:gd name="T96" fmla="*/ 2147483647 w 45"/>
              <a:gd name="T97" fmla="*/ 2147483647 h 44"/>
              <a:gd name="T98" fmla="*/ 2147483647 w 45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5"/>
              <a:gd name="T151" fmla="*/ 0 h 44"/>
              <a:gd name="T152" fmla="*/ 45 w 45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5" h="44">
                <a:moveTo>
                  <a:pt x="23" y="44"/>
                </a:moveTo>
                <a:lnTo>
                  <a:pt x="27" y="44"/>
                </a:lnTo>
                <a:lnTo>
                  <a:pt x="29" y="44"/>
                </a:lnTo>
                <a:lnTo>
                  <a:pt x="32" y="43"/>
                </a:lnTo>
                <a:lnTo>
                  <a:pt x="35" y="41"/>
                </a:lnTo>
                <a:lnTo>
                  <a:pt x="36" y="39"/>
                </a:lnTo>
                <a:lnTo>
                  <a:pt x="38" y="37"/>
                </a:lnTo>
                <a:lnTo>
                  <a:pt x="40" y="36"/>
                </a:lnTo>
                <a:lnTo>
                  <a:pt x="42" y="33"/>
                </a:lnTo>
                <a:lnTo>
                  <a:pt x="44" y="30"/>
                </a:lnTo>
                <a:lnTo>
                  <a:pt x="45" y="28"/>
                </a:lnTo>
                <a:lnTo>
                  <a:pt x="45" y="25"/>
                </a:lnTo>
                <a:lnTo>
                  <a:pt x="45" y="21"/>
                </a:lnTo>
                <a:lnTo>
                  <a:pt x="45" y="19"/>
                </a:lnTo>
                <a:lnTo>
                  <a:pt x="45" y="16"/>
                </a:lnTo>
                <a:lnTo>
                  <a:pt x="44" y="13"/>
                </a:lnTo>
                <a:lnTo>
                  <a:pt x="42" y="11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4" y="3"/>
                </a:lnTo>
                <a:lnTo>
                  <a:pt x="32" y="1"/>
                </a:lnTo>
                <a:lnTo>
                  <a:pt x="29" y="1"/>
                </a:lnTo>
                <a:lnTo>
                  <a:pt x="27" y="1"/>
                </a:lnTo>
                <a:lnTo>
                  <a:pt x="23" y="0"/>
                </a:lnTo>
                <a:lnTo>
                  <a:pt x="20" y="1"/>
                </a:lnTo>
                <a:lnTo>
                  <a:pt x="18" y="1"/>
                </a:lnTo>
                <a:lnTo>
                  <a:pt x="15" y="1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6"/>
                </a:lnTo>
                <a:lnTo>
                  <a:pt x="8" y="37"/>
                </a:lnTo>
                <a:lnTo>
                  <a:pt x="9" y="39"/>
                </a:lnTo>
                <a:lnTo>
                  <a:pt x="12" y="41"/>
                </a:lnTo>
                <a:lnTo>
                  <a:pt x="15" y="43"/>
                </a:lnTo>
                <a:lnTo>
                  <a:pt x="18" y="44"/>
                </a:lnTo>
                <a:lnTo>
                  <a:pt x="20" y="44"/>
                </a:lnTo>
                <a:lnTo>
                  <a:pt x="23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4" name="Freeform 33">
            <a:extLst>
              <a:ext uri="{FF2B5EF4-FFF2-40B4-BE49-F238E27FC236}">
                <a16:creationId xmlns:a16="http://schemas.microsoft.com/office/drawing/2014/main" id="{00000000-0008-0000-0000-00002A310300}"/>
              </a:ext>
            </a:extLst>
          </xdr:cNvPr>
          <xdr:cNvSpPr>
            <a:spLocks/>
          </xdr:cNvSpPr>
        </xdr:nvSpPr>
        <xdr:spPr bwMode="auto">
          <a:xfrm>
            <a:off x="3856" y="4474"/>
            <a:ext cx="74" cy="71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2147483647 h 43"/>
              <a:gd name="T46" fmla="*/ 2147483647 w 44"/>
              <a:gd name="T47" fmla="*/ 2147483647 h 43"/>
              <a:gd name="T48" fmla="*/ 2147483647 w 44"/>
              <a:gd name="T49" fmla="*/ 0 h 43"/>
              <a:gd name="T50" fmla="*/ 2147483647 w 44"/>
              <a:gd name="T51" fmla="*/ 2147483647 h 43"/>
              <a:gd name="T52" fmla="*/ 2147483647 w 44"/>
              <a:gd name="T53" fmla="*/ 2147483647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2" y="43"/>
                </a:moveTo>
                <a:lnTo>
                  <a:pt x="26" y="43"/>
                </a:lnTo>
                <a:lnTo>
                  <a:pt x="28" y="43"/>
                </a:lnTo>
                <a:lnTo>
                  <a:pt x="31" y="42"/>
                </a:lnTo>
                <a:lnTo>
                  <a:pt x="34" y="40"/>
                </a:lnTo>
                <a:lnTo>
                  <a:pt x="36" y="38"/>
                </a:lnTo>
                <a:lnTo>
                  <a:pt x="37" y="37"/>
                </a:lnTo>
                <a:lnTo>
                  <a:pt x="39" y="35"/>
                </a:lnTo>
                <a:lnTo>
                  <a:pt x="41" y="32"/>
                </a:lnTo>
                <a:lnTo>
                  <a:pt x="43" y="30"/>
                </a:lnTo>
                <a:lnTo>
                  <a:pt x="44" y="28"/>
                </a:lnTo>
                <a:lnTo>
                  <a:pt x="44" y="25"/>
                </a:lnTo>
                <a:lnTo>
                  <a:pt x="44" y="21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1" y="11"/>
                </a:lnTo>
                <a:lnTo>
                  <a:pt x="39" y="9"/>
                </a:lnTo>
                <a:lnTo>
                  <a:pt x="37" y="7"/>
                </a:lnTo>
                <a:lnTo>
                  <a:pt x="36" y="5"/>
                </a:lnTo>
                <a:lnTo>
                  <a:pt x="33" y="3"/>
                </a:lnTo>
                <a:lnTo>
                  <a:pt x="31" y="1"/>
                </a:lnTo>
                <a:lnTo>
                  <a:pt x="28" y="1"/>
                </a:lnTo>
                <a:lnTo>
                  <a:pt x="26" y="1"/>
                </a:lnTo>
                <a:lnTo>
                  <a:pt x="22" y="0"/>
                </a:lnTo>
                <a:lnTo>
                  <a:pt x="19" y="1"/>
                </a:lnTo>
                <a:lnTo>
                  <a:pt x="17" y="1"/>
                </a:lnTo>
                <a:lnTo>
                  <a:pt x="14" y="1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5"/>
                </a:lnTo>
                <a:lnTo>
                  <a:pt x="8" y="37"/>
                </a:lnTo>
                <a:lnTo>
                  <a:pt x="9" y="38"/>
                </a:lnTo>
                <a:lnTo>
                  <a:pt x="12" y="40"/>
                </a:lnTo>
                <a:lnTo>
                  <a:pt x="14" y="42"/>
                </a:lnTo>
                <a:lnTo>
                  <a:pt x="17" y="43"/>
                </a:lnTo>
                <a:lnTo>
                  <a:pt x="19" y="43"/>
                </a:lnTo>
                <a:lnTo>
                  <a:pt x="22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5" name="Freeform 34">
            <a:extLst>
              <a:ext uri="{FF2B5EF4-FFF2-40B4-BE49-F238E27FC236}">
                <a16:creationId xmlns:a16="http://schemas.microsoft.com/office/drawing/2014/main" id="{00000000-0008-0000-0000-00002B310300}"/>
              </a:ext>
            </a:extLst>
          </xdr:cNvPr>
          <xdr:cNvSpPr>
            <a:spLocks/>
          </xdr:cNvSpPr>
        </xdr:nvSpPr>
        <xdr:spPr bwMode="auto">
          <a:xfrm>
            <a:off x="3931" y="4501"/>
            <a:ext cx="73" cy="71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2147483647 h 44"/>
              <a:gd name="T46" fmla="*/ 2147483647 w 43"/>
              <a:gd name="T47" fmla="*/ 2147483647 h 44"/>
              <a:gd name="T48" fmla="*/ 2147483647 w 43"/>
              <a:gd name="T49" fmla="*/ 0 h 44"/>
              <a:gd name="T50" fmla="*/ 2147483647 w 43"/>
              <a:gd name="T51" fmla="*/ 2147483647 h 44"/>
              <a:gd name="T52" fmla="*/ 2147483647 w 43"/>
              <a:gd name="T53" fmla="*/ 2147483647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2147483647 w 43"/>
              <a:gd name="T69" fmla="*/ 2147483647 h 44"/>
              <a:gd name="T70" fmla="*/ 2147483647 w 43"/>
              <a:gd name="T71" fmla="*/ 2147483647 h 44"/>
              <a:gd name="T72" fmla="*/ 0 w 43"/>
              <a:gd name="T73" fmla="*/ 2147483647 h 44"/>
              <a:gd name="T74" fmla="*/ 2147483647 w 43"/>
              <a:gd name="T75" fmla="*/ 2147483647 h 44"/>
              <a:gd name="T76" fmla="*/ 2147483647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2" y="44"/>
                </a:moveTo>
                <a:lnTo>
                  <a:pt x="26" y="44"/>
                </a:lnTo>
                <a:lnTo>
                  <a:pt x="28" y="44"/>
                </a:lnTo>
                <a:lnTo>
                  <a:pt x="31" y="43"/>
                </a:lnTo>
                <a:lnTo>
                  <a:pt x="32" y="41"/>
                </a:lnTo>
                <a:lnTo>
                  <a:pt x="35" y="39"/>
                </a:lnTo>
                <a:lnTo>
                  <a:pt x="36" y="38"/>
                </a:lnTo>
                <a:lnTo>
                  <a:pt x="38" y="36"/>
                </a:lnTo>
                <a:lnTo>
                  <a:pt x="39" y="33"/>
                </a:lnTo>
                <a:lnTo>
                  <a:pt x="41" y="30"/>
                </a:lnTo>
                <a:lnTo>
                  <a:pt x="42" y="28"/>
                </a:lnTo>
                <a:lnTo>
                  <a:pt x="42" y="25"/>
                </a:lnTo>
                <a:lnTo>
                  <a:pt x="43" y="21"/>
                </a:lnTo>
                <a:lnTo>
                  <a:pt x="42" y="19"/>
                </a:lnTo>
                <a:lnTo>
                  <a:pt x="42" y="16"/>
                </a:lnTo>
                <a:lnTo>
                  <a:pt x="41" y="13"/>
                </a:lnTo>
                <a:lnTo>
                  <a:pt x="39" y="12"/>
                </a:lnTo>
                <a:lnTo>
                  <a:pt x="38" y="9"/>
                </a:lnTo>
                <a:lnTo>
                  <a:pt x="36" y="7"/>
                </a:lnTo>
                <a:lnTo>
                  <a:pt x="35" y="5"/>
                </a:lnTo>
                <a:lnTo>
                  <a:pt x="32" y="3"/>
                </a:lnTo>
                <a:lnTo>
                  <a:pt x="31" y="2"/>
                </a:lnTo>
                <a:lnTo>
                  <a:pt x="28" y="1"/>
                </a:lnTo>
                <a:lnTo>
                  <a:pt x="26" y="1"/>
                </a:lnTo>
                <a:lnTo>
                  <a:pt x="22" y="0"/>
                </a:lnTo>
                <a:lnTo>
                  <a:pt x="19" y="1"/>
                </a:lnTo>
                <a:lnTo>
                  <a:pt x="17" y="1"/>
                </a:lnTo>
                <a:lnTo>
                  <a:pt x="14" y="2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2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6"/>
                </a:lnTo>
                <a:lnTo>
                  <a:pt x="8" y="38"/>
                </a:lnTo>
                <a:lnTo>
                  <a:pt x="9" y="39"/>
                </a:lnTo>
                <a:lnTo>
                  <a:pt x="12" y="41"/>
                </a:lnTo>
                <a:lnTo>
                  <a:pt x="14" y="43"/>
                </a:lnTo>
                <a:lnTo>
                  <a:pt x="17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6" name="Freeform 35">
            <a:extLst>
              <a:ext uri="{FF2B5EF4-FFF2-40B4-BE49-F238E27FC236}">
                <a16:creationId xmlns:a16="http://schemas.microsoft.com/office/drawing/2014/main" id="{00000000-0008-0000-0000-00002C310300}"/>
              </a:ext>
            </a:extLst>
          </xdr:cNvPr>
          <xdr:cNvSpPr>
            <a:spLocks/>
          </xdr:cNvSpPr>
        </xdr:nvSpPr>
        <xdr:spPr bwMode="auto">
          <a:xfrm>
            <a:off x="4012" y="4492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0 w 44"/>
              <a:gd name="T69" fmla="*/ 2147483647 h 44"/>
              <a:gd name="T70" fmla="*/ 0 w 44"/>
              <a:gd name="T71" fmla="*/ 2147483647 h 44"/>
              <a:gd name="T72" fmla="*/ 0 w 44"/>
              <a:gd name="T73" fmla="*/ 2147483647 h 44"/>
              <a:gd name="T74" fmla="*/ 0 w 44"/>
              <a:gd name="T75" fmla="*/ 2147483647 h 44"/>
              <a:gd name="T76" fmla="*/ 0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3" y="41"/>
                </a:lnTo>
                <a:lnTo>
                  <a:pt x="35" y="40"/>
                </a:lnTo>
                <a:lnTo>
                  <a:pt x="37" y="38"/>
                </a:lnTo>
                <a:lnTo>
                  <a:pt x="39" y="35"/>
                </a:lnTo>
                <a:lnTo>
                  <a:pt x="41" y="34"/>
                </a:lnTo>
                <a:lnTo>
                  <a:pt x="42" y="31"/>
                </a:lnTo>
                <a:lnTo>
                  <a:pt x="43" y="28"/>
                </a:lnTo>
                <a:lnTo>
                  <a:pt x="43" y="26"/>
                </a:lnTo>
                <a:lnTo>
                  <a:pt x="44" y="22"/>
                </a:lnTo>
                <a:lnTo>
                  <a:pt x="43" y="19"/>
                </a:lnTo>
                <a:lnTo>
                  <a:pt x="43" y="17"/>
                </a:lnTo>
                <a:lnTo>
                  <a:pt x="42" y="14"/>
                </a:lnTo>
                <a:lnTo>
                  <a:pt x="41" y="12"/>
                </a:lnTo>
                <a:lnTo>
                  <a:pt x="39" y="9"/>
                </a:lnTo>
                <a:lnTo>
                  <a:pt x="37" y="8"/>
                </a:lnTo>
                <a:lnTo>
                  <a:pt x="35" y="6"/>
                </a:lnTo>
                <a:lnTo>
                  <a:pt x="33" y="4"/>
                </a:lnTo>
                <a:lnTo>
                  <a:pt x="30" y="2"/>
                </a:lnTo>
                <a:lnTo>
                  <a:pt x="27" y="1"/>
                </a:lnTo>
                <a:lnTo>
                  <a:pt x="24" y="1"/>
                </a:lnTo>
                <a:lnTo>
                  <a:pt x="22" y="0"/>
                </a:lnTo>
                <a:lnTo>
                  <a:pt x="18" y="1"/>
                </a:lnTo>
                <a:lnTo>
                  <a:pt x="15" y="1"/>
                </a:lnTo>
                <a:lnTo>
                  <a:pt x="13" y="2"/>
                </a:lnTo>
                <a:lnTo>
                  <a:pt x="10" y="4"/>
                </a:lnTo>
                <a:lnTo>
                  <a:pt x="8" y="6"/>
                </a:lnTo>
                <a:lnTo>
                  <a:pt x="6" y="8"/>
                </a:lnTo>
                <a:lnTo>
                  <a:pt x="5" y="9"/>
                </a:lnTo>
                <a:lnTo>
                  <a:pt x="3" y="12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5" y="35"/>
                </a:lnTo>
                <a:lnTo>
                  <a:pt x="6" y="38"/>
                </a:lnTo>
                <a:lnTo>
                  <a:pt x="8" y="40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7" name="Freeform 36">
            <a:extLst>
              <a:ext uri="{FF2B5EF4-FFF2-40B4-BE49-F238E27FC236}">
                <a16:creationId xmlns:a16="http://schemas.microsoft.com/office/drawing/2014/main" id="{00000000-0008-0000-0000-00002D310300}"/>
              </a:ext>
            </a:extLst>
          </xdr:cNvPr>
          <xdr:cNvSpPr>
            <a:spLocks/>
          </xdr:cNvSpPr>
        </xdr:nvSpPr>
        <xdr:spPr bwMode="auto">
          <a:xfrm>
            <a:off x="4081" y="4453"/>
            <a:ext cx="73" cy="70"/>
          </a:xfrm>
          <a:custGeom>
            <a:avLst/>
            <a:gdLst>
              <a:gd name="T0" fmla="*/ 2147483647 w 43"/>
              <a:gd name="T1" fmla="*/ 2147483647 h 43"/>
              <a:gd name="T2" fmla="*/ 2147483647 w 43"/>
              <a:gd name="T3" fmla="*/ 2147483647 h 43"/>
              <a:gd name="T4" fmla="*/ 2147483647 w 43"/>
              <a:gd name="T5" fmla="*/ 2147483647 h 43"/>
              <a:gd name="T6" fmla="*/ 2147483647 w 43"/>
              <a:gd name="T7" fmla="*/ 2147483647 h 43"/>
              <a:gd name="T8" fmla="*/ 2147483647 w 43"/>
              <a:gd name="T9" fmla="*/ 2147483647 h 43"/>
              <a:gd name="T10" fmla="*/ 2147483647 w 43"/>
              <a:gd name="T11" fmla="*/ 2147483647 h 43"/>
              <a:gd name="T12" fmla="*/ 2147483647 w 43"/>
              <a:gd name="T13" fmla="*/ 2147483647 h 43"/>
              <a:gd name="T14" fmla="*/ 2147483647 w 43"/>
              <a:gd name="T15" fmla="*/ 2147483647 h 43"/>
              <a:gd name="T16" fmla="*/ 2147483647 w 43"/>
              <a:gd name="T17" fmla="*/ 2147483647 h 43"/>
              <a:gd name="T18" fmla="*/ 2147483647 w 43"/>
              <a:gd name="T19" fmla="*/ 2147483647 h 43"/>
              <a:gd name="T20" fmla="*/ 2147483647 w 43"/>
              <a:gd name="T21" fmla="*/ 2147483647 h 43"/>
              <a:gd name="T22" fmla="*/ 2147483647 w 43"/>
              <a:gd name="T23" fmla="*/ 2147483647 h 43"/>
              <a:gd name="T24" fmla="*/ 2147483647 w 43"/>
              <a:gd name="T25" fmla="*/ 2147483647 h 43"/>
              <a:gd name="T26" fmla="*/ 2147483647 w 43"/>
              <a:gd name="T27" fmla="*/ 2147483647 h 43"/>
              <a:gd name="T28" fmla="*/ 2147483647 w 43"/>
              <a:gd name="T29" fmla="*/ 2147483647 h 43"/>
              <a:gd name="T30" fmla="*/ 2147483647 w 43"/>
              <a:gd name="T31" fmla="*/ 2147483647 h 43"/>
              <a:gd name="T32" fmla="*/ 2147483647 w 43"/>
              <a:gd name="T33" fmla="*/ 2147483647 h 43"/>
              <a:gd name="T34" fmla="*/ 2147483647 w 43"/>
              <a:gd name="T35" fmla="*/ 2147483647 h 43"/>
              <a:gd name="T36" fmla="*/ 2147483647 w 43"/>
              <a:gd name="T37" fmla="*/ 2147483647 h 43"/>
              <a:gd name="T38" fmla="*/ 2147483647 w 43"/>
              <a:gd name="T39" fmla="*/ 2147483647 h 43"/>
              <a:gd name="T40" fmla="*/ 2147483647 w 43"/>
              <a:gd name="T41" fmla="*/ 2147483647 h 43"/>
              <a:gd name="T42" fmla="*/ 2147483647 w 43"/>
              <a:gd name="T43" fmla="*/ 2147483647 h 43"/>
              <a:gd name="T44" fmla="*/ 2147483647 w 43"/>
              <a:gd name="T45" fmla="*/ 2147483647 h 43"/>
              <a:gd name="T46" fmla="*/ 2147483647 w 43"/>
              <a:gd name="T47" fmla="*/ 2147483647 h 43"/>
              <a:gd name="T48" fmla="*/ 2147483647 w 43"/>
              <a:gd name="T49" fmla="*/ 0 h 43"/>
              <a:gd name="T50" fmla="*/ 2147483647 w 43"/>
              <a:gd name="T51" fmla="*/ 2147483647 h 43"/>
              <a:gd name="T52" fmla="*/ 2147483647 w 43"/>
              <a:gd name="T53" fmla="*/ 2147483647 h 43"/>
              <a:gd name="T54" fmla="*/ 2147483647 w 43"/>
              <a:gd name="T55" fmla="*/ 2147483647 h 43"/>
              <a:gd name="T56" fmla="*/ 2147483647 w 43"/>
              <a:gd name="T57" fmla="*/ 2147483647 h 43"/>
              <a:gd name="T58" fmla="*/ 2147483647 w 43"/>
              <a:gd name="T59" fmla="*/ 2147483647 h 43"/>
              <a:gd name="T60" fmla="*/ 2147483647 w 43"/>
              <a:gd name="T61" fmla="*/ 2147483647 h 43"/>
              <a:gd name="T62" fmla="*/ 2147483647 w 43"/>
              <a:gd name="T63" fmla="*/ 2147483647 h 43"/>
              <a:gd name="T64" fmla="*/ 2147483647 w 43"/>
              <a:gd name="T65" fmla="*/ 2147483647 h 43"/>
              <a:gd name="T66" fmla="*/ 2147483647 w 43"/>
              <a:gd name="T67" fmla="*/ 2147483647 h 43"/>
              <a:gd name="T68" fmla="*/ 0 w 43"/>
              <a:gd name="T69" fmla="*/ 2147483647 h 43"/>
              <a:gd name="T70" fmla="*/ 0 w 43"/>
              <a:gd name="T71" fmla="*/ 2147483647 h 43"/>
              <a:gd name="T72" fmla="*/ 0 w 43"/>
              <a:gd name="T73" fmla="*/ 2147483647 h 43"/>
              <a:gd name="T74" fmla="*/ 0 w 43"/>
              <a:gd name="T75" fmla="*/ 2147483647 h 43"/>
              <a:gd name="T76" fmla="*/ 0 w 43"/>
              <a:gd name="T77" fmla="*/ 2147483647 h 43"/>
              <a:gd name="T78" fmla="*/ 2147483647 w 43"/>
              <a:gd name="T79" fmla="*/ 2147483647 h 43"/>
              <a:gd name="T80" fmla="*/ 2147483647 w 43"/>
              <a:gd name="T81" fmla="*/ 2147483647 h 43"/>
              <a:gd name="T82" fmla="*/ 2147483647 w 43"/>
              <a:gd name="T83" fmla="*/ 2147483647 h 43"/>
              <a:gd name="T84" fmla="*/ 2147483647 w 43"/>
              <a:gd name="T85" fmla="*/ 2147483647 h 43"/>
              <a:gd name="T86" fmla="*/ 2147483647 w 43"/>
              <a:gd name="T87" fmla="*/ 2147483647 h 43"/>
              <a:gd name="T88" fmla="*/ 2147483647 w 43"/>
              <a:gd name="T89" fmla="*/ 2147483647 h 43"/>
              <a:gd name="T90" fmla="*/ 2147483647 w 43"/>
              <a:gd name="T91" fmla="*/ 2147483647 h 43"/>
              <a:gd name="T92" fmla="*/ 2147483647 w 43"/>
              <a:gd name="T93" fmla="*/ 2147483647 h 43"/>
              <a:gd name="T94" fmla="*/ 2147483647 w 43"/>
              <a:gd name="T95" fmla="*/ 2147483647 h 43"/>
              <a:gd name="T96" fmla="*/ 2147483647 w 43"/>
              <a:gd name="T97" fmla="*/ 2147483647 h 43"/>
              <a:gd name="T98" fmla="*/ 2147483647 w 43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3"/>
              <a:gd name="T152" fmla="*/ 43 w 43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3">
                <a:moveTo>
                  <a:pt x="21" y="43"/>
                </a:moveTo>
                <a:lnTo>
                  <a:pt x="24" y="43"/>
                </a:lnTo>
                <a:lnTo>
                  <a:pt x="27" y="43"/>
                </a:lnTo>
                <a:lnTo>
                  <a:pt x="29" y="42"/>
                </a:lnTo>
                <a:lnTo>
                  <a:pt x="32" y="41"/>
                </a:lnTo>
                <a:lnTo>
                  <a:pt x="34" y="40"/>
                </a:lnTo>
                <a:lnTo>
                  <a:pt x="37" y="38"/>
                </a:lnTo>
                <a:lnTo>
                  <a:pt x="38" y="35"/>
                </a:lnTo>
                <a:lnTo>
                  <a:pt x="39" y="33"/>
                </a:lnTo>
                <a:lnTo>
                  <a:pt x="41" y="31"/>
                </a:lnTo>
                <a:lnTo>
                  <a:pt x="42" y="28"/>
                </a:lnTo>
                <a:lnTo>
                  <a:pt x="42" y="25"/>
                </a:lnTo>
                <a:lnTo>
                  <a:pt x="43" y="22"/>
                </a:lnTo>
                <a:lnTo>
                  <a:pt x="42" y="19"/>
                </a:lnTo>
                <a:lnTo>
                  <a:pt x="42" y="16"/>
                </a:lnTo>
                <a:lnTo>
                  <a:pt x="41" y="14"/>
                </a:lnTo>
                <a:lnTo>
                  <a:pt x="39" y="12"/>
                </a:lnTo>
                <a:lnTo>
                  <a:pt x="38" y="9"/>
                </a:lnTo>
                <a:lnTo>
                  <a:pt x="37" y="7"/>
                </a:lnTo>
                <a:lnTo>
                  <a:pt x="34" y="5"/>
                </a:lnTo>
                <a:lnTo>
                  <a:pt x="32" y="4"/>
                </a:lnTo>
                <a:lnTo>
                  <a:pt x="29" y="2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2"/>
                </a:lnTo>
                <a:lnTo>
                  <a:pt x="10" y="4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2" y="12"/>
                </a:lnTo>
                <a:lnTo>
                  <a:pt x="1" y="14"/>
                </a:lnTo>
                <a:lnTo>
                  <a:pt x="0" y="16"/>
                </a:lnTo>
                <a:lnTo>
                  <a:pt x="0" y="19"/>
                </a:lnTo>
                <a:lnTo>
                  <a:pt x="0" y="22"/>
                </a:lnTo>
                <a:lnTo>
                  <a:pt x="0" y="25"/>
                </a:lnTo>
                <a:lnTo>
                  <a:pt x="0" y="28"/>
                </a:lnTo>
                <a:lnTo>
                  <a:pt x="1" y="31"/>
                </a:lnTo>
                <a:lnTo>
                  <a:pt x="2" y="33"/>
                </a:lnTo>
                <a:lnTo>
                  <a:pt x="4" y="35"/>
                </a:lnTo>
                <a:lnTo>
                  <a:pt x="6" y="38"/>
                </a:lnTo>
                <a:lnTo>
                  <a:pt x="8" y="40"/>
                </a:lnTo>
                <a:lnTo>
                  <a:pt x="10" y="41"/>
                </a:lnTo>
                <a:lnTo>
                  <a:pt x="12" y="42"/>
                </a:lnTo>
                <a:lnTo>
                  <a:pt x="15" y="43"/>
                </a:lnTo>
                <a:lnTo>
                  <a:pt x="18" y="43"/>
                </a:lnTo>
                <a:lnTo>
                  <a:pt x="21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8" name="Freeform 37">
            <a:extLst>
              <a:ext uri="{FF2B5EF4-FFF2-40B4-BE49-F238E27FC236}">
                <a16:creationId xmlns:a16="http://schemas.microsoft.com/office/drawing/2014/main" id="{00000000-0008-0000-0000-00002E310300}"/>
              </a:ext>
            </a:extLst>
          </xdr:cNvPr>
          <xdr:cNvSpPr>
            <a:spLocks/>
          </xdr:cNvSpPr>
        </xdr:nvSpPr>
        <xdr:spPr bwMode="auto">
          <a:xfrm>
            <a:off x="3985" y="4293"/>
            <a:ext cx="44" cy="41"/>
          </a:xfrm>
          <a:custGeom>
            <a:avLst/>
            <a:gdLst>
              <a:gd name="T0" fmla="*/ 2147483647 w 26"/>
              <a:gd name="T1" fmla="*/ 2147483647 h 25"/>
              <a:gd name="T2" fmla="*/ 2147483647 w 26"/>
              <a:gd name="T3" fmla="*/ 2147483647 h 25"/>
              <a:gd name="T4" fmla="*/ 2147483647 w 26"/>
              <a:gd name="T5" fmla="*/ 2147483647 h 25"/>
              <a:gd name="T6" fmla="*/ 2147483647 w 26"/>
              <a:gd name="T7" fmla="*/ 2147483647 h 25"/>
              <a:gd name="T8" fmla="*/ 2147483647 w 26"/>
              <a:gd name="T9" fmla="*/ 2147483647 h 25"/>
              <a:gd name="T10" fmla="*/ 2147483647 w 26"/>
              <a:gd name="T11" fmla="*/ 2147483647 h 25"/>
              <a:gd name="T12" fmla="*/ 2147483647 w 26"/>
              <a:gd name="T13" fmla="*/ 2147483647 h 25"/>
              <a:gd name="T14" fmla="*/ 2147483647 w 26"/>
              <a:gd name="T15" fmla="*/ 2147483647 h 25"/>
              <a:gd name="T16" fmla="*/ 2147483647 w 26"/>
              <a:gd name="T17" fmla="*/ 2147483647 h 25"/>
              <a:gd name="T18" fmla="*/ 2147483647 w 26"/>
              <a:gd name="T19" fmla="*/ 2147483647 h 25"/>
              <a:gd name="T20" fmla="*/ 2147483647 w 26"/>
              <a:gd name="T21" fmla="*/ 2147483647 h 25"/>
              <a:gd name="T22" fmla="*/ 2147483647 w 26"/>
              <a:gd name="T23" fmla="*/ 2147483647 h 25"/>
              <a:gd name="T24" fmla="*/ 2147483647 w 26"/>
              <a:gd name="T25" fmla="*/ 2147483647 h 25"/>
              <a:gd name="T26" fmla="*/ 2147483647 w 26"/>
              <a:gd name="T27" fmla="*/ 2147483647 h 25"/>
              <a:gd name="T28" fmla="*/ 2147483647 w 26"/>
              <a:gd name="T29" fmla="*/ 2147483647 h 25"/>
              <a:gd name="T30" fmla="*/ 2147483647 w 26"/>
              <a:gd name="T31" fmla="*/ 2147483647 h 25"/>
              <a:gd name="T32" fmla="*/ 2147483647 w 26"/>
              <a:gd name="T33" fmla="*/ 2147483647 h 25"/>
              <a:gd name="T34" fmla="*/ 2147483647 w 26"/>
              <a:gd name="T35" fmla="*/ 2147483647 h 25"/>
              <a:gd name="T36" fmla="*/ 2147483647 w 26"/>
              <a:gd name="T37" fmla="*/ 2147483647 h 25"/>
              <a:gd name="T38" fmla="*/ 2147483647 w 26"/>
              <a:gd name="T39" fmla="*/ 2147483647 h 25"/>
              <a:gd name="T40" fmla="*/ 2147483647 w 26"/>
              <a:gd name="T41" fmla="*/ 2147483647 h 25"/>
              <a:gd name="T42" fmla="*/ 2147483647 w 26"/>
              <a:gd name="T43" fmla="*/ 2147483647 h 25"/>
              <a:gd name="T44" fmla="*/ 2147483647 w 26"/>
              <a:gd name="T45" fmla="*/ 2147483647 h 25"/>
              <a:gd name="T46" fmla="*/ 2147483647 w 26"/>
              <a:gd name="T47" fmla="*/ 2147483647 h 25"/>
              <a:gd name="T48" fmla="*/ 2147483647 w 26"/>
              <a:gd name="T49" fmla="*/ 0 h 25"/>
              <a:gd name="T50" fmla="*/ 2147483647 w 26"/>
              <a:gd name="T51" fmla="*/ 2147483647 h 25"/>
              <a:gd name="T52" fmla="*/ 2147483647 w 26"/>
              <a:gd name="T53" fmla="*/ 2147483647 h 25"/>
              <a:gd name="T54" fmla="*/ 2147483647 w 26"/>
              <a:gd name="T55" fmla="*/ 2147483647 h 25"/>
              <a:gd name="T56" fmla="*/ 2147483647 w 26"/>
              <a:gd name="T57" fmla="*/ 2147483647 h 25"/>
              <a:gd name="T58" fmla="*/ 2147483647 w 26"/>
              <a:gd name="T59" fmla="*/ 2147483647 h 25"/>
              <a:gd name="T60" fmla="*/ 2147483647 w 26"/>
              <a:gd name="T61" fmla="*/ 2147483647 h 25"/>
              <a:gd name="T62" fmla="*/ 2147483647 w 26"/>
              <a:gd name="T63" fmla="*/ 2147483647 h 25"/>
              <a:gd name="T64" fmla="*/ 2147483647 w 26"/>
              <a:gd name="T65" fmla="*/ 2147483647 h 25"/>
              <a:gd name="T66" fmla="*/ 2147483647 w 26"/>
              <a:gd name="T67" fmla="*/ 2147483647 h 25"/>
              <a:gd name="T68" fmla="*/ 0 w 26"/>
              <a:gd name="T69" fmla="*/ 2147483647 h 25"/>
              <a:gd name="T70" fmla="*/ 0 w 26"/>
              <a:gd name="T71" fmla="*/ 2147483647 h 25"/>
              <a:gd name="T72" fmla="*/ 0 w 26"/>
              <a:gd name="T73" fmla="*/ 2147483647 h 25"/>
              <a:gd name="T74" fmla="*/ 0 w 26"/>
              <a:gd name="T75" fmla="*/ 2147483647 h 25"/>
              <a:gd name="T76" fmla="*/ 0 w 26"/>
              <a:gd name="T77" fmla="*/ 2147483647 h 25"/>
              <a:gd name="T78" fmla="*/ 2147483647 w 26"/>
              <a:gd name="T79" fmla="*/ 2147483647 h 25"/>
              <a:gd name="T80" fmla="*/ 2147483647 w 26"/>
              <a:gd name="T81" fmla="*/ 2147483647 h 25"/>
              <a:gd name="T82" fmla="*/ 2147483647 w 26"/>
              <a:gd name="T83" fmla="*/ 2147483647 h 25"/>
              <a:gd name="T84" fmla="*/ 2147483647 w 26"/>
              <a:gd name="T85" fmla="*/ 2147483647 h 25"/>
              <a:gd name="T86" fmla="*/ 2147483647 w 26"/>
              <a:gd name="T87" fmla="*/ 2147483647 h 25"/>
              <a:gd name="T88" fmla="*/ 2147483647 w 26"/>
              <a:gd name="T89" fmla="*/ 2147483647 h 25"/>
              <a:gd name="T90" fmla="*/ 2147483647 w 26"/>
              <a:gd name="T91" fmla="*/ 2147483647 h 25"/>
              <a:gd name="T92" fmla="*/ 2147483647 w 26"/>
              <a:gd name="T93" fmla="*/ 2147483647 h 25"/>
              <a:gd name="T94" fmla="*/ 2147483647 w 26"/>
              <a:gd name="T95" fmla="*/ 2147483647 h 25"/>
              <a:gd name="T96" fmla="*/ 2147483647 w 26"/>
              <a:gd name="T97" fmla="*/ 2147483647 h 25"/>
              <a:gd name="T98" fmla="*/ 2147483647 w 26"/>
              <a:gd name="T99" fmla="*/ 2147483647 h 2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5"/>
              <a:gd name="T152" fmla="*/ 26 w 26"/>
              <a:gd name="T153" fmla="*/ 25 h 2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5">
                <a:moveTo>
                  <a:pt x="13" y="25"/>
                </a:moveTo>
                <a:lnTo>
                  <a:pt x="14" y="25"/>
                </a:lnTo>
                <a:lnTo>
                  <a:pt x="16" y="25"/>
                </a:lnTo>
                <a:lnTo>
                  <a:pt x="18" y="24"/>
                </a:lnTo>
                <a:lnTo>
                  <a:pt x="19" y="24"/>
                </a:lnTo>
                <a:lnTo>
                  <a:pt x="21" y="23"/>
                </a:lnTo>
                <a:lnTo>
                  <a:pt x="22" y="21"/>
                </a:lnTo>
                <a:lnTo>
                  <a:pt x="23" y="20"/>
                </a:lnTo>
                <a:lnTo>
                  <a:pt x="24" y="18"/>
                </a:lnTo>
                <a:lnTo>
                  <a:pt x="25" y="16"/>
                </a:lnTo>
                <a:lnTo>
                  <a:pt x="25" y="14"/>
                </a:lnTo>
                <a:lnTo>
                  <a:pt x="26" y="12"/>
                </a:lnTo>
                <a:lnTo>
                  <a:pt x="25" y="12"/>
                </a:lnTo>
                <a:lnTo>
                  <a:pt x="25" y="10"/>
                </a:lnTo>
                <a:lnTo>
                  <a:pt x="24" y="8"/>
                </a:lnTo>
                <a:lnTo>
                  <a:pt x="23" y="6"/>
                </a:lnTo>
                <a:lnTo>
                  <a:pt x="22" y="5"/>
                </a:lnTo>
                <a:lnTo>
                  <a:pt x="22" y="3"/>
                </a:lnTo>
                <a:lnTo>
                  <a:pt x="21" y="3"/>
                </a:lnTo>
                <a:lnTo>
                  <a:pt x="19" y="2"/>
                </a:lnTo>
                <a:lnTo>
                  <a:pt x="18" y="2"/>
                </a:lnTo>
                <a:lnTo>
                  <a:pt x="16" y="1"/>
                </a:lnTo>
                <a:lnTo>
                  <a:pt x="14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6" y="2"/>
                </a:lnTo>
                <a:lnTo>
                  <a:pt x="4" y="3"/>
                </a:lnTo>
                <a:lnTo>
                  <a:pt x="3" y="5"/>
                </a:lnTo>
                <a:lnTo>
                  <a:pt x="2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4"/>
                </a:lnTo>
                <a:lnTo>
                  <a:pt x="0" y="16"/>
                </a:lnTo>
                <a:lnTo>
                  <a:pt x="1" y="18"/>
                </a:lnTo>
                <a:lnTo>
                  <a:pt x="2" y="20"/>
                </a:lnTo>
                <a:lnTo>
                  <a:pt x="3" y="21"/>
                </a:lnTo>
                <a:lnTo>
                  <a:pt x="4" y="21"/>
                </a:lnTo>
                <a:lnTo>
                  <a:pt x="4" y="23"/>
                </a:lnTo>
                <a:lnTo>
                  <a:pt x="6" y="24"/>
                </a:lnTo>
                <a:lnTo>
                  <a:pt x="8" y="24"/>
                </a:lnTo>
                <a:lnTo>
                  <a:pt x="10" y="25"/>
                </a:lnTo>
                <a:lnTo>
                  <a:pt x="12" y="25"/>
                </a:lnTo>
                <a:lnTo>
                  <a:pt x="13" y="2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9" name="Freeform 38">
            <a:extLst>
              <a:ext uri="{FF2B5EF4-FFF2-40B4-BE49-F238E27FC236}">
                <a16:creationId xmlns:a16="http://schemas.microsoft.com/office/drawing/2014/main" id="{00000000-0008-0000-0000-00002F310300}"/>
              </a:ext>
            </a:extLst>
          </xdr:cNvPr>
          <xdr:cNvSpPr>
            <a:spLocks/>
          </xdr:cNvSpPr>
        </xdr:nvSpPr>
        <xdr:spPr bwMode="auto">
          <a:xfrm>
            <a:off x="3937" y="4300"/>
            <a:ext cx="43" cy="42"/>
          </a:xfrm>
          <a:custGeom>
            <a:avLst/>
            <a:gdLst>
              <a:gd name="T0" fmla="*/ 2147483647 w 26"/>
              <a:gd name="T1" fmla="*/ 2147483647 h 26"/>
              <a:gd name="T2" fmla="*/ 2147483647 w 26"/>
              <a:gd name="T3" fmla="*/ 2147483647 h 26"/>
              <a:gd name="T4" fmla="*/ 2147483647 w 26"/>
              <a:gd name="T5" fmla="*/ 2147483647 h 26"/>
              <a:gd name="T6" fmla="*/ 2147483647 w 26"/>
              <a:gd name="T7" fmla="*/ 2147483647 h 26"/>
              <a:gd name="T8" fmla="*/ 2147483647 w 26"/>
              <a:gd name="T9" fmla="*/ 2147483647 h 26"/>
              <a:gd name="T10" fmla="*/ 2147483647 w 26"/>
              <a:gd name="T11" fmla="*/ 2147483647 h 26"/>
              <a:gd name="T12" fmla="*/ 2147483647 w 26"/>
              <a:gd name="T13" fmla="*/ 2147483647 h 26"/>
              <a:gd name="T14" fmla="*/ 2147483647 w 26"/>
              <a:gd name="T15" fmla="*/ 2147483647 h 26"/>
              <a:gd name="T16" fmla="*/ 2147483647 w 26"/>
              <a:gd name="T17" fmla="*/ 2147483647 h 26"/>
              <a:gd name="T18" fmla="*/ 2147483647 w 26"/>
              <a:gd name="T19" fmla="*/ 2147483647 h 26"/>
              <a:gd name="T20" fmla="*/ 2147483647 w 26"/>
              <a:gd name="T21" fmla="*/ 2147483647 h 26"/>
              <a:gd name="T22" fmla="*/ 2147483647 w 26"/>
              <a:gd name="T23" fmla="*/ 2147483647 h 26"/>
              <a:gd name="T24" fmla="*/ 2147483647 w 26"/>
              <a:gd name="T25" fmla="*/ 2147483647 h 26"/>
              <a:gd name="T26" fmla="*/ 2147483647 w 26"/>
              <a:gd name="T27" fmla="*/ 2147483647 h 26"/>
              <a:gd name="T28" fmla="*/ 2147483647 w 26"/>
              <a:gd name="T29" fmla="*/ 2147483647 h 26"/>
              <a:gd name="T30" fmla="*/ 2147483647 w 26"/>
              <a:gd name="T31" fmla="*/ 2147483647 h 26"/>
              <a:gd name="T32" fmla="*/ 2147483647 w 26"/>
              <a:gd name="T33" fmla="*/ 2147483647 h 26"/>
              <a:gd name="T34" fmla="*/ 2147483647 w 26"/>
              <a:gd name="T35" fmla="*/ 2147483647 h 26"/>
              <a:gd name="T36" fmla="*/ 2147483647 w 26"/>
              <a:gd name="T37" fmla="*/ 2147483647 h 26"/>
              <a:gd name="T38" fmla="*/ 2147483647 w 26"/>
              <a:gd name="T39" fmla="*/ 2147483647 h 26"/>
              <a:gd name="T40" fmla="*/ 2147483647 w 26"/>
              <a:gd name="T41" fmla="*/ 2147483647 h 26"/>
              <a:gd name="T42" fmla="*/ 2147483647 w 26"/>
              <a:gd name="T43" fmla="*/ 2147483647 h 26"/>
              <a:gd name="T44" fmla="*/ 2147483647 w 26"/>
              <a:gd name="T45" fmla="*/ 2147483647 h 26"/>
              <a:gd name="T46" fmla="*/ 2147483647 w 26"/>
              <a:gd name="T47" fmla="*/ 2147483647 h 26"/>
              <a:gd name="T48" fmla="*/ 2147483647 w 26"/>
              <a:gd name="T49" fmla="*/ 0 h 26"/>
              <a:gd name="T50" fmla="*/ 2147483647 w 26"/>
              <a:gd name="T51" fmla="*/ 2147483647 h 26"/>
              <a:gd name="T52" fmla="*/ 2147483647 w 26"/>
              <a:gd name="T53" fmla="*/ 2147483647 h 26"/>
              <a:gd name="T54" fmla="*/ 2147483647 w 26"/>
              <a:gd name="T55" fmla="*/ 2147483647 h 26"/>
              <a:gd name="T56" fmla="*/ 2147483647 w 26"/>
              <a:gd name="T57" fmla="*/ 2147483647 h 26"/>
              <a:gd name="T58" fmla="*/ 2147483647 w 26"/>
              <a:gd name="T59" fmla="*/ 2147483647 h 26"/>
              <a:gd name="T60" fmla="*/ 2147483647 w 26"/>
              <a:gd name="T61" fmla="*/ 2147483647 h 26"/>
              <a:gd name="T62" fmla="*/ 2147483647 w 26"/>
              <a:gd name="T63" fmla="*/ 2147483647 h 26"/>
              <a:gd name="T64" fmla="*/ 2147483647 w 26"/>
              <a:gd name="T65" fmla="*/ 2147483647 h 26"/>
              <a:gd name="T66" fmla="*/ 2147483647 w 26"/>
              <a:gd name="T67" fmla="*/ 2147483647 h 26"/>
              <a:gd name="T68" fmla="*/ 2147483647 w 26"/>
              <a:gd name="T69" fmla="*/ 2147483647 h 26"/>
              <a:gd name="T70" fmla="*/ 2147483647 w 26"/>
              <a:gd name="T71" fmla="*/ 2147483647 h 26"/>
              <a:gd name="T72" fmla="*/ 0 w 26"/>
              <a:gd name="T73" fmla="*/ 2147483647 h 26"/>
              <a:gd name="T74" fmla="*/ 2147483647 w 26"/>
              <a:gd name="T75" fmla="*/ 2147483647 h 26"/>
              <a:gd name="T76" fmla="*/ 2147483647 w 26"/>
              <a:gd name="T77" fmla="*/ 2147483647 h 26"/>
              <a:gd name="T78" fmla="*/ 2147483647 w 26"/>
              <a:gd name="T79" fmla="*/ 2147483647 h 26"/>
              <a:gd name="T80" fmla="*/ 2147483647 w 26"/>
              <a:gd name="T81" fmla="*/ 2147483647 h 26"/>
              <a:gd name="T82" fmla="*/ 2147483647 w 26"/>
              <a:gd name="T83" fmla="*/ 2147483647 h 26"/>
              <a:gd name="T84" fmla="*/ 2147483647 w 26"/>
              <a:gd name="T85" fmla="*/ 2147483647 h 26"/>
              <a:gd name="T86" fmla="*/ 2147483647 w 26"/>
              <a:gd name="T87" fmla="*/ 2147483647 h 26"/>
              <a:gd name="T88" fmla="*/ 2147483647 w 26"/>
              <a:gd name="T89" fmla="*/ 2147483647 h 26"/>
              <a:gd name="T90" fmla="*/ 2147483647 w 26"/>
              <a:gd name="T91" fmla="*/ 2147483647 h 26"/>
              <a:gd name="T92" fmla="*/ 2147483647 w 26"/>
              <a:gd name="T93" fmla="*/ 2147483647 h 26"/>
              <a:gd name="T94" fmla="*/ 2147483647 w 26"/>
              <a:gd name="T95" fmla="*/ 2147483647 h 26"/>
              <a:gd name="T96" fmla="*/ 2147483647 w 26"/>
              <a:gd name="T97" fmla="*/ 2147483647 h 26"/>
              <a:gd name="T98" fmla="*/ 2147483647 w 26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6"/>
              <a:gd name="T152" fmla="*/ 26 w 26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6">
                <a:moveTo>
                  <a:pt x="13" y="26"/>
                </a:moveTo>
                <a:lnTo>
                  <a:pt x="15" y="26"/>
                </a:lnTo>
                <a:lnTo>
                  <a:pt x="16" y="26"/>
                </a:lnTo>
                <a:lnTo>
                  <a:pt x="18" y="26"/>
                </a:lnTo>
                <a:lnTo>
                  <a:pt x="20" y="26"/>
                </a:lnTo>
                <a:lnTo>
                  <a:pt x="22" y="25"/>
                </a:lnTo>
                <a:lnTo>
                  <a:pt x="23" y="23"/>
                </a:lnTo>
                <a:lnTo>
                  <a:pt x="24" y="22"/>
                </a:lnTo>
                <a:lnTo>
                  <a:pt x="24" y="21"/>
                </a:lnTo>
                <a:lnTo>
                  <a:pt x="25" y="19"/>
                </a:lnTo>
                <a:lnTo>
                  <a:pt x="26" y="17"/>
                </a:lnTo>
                <a:lnTo>
                  <a:pt x="26" y="16"/>
                </a:lnTo>
                <a:lnTo>
                  <a:pt x="26" y="14"/>
                </a:lnTo>
                <a:lnTo>
                  <a:pt x="26" y="13"/>
                </a:lnTo>
                <a:lnTo>
                  <a:pt x="26" y="11"/>
                </a:lnTo>
                <a:lnTo>
                  <a:pt x="25" y="9"/>
                </a:lnTo>
                <a:lnTo>
                  <a:pt x="24" y="8"/>
                </a:lnTo>
                <a:lnTo>
                  <a:pt x="24" y="6"/>
                </a:lnTo>
                <a:lnTo>
                  <a:pt x="23" y="5"/>
                </a:lnTo>
                <a:lnTo>
                  <a:pt x="22" y="4"/>
                </a:lnTo>
                <a:lnTo>
                  <a:pt x="20" y="3"/>
                </a:lnTo>
                <a:lnTo>
                  <a:pt x="18" y="2"/>
                </a:lnTo>
                <a:lnTo>
                  <a:pt x="16" y="1"/>
                </a:lnTo>
                <a:lnTo>
                  <a:pt x="15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7" y="3"/>
                </a:lnTo>
                <a:lnTo>
                  <a:pt x="6" y="4"/>
                </a:lnTo>
                <a:lnTo>
                  <a:pt x="5" y="5"/>
                </a:lnTo>
                <a:lnTo>
                  <a:pt x="4" y="6"/>
                </a:lnTo>
                <a:lnTo>
                  <a:pt x="3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4"/>
                </a:lnTo>
                <a:lnTo>
                  <a:pt x="1" y="16"/>
                </a:lnTo>
                <a:lnTo>
                  <a:pt x="1" y="17"/>
                </a:lnTo>
                <a:lnTo>
                  <a:pt x="2" y="19"/>
                </a:lnTo>
                <a:lnTo>
                  <a:pt x="3" y="21"/>
                </a:lnTo>
                <a:lnTo>
                  <a:pt x="4" y="22"/>
                </a:lnTo>
                <a:lnTo>
                  <a:pt x="5" y="23"/>
                </a:lnTo>
                <a:lnTo>
                  <a:pt x="6" y="25"/>
                </a:lnTo>
                <a:lnTo>
                  <a:pt x="7" y="26"/>
                </a:lnTo>
                <a:lnTo>
                  <a:pt x="8" y="26"/>
                </a:lnTo>
                <a:lnTo>
                  <a:pt x="10" y="26"/>
                </a:lnTo>
                <a:lnTo>
                  <a:pt x="12" y="26"/>
                </a:lnTo>
                <a:lnTo>
                  <a:pt x="13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0" name="Freeform 39">
            <a:extLst>
              <a:ext uri="{FF2B5EF4-FFF2-40B4-BE49-F238E27FC236}">
                <a16:creationId xmlns:a16="http://schemas.microsoft.com/office/drawing/2014/main" id="{00000000-0008-0000-0000-000030310300}"/>
              </a:ext>
            </a:extLst>
          </xdr:cNvPr>
          <xdr:cNvSpPr>
            <a:spLocks/>
          </xdr:cNvSpPr>
        </xdr:nvSpPr>
        <xdr:spPr bwMode="auto">
          <a:xfrm>
            <a:off x="3921" y="4348"/>
            <a:ext cx="42" cy="43"/>
          </a:xfrm>
          <a:custGeom>
            <a:avLst/>
            <a:gdLst>
              <a:gd name="T0" fmla="*/ 2147483647 w 25"/>
              <a:gd name="T1" fmla="*/ 2147483647 h 26"/>
              <a:gd name="T2" fmla="*/ 2147483647 w 25"/>
              <a:gd name="T3" fmla="*/ 2147483647 h 26"/>
              <a:gd name="T4" fmla="*/ 2147483647 w 25"/>
              <a:gd name="T5" fmla="*/ 2147483647 h 26"/>
              <a:gd name="T6" fmla="*/ 2147483647 w 25"/>
              <a:gd name="T7" fmla="*/ 2147483647 h 26"/>
              <a:gd name="T8" fmla="*/ 2147483647 w 25"/>
              <a:gd name="T9" fmla="*/ 2147483647 h 26"/>
              <a:gd name="T10" fmla="*/ 2147483647 w 25"/>
              <a:gd name="T11" fmla="*/ 2147483647 h 26"/>
              <a:gd name="T12" fmla="*/ 2147483647 w 25"/>
              <a:gd name="T13" fmla="*/ 2147483647 h 26"/>
              <a:gd name="T14" fmla="*/ 2147483647 w 25"/>
              <a:gd name="T15" fmla="*/ 2147483647 h 26"/>
              <a:gd name="T16" fmla="*/ 2147483647 w 25"/>
              <a:gd name="T17" fmla="*/ 2147483647 h 26"/>
              <a:gd name="T18" fmla="*/ 2147483647 w 25"/>
              <a:gd name="T19" fmla="*/ 2147483647 h 26"/>
              <a:gd name="T20" fmla="*/ 2147483647 w 25"/>
              <a:gd name="T21" fmla="*/ 2147483647 h 26"/>
              <a:gd name="T22" fmla="*/ 2147483647 w 25"/>
              <a:gd name="T23" fmla="*/ 2147483647 h 26"/>
              <a:gd name="T24" fmla="*/ 2147483647 w 25"/>
              <a:gd name="T25" fmla="*/ 2147483647 h 26"/>
              <a:gd name="T26" fmla="*/ 2147483647 w 25"/>
              <a:gd name="T27" fmla="*/ 2147483647 h 26"/>
              <a:gd name="T28" fmla="*/ 2147483647 w 25"/>
              <a:gd name="T29" fmla="*/ 2147483647 h 26"/>
              <a:gd name="T30" fmla="*/ 2147483647 w 25"/>
              <a:gd name="T31" fmla="*/ 2147483647 h 26"/>
              <a:gd name="T32" fmla="*/ 2147483647 w 25"/>
              <a:gd name="T33" fmla="*/ 2147483647 h 26"/>
              <a:gd name="T34" fmla="*/ 2147483647 w 25"/>
              <a:gd name="T35" fmla="*/ 2147483647 h 26"/>
              <a:gd name="T36" fmla="*/ 2147483647 w 25"/>
              <a:gd name="T37" fmla="*/ 2147483647 h 26"/>
              <a:gd name="T38" fmla="*/ 2147483647 w 25"/>
              <a:gd name="T39" fmla="*/ 2147483647 h 26"/>
              <a:gd name="T40" fmla="*/ 2147483647 w 25"/>
              <a:gd name="T41" fmla="*/ 2147483647 h 26"/>
              <a:gd name="T42" fmla="*/ 2147483647 w 25"/>
              <a:gd name="T43" fmla="*/ 2147483647 h 26"/>
              <a:gd name="T44" fmla="*/ 2147483647 w 25"/>
              <a:gd name="T45" fmla="*/ 2147483647 h 26"/>
              <a:gd name="T46" fmla="*/ 2147483647 w 25"/>
              <a:gd name="T47" fmla="*/ 2147483647 h 26"/>
              <a:gd name="T48" fmla="*/ 2147483647 w 25"/>
              <a:gd name="T49" fmla="*/ 0 h 26"/>
              <a:gd name="T50" fmla="*/ 2147483647 w 25"/>
              <a:gd name="T51" fmla="*/ 2147483647 h 26"/>
              <a:gd name="T52" fmla="*/ 2147483647 w 25"/>
              <a:gd name="T53" fmla="*/ 2147483647 h 26"/>
              <a:gd name="T54" fmla="*/ 2147483647 w 25"/>
              <a:gd name="T55" fmla="*/ 2147483647 h 26"/>
              <a:gd name="T56" fmla="*/ 2147483647 w 25"/>
              <a:gd name="T57" fmla="*/ 2147483647 h 26"/>
              <a:gd name="T58" fmla="*/ 2147483647 w 25"/>
              <a:gd name="T59" fmla="*/ 2147483647 h 26"/>
              <a:gd name="T60" fmla="*/ 2147483647 w 25"/>
              <a:gd name="T61" fmla="*/ 2147483647 h 26"/>
              <a:gd name="T62" fmla="*/ 2147483647 w 25"/>
              <a:gd name="T63" fmla="*/ 2147483647 h 26"/>
              <a:gd name="T64" fmla="*/ 2147483647 w 25"/>
              <a:gd name="T65" fmla="*/ 2147483647 h 26"/>
              <a:gd name="T66" fmla="*/ 2147483647 w 25"/>
              <a:gd name="T67" fmla="*/ 2147483647 h 26"/>
              <a:gd name="T68" fmla="*/ 2147483647 w 25"/>
              <a:gd name="T69" fmla="*/ 2147483647 h 26"/>
              <a:gd name="T70" fmla="*/ 2147483647 w 25"/>
              <a:gd name="T71" fmla="*/ 2147483647 h 26"/>
              <a:gd name="T72" fmla="*/ 0 w 25"/>
              <a:gd name="T73" fmla="*/ 2147483647 h 26"/>
              <a:gd name="T74" fmla="*/ 2147483647 w 25"/>
              <a:gd name="T75" fmla="*/ 2147483647 h 26"/>
              <a:gd name="T76" fmla="*/ 2147483647 w 25"/>
              <a:gd name="T77" fmla="*/ 2147483647 h 26"/>
              <a:gd name="T78" fmla="*/ 2147483647 w 25"/>
              <a:gd name="T79" fmla="*/ 2147483647 h 26"/>
              <a:gd name="T80" fmla="*/ 2147483647 w 25"/>
              <a:gd name="T81" fmla="*/ 2147483647 h 26"/>
              <a:gd name="T82" fmla="*/ 2147483647 w 25"/>
              <a:gd name="T83" fmla="*/ 2147483647 h 26"/>
              <a:gd name="T84" fmla="*/ 2147483647 w 25"/>
              <a:gd name="T85" fmla="*/ 2147483647 h 26"/>
              <a:gd name="T86" fmla="*/ 2147483647 w 25"/>
              <a:gd name="T87" fmla="*/ 2147483647 h 26"/>
              <a:gd name="T88" fmla="*/ 2147483647 w 25"/>
              <a:gd name="T89" fmla="*/ 2147483647 h 26"/>
              <a:gd name="T90" fmla="*/ 2147483647 w 25"/>
              <a:gd name="T91" fmla="*/ 2147483647 h 26"/>
              <a:gd name="T92" fmla="*/ 2147483647 w 25"/>
              <a:gd name="T93" fmla="*/ 2147483647 h 26"/>
              <a:gd name="T94" fmla="*/ 2147483647 w 25"/>
              <a:gd name="T95" fmla="*/ 2147483647 h 26"/>
              <a:gd name="T96" fmla="*/ 2147483647 w 25"/>
              <a:gd name="T97" fmla="*/ 2147483647 h 26"/>
              <a:gd name="T98" fmla="*/ 2147483647 w 25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6"/>
              <a:gd name="T152" fmla="*/ 25 w 25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6">
                <a:moveTo>
                  <a:pt x="13" y="26"/>
                </a:moveTo>
                <a:lnTo>
                  <a:pt x="15" y="26"/>
                </a:lnTo>
                <a:lnTo>
                  <a:pt x="16" y="26"/>
                </a:lnTo>
                <a:lnTo>
                  <a:pt x="18" y="25"/>
                </a:lnTo>
                <a:lnTo>
                  <a:pt x="20" y="25"/>
                </a:lnTo>
                <a:lnTo>
                  <a:pt x="21" y="24"/>
                </a:lnTo>
                <a:lnTo>
                  <a:pt x="22" y="23"/>
                </a:lnTo>
                <a:lnTo>
                  <a:pt x="24" y="22"/>
                </a:lnTo>
                <a:lnTo>
                  <a:pt x="24" y="21"/>
                </a:lnTo>
                <a:lnTo>
                  <a:pt x="24" y="19"/>
                </a:lnTo>
                <a:lnTo>
                  <a:pt x="25" y="17"/>
                </a:lnTo>
                <a:lnTo>
                  <a:pt x="25" y="15"/>
                </a:lnTo>
                <a:lnTo>
                  <a:pt x="25" y="14"/>
                </a:lnTo>
                <a:lnTo>
                  <a:pt x="25" y="13"/>
                </a:lnTo>
                <a:lnTo>
                  <a:pt x="25" y="11"/>
                </a:lnTo>
                <a:lnTo>
                  <a:pt x="24" y="9"/>
                </a:lnTo>
                <a:lnTo>
                  <a:pt x="24" y="7"/>
                </a:lnTo>
                <a:lnTo>
                  <a:pt x="24" y="5"/>
                </a:lnTo>
                <a:lnTo>
                  <a:pt x="22" y="5"/>
                </a:lnTo>
                <a:lnTo>
                  <a:pt x="21" y="4"/>
                </a:lnTo>
                <a:lnTo>
                  <a:pt x="20" y="3"/>
                </a:lnTo>
                <a:lnTo>
                  <a:pt x="18" y="2"/>
                </a:lnTo>
                <a:lnTo>
                  <a:pt x="16" y="1"/>
                </a:lnTo>
                <a:lnTo>
                  <a:pt x="15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6" y="4"/>
                </a:lnTo>
                <a:lnTo>
                  <a:pt x="4" y="5"/>
                </a:lnTo>
                <a:lnTo>
                  <a:pt x="3" y="5"/>
                </a:lnTo>
                <a:lnTo>
                  <a:pt x="2" y="7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4"/>
                </a:lnTo>
                <a:lnTo>
                  <a:pt x="1" y="15"/>
                </a:lnTo>
                <a:lnTo>
                  <a:pt x="1" y="17"/>
                </a:lnTo>
                <a:lnTo>
                  <a:pt x="2" y="19"/>
                </a:lnTo>
                <a:lnTo>
                  <a:pt x="2" y="21"/>
                </a:lnTo>
                <a:lnTo>
                  <a:pt x="3" y="22"/>
                </a:lnTo>
                <a:lnTo>
                  <a:pt x="4" y="23"/>
                </a:lnTo>
                <a:lnTo>
                  <a:pt x="6" y="24"/>
                </a:lnTo>
                <a:lnTo>
                  <a:pt x="6" y="25"/>
                </a:lnTo>
                <a:lnTo>
                  <a:pt x="8" y="25"/>
                </a:lnTo>
                <a:lnTo>
                  <a:pt x="10" y="26"/>
                </a:lnTo>
                <a:lnTo>
                  <a:pt x="12" y="26"/>
                </a:lnTo>
                <a:lnTo>
                  <a:pt x="13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1" name="Freeform 40">
            <a:extLst>
              <a:ext uri="{FF2B5EF4-FFF2-40B4-BE49-F238E27FC236}">
                <a16:creationId xmlns:a16="http://schemas.microsoft.com/office/drawing/2014/main" id="{00000000-0008-0000-0000-000031310300}"/>
              </a:ext>
            </a:extLst>
          </xdr:cNvPr>
          <xdr:cNvSpPr>
            <a:spLocks/>
          </xdr:cNvSpPr>
        </xdr:nvSpPr>
        <xdr:spPr bwMode="auto">
          <a:xfrm>
            <a:off x="3957" y="4386"/>
            <a:ext cx="42" cy="43"/>
          </a:xfrm>
          <a:custGeom>
            <a:avLst/>
            <a:gdLst>
              <a:gd name="T0" fmla="*/ 2147483647 w 25"/>
              <a:gd name="T1" fmla="*/ 2147483647 h 26"/>
              <a:gd name="T2" fmla="*/ 2147483647 w 25"/>
              <a:gd name="T3" fmla="*/ 2147483647 h 26"/>
              <a:gd name="T4" fmla="*/ 2147483647 w 25"/>
              <a:gd name="T5" fmla="*/ 2147483647 h 26"/>
              <a:gd name="T6" fmla="*/ 2147483647 w 25"/>
              <a:gd name="T7" fmla="*/ 2147483647 h 26"/>
              <a:gd name="T8" fmla="*/ 2147483647 w 25"/>
              <a:gd name="T9" fmla="*/ 2147483647 h 26"/>
              <a:gd name="T10" fmla="*/ 2147483647 w 25"/>
              <a:gd name="T11" fmla="*/ 2147483647 h 26"/>
              <a:gd name="T12" fmla="*/ 2147483647 w 25"/>
              <a:gd name="T13" fmla="*/ 2147483647 h 26"/>
              <a:gd name="T14" fmla="*/ 2147483647 w 25"/>
              <a:gd name="T15" fmla="*/ 2147483647 h 26"/>
              <a:gd name="T16" fmla="*/ 2147483647 w 25"/>
              <a:gd name="T17" fmla="*/ 2147483647 h 26"/>
              <a:gd name="T18" fmla="*/ 2147483647 w 25"/>
              <a:gd name="T19" fmla="*/ 2147483647 h 26"/>
              <a:gd name="T20" fmla="*/ 2147483647 w 25"/>
              <a:gd name="T21" fmla="*/ 2147483647 h 26"/>
              <a:gd name="T22" fmla="*/ 2147483647 w 25"/>
              <a:gd name="T23" fmla="*/ 2147483647 h 26"/>
              <a:gd name="T24" fmla="*/ 2147483647 w 25"/>
              <a:gd name="T25" fmla="*/ 2147483647 h 26"/>
              <a:gd name="T26" fmla="*/ 2147483647 w 25"/>
              <a:gd name="T27" fmla="*/ 2147483647 h 26"/>
              <a:gd name="T28" fmla="*/ 2147483647 w 25"/>
              <a:gd name="T29" fmla="*/ 2147483647 h 26"/>
              <a:gd name="T30" fmla="*/ 2147483647 w 25"/>
              <a:gd name="T31" fmla="*/ 2147483647 h 26"/>
              <a:gd name="T32" fmla="*/ 2147483647 w 25"/>
              <a:gd name="T33" fmla="*/ 2147483647 h 26"/>
              <a:gd name="T34" fmla="*/ 2147483647 w 25"/>
              <a:gd name="T35" fmla="*/ 2147483647 h 26"/>
              <a:gd name="T36" fmla="*/ 2147483647 w 25"/>
              <a:gd name="T37" fmla="*/ 2147483647 h 26"/>
              <a:gd name="T38" fmla="*/ 2147483647 w 25"/>
              <a:gd name="T39" fmla="*/ 2147483647 h 26"/>
              <a:gd name="T40" fmla="*/ 2147483647 w 25"/>
              <a:gd name="T41" fmla="*/ 2147483647 h 26"/>
              <a:gd name="T42" fmla="*/ 2147483647 w 25"/>
              <a:gd name="T43" fmla="*/ 2147483647 h 26"/>
              <a:gd name="T44" fmla="*/ 2147483647 w 25"/>
              <a:gd name="T45" fmla="*/ 0 h 26"/>
              <a:gd name="T46" fmla="*/ 2147483647 w 25"/>
              <a:gd name="T47" fmla="*/ 0 h 26"/>
              <a:gd name="T48" fmla="*/ 2147483647 w 25"/>
              <a:gd name="T49" fmla="*/ 0 h 26"/>
              <a:gd name="T50" fmla="*/ 2147483647 w 25"/>
              <a:gd name="T51" fmla="*/ 0 h 26"/>
              <a:gd name="T52" fmla="*/ 2147483647 w 25"/>
              <a:gd name="T53" fmla="*/ 0 h 26"/>
              <a:gd name="T54" fmla="*/ 2147483647 w 25"/>
              <a:gd name="T55" fmla="*/ 2147483647 h 26"/>
              <a:gd name="T56" fmla="*/ 2147483647 w 25"/>
              <a:gd name="T57" fmla="*/ 2147483647 h 26"/>
              <a:gd name="T58" fmla="*/ 2147483647 w 25"/>
              <a:gd name="T59" fmla="*/ 2147483647 h 26"/>
              <a:gd name="T60" fmla="*/ 2147483647 w 25"/>
              <a:gd name="T61" fmla="*/ 2147483647 h 26"/>
              <a:gd name="T62" fmla="*/ 2147483647 w 25"/>
              <a:gd name="T63" fmla="*/ 2147483647 h 26"/>
              <a:gd name="T64" fmla="*/ 2147483647 w 25"/>
              <a:gd name="T65" fmla="*/ 2147483647 h 26"/>
              <a:gd name="T66" fmla="*/ 2147483647 w 25"/>
              <a:gd name="T67" fmla="*/ 2147483647 h 26"/>
              <a:gd name="T68" fmla="*/ 2147483647 w 25"/>
              <a:gd name="T69" fmla="*/ 2147483647 h 26"/>
              <a:gd name="T70" fmla="*/ 2147483647 w 25"/>
              <a:gd name="T71" fmla="*/ 2147483647 h 26"/>
              <a:gd name="T72" fmla="*/ 0 w 25"/>
              <a:gd name="T73" fmla="*/ 2147483647 h 26"/>
              <a:gd name="T74" fmla="*/ 2147483647 w 25"/>
              <a:gd name="T75" fmla="*/ 2147483647 h 26"/>
              <a:gd name="T76" fmla="*/ 2147483647 w 25"/>
              <a:gd name="T77" fmla="*/ 2147483647 h 26"/>
              <a:gd name="T78" fmla="*/ 2147483647 w 25"/>
              <a:gd name="T79" fmla="*/ 2147483647 h 26"/>
              <a:gd name="T80" fmla="*/ 2147483647 w 25"/>
              <a:gd name="T81" fmla="*/ 2147483647 h 26"/>
              <a:gd name="T82" fmla="*/ 2147483647 w 25"/>
              <a:gd name="T83" fmla="*/ 2147483647 h 26"/>
              <a:gd name="T84" fmla="*/ 2147483647 w 25"/>
              <a:gd name="T85" fmla="*/ 2147483647 h 26"/>
              <a:gd name="T86" fmla="*/ 2147483647 w 25"/>
              <a:gd name="T87" fmla="*/ 2147483647 h 26"/>
              <a:gd name="T88" fmla="*/ 2147483647 w 25"/>
              <a:gd name="T89" fmla="*/ 2147483647 h 26"/>
              <a:gd name="T90" fmla="*/ 2147483647 w 25"/>
              <a:gd name="T91" fmla="*/ 2147483647 h 26"/>
              <a:gd name="T92" fmla="*/ 2147483647 w 25"/>
              <a:gd name="T93" fmla="*/ 2147483647 h 26"/>
              <a:gd name="T94" fmla="*/ 2147483647 w 25"/>
              <a:gd name="T95" fmla="*/ 2147483647 h 26"/>
              <a:gd name="T96" fmla="*/ 2147483647 w 25"/>
              <a:gd name="T97" fmla="*/ 2147483647 h 26"/>
              <a:gd name="T98" fmla="*/ 2147483647 w 25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6"/>
              <a:gd name="T152" fmla="*/ 25 w 25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6">
                <a:moveTo>
                  <a:pt x="12" y="26"/>
                </a:moveTo>
                <a:lnTo>
                  <a:pt x="14" y="26"/>
                </a:lnTo>
                <a:lnTo>
                  <a:pt x="16" y="26"/>
                </a:lnTo>
                <a:lnTo>
                  <a:pt x="17" y="25"/>
                </a:lnTo>
                <a:lnTo>
                  <a:pt x="18" y="24"/>
                </a:lnTo>
                <a:lnTo>
                  <a:pt x="20" y="23"/>
                </a:lnTo>
                <a:lnTo>
                  <a:pt x="21" y="22"/>
                </a:lnTo>
                <a:lnTo>
                  <a:pt x="21" y="21"/>
                </a:lnTo>
                <a:lnTo>
                  <a:pt x="22" y="19"/>
                </a:lnTo>
                <a:lnTo>
                  <a:pt x="23" y="18"/>
                </a:lnTo>
                <a:lnTo>
                  <a:pt x="24" y="16"/>
                </a:lnTo>
                <a:lnTo>
                  <a:pt x="24" y="14"/>
                </a:lnTo>
                <a:lnTo>
                  <a:pt x="25" y="12"/>
                </a:lnTo>
                <a:lnTo>
                  <a:pt x="24" y="11"/>
                </a:lnTo>
                <a:lnTo>
                  <a:pt x="24" y="10"/>
                </a:lnTo>
                <a:lnTo>
                  <a:pt x="23" y="8"/>
                </a:lnTo>
                <a:lnTo>
                  <a:pt x="22" y="7"/>
                </a:lnTo>
                <a:lnTo>
                  <a:pt x="21" y="5"/>
                </a:lnTo>
                <a:lnTo>
                  <a:pt x="21" y="4"/>
                </a:lnTo>
                <a:lnTo>
                  <a:pt x="20" y="3"/>
                </a:lnTo>
                <a:lnTo>
                  <a:pt x="18" y="2"/>
                </a:lnTo>
                <a:lnTo>
                  <a:pt x="17" y="1"/>
                </a:lnTo>
                <a:lnTo>
                  <a:pt x="16" y="0"/>
                </a:lnTo>
                <a:lnTo>
                  <a:pt x="14" y="0"/>
                </a:lnTo>
                <a:lnTo>
                  <a:pt x="12" y="0"/>
                </a:lnTo>
                <a:lnTo>
                  <a:pt x="10" y="0"/>
                </a:lnTo>
                <a:lnTo>
                  <a:pt x="8" y="1"/>
                </a:lnTo>
                <a:lnTo>
                  <a:pt x="6" y="2"/>
                </a:lnTo>
                <a:lnTo>
                  <a:pt x="5" y="3"/>
                </a:lnTo>
                <a:lnTo>
                  <a:pt x="3" y="4"/>
                </a:lnTo>
                <a:lnTo>
                  <a:pt x="3" y="5"/>
                </a:lnTo>
                <a:lnTo>
                  <a:pt x="2" y="7"/>
                </a:lnTo>
                <a:lnTo>
                  <a:pt x="2" y="8"/>
                </a:lnTo>
                <a:lnTo>
                  <a:pt x="1" y="10"/>
                </a:lnTo>
                <a:lnTo>
                  <a:pt x="1" y="11"/>
                </a:lnTo>
                <a:lnTo>
                  <a:pt x="0" y="12"/>
                </a:lnTo>
                <a:lnTo>
                  <a:pt x="1" y="14"/>
                </a:lnTo>
                <a:lnTo>
                  <a:pt x="1" y="16"/>
                </a:lnTo>
                <a:lnTo>
                  <a:pt x="2" y="18"/>
                </a:lnTo>
                <a:lnTo>
                  <a:pt x="2" y="19"/>
                </a:lnTo>
                <a:lnTo>
                  <a:pt x="3" y="21"/>
                </a:lnTo>
                <a:lnTo>
                  <a:pt x="3" y="22"/>
                </a:lnTo>
                <a:lnTo>
                  <a:pt x="5" y="23"/>
                </a:lnTo>
                <a:lnTo>
                  <a:pt x="6" y="24"/>
                </a:lnTo>
                <a:lnTo>
                  <a:pt x="8" y="25"/>
                </a:lnTo>
                <a:lnTo>
                  <a:pt x="10" y="26"/>
                </a:lnTo>
                <a:lnTo>
                  <a:pt x="12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2" name="Freeform 41">
            <a:extLst>
              <a:ext uri="{FF2B5EF4-FFF2-40B4-BE49-F238E27FC236}">
                <a16:creationId xmlns:a16="http://schemas.microsoft.com/office/drawing/2014/main" id="{00000000-0008-0000-0000-000032310300}"/>
              </a:ext>
            </a:extLst>
          </xdr:cNvPr>
          <xdr:cNvSpPr>
            <a:spLocks/>
          </xdr:cNvSpPr>
        </xdr:nvSpPr>
        <xdr:spPr bwMode="auto">
          <a:xfrm>
            <a:off x="4004" y="4376"/>
            <a:ext cx="42" cy="41"/>
          </a:xfrm>
          <a:custGeom>
            <a:avLst/>
            <a:gdLst>
              <a:gd name="T0" fmla="*/ 2147483647 w 25"/>
              <a:gd name="T1" fmla="*/ 2147483647 h 25"/>
              <a:gd name="T2" fmla="*/ 2147483647 w 25"/>
              <a:gd name="T3" fmla="*/ 2147483647 h 25"/>
              <a:gd name="T4" fmla="*/ 2147483647 w 25"/>
              <a:gd name="T5" fmla="*/ 2147483647 h 25"/>
              <a:gd name="T6" fmla="*/ 2147483647 w 25"/>
              <a:gd name="T7" fmla="*/ 2147483647 h 25"/>
              <a:gd name="T8" fmla="*/ 2147483647 w 25"/>
              <a:gd name="T9" fmla="*/ 2147483647 h 25"/>
              <a:gd name="T10" fmla="*/ 2147483647 w 25"/>
              <a:gd name="T11" fmla="*/ 2147483647 h 25"/>
              <a:gd name="T12" fmla="*/ 2147483647 w 25"/>
              <a:gd name="T13" fmla="*/ 2147483647 h 25"/>
              <a:gd name="T14" fmla="*/ 2147483647 w 25"/>
              <a:gd name="T15" fmla="*/ 2147483647 h 25"/>
              <a:gd name="T16" fmla="*/ 2147483647 w 25"/>
              <a:gd name="T17" fmla="*/ 2147483647 h 25"/>
              <a:gd name="T18" fmla="*/ 2147483647 w 25"/>
              <a:gd name="T19" fmla="*/ 2147483647 h 25"/>
              <a:gd name="T20" fmla="*/ 2147483647 w 25"/>
              <a:gd name="T21" fmla="*/ 2147483647 h 25"/>
              <a:gd name="T22" fmla="*/ 2147483647 w 25"/>
              <a:gd name="T23" fmla="*/ 2147483647 h 25"/>
              <a:gd name="T24" fmla="*/ 2147483647 w 25"/>
              <a:gd name="T25" fmla="*/ 2147483647 h 25"/>
              <a:gd name="T26" fmla="*/ 2147483647 w 25"/>
              <a:gd name="T27" fmla="*/ 2147483647 h 25"/>
              <a:gd name="T28" fmla="*/ 2147483647 w 25"/>
              <a:gd name="T29" fmla="*/ 2147483647 h 25"/>
              <a:gd name="T30" fmla="*/ 2147483647 w 25"/>
              <a:gd name="T31" fmla="*/ 2147483647 h 25"/>
              <a:gd name="T32" fmla="*/ 2147483647 w 25"/>
              <a:gd name="T33" fmla="*/ 2147483647 h 25"/>
              <a:gd name="T34" fmla="*/ 2147483647 w 25"/>
              <a:gd name="T35" fmla="*/ 2147483647 h 25"/>
              <a:gd name="T36" fmla="*/ 2147483647 w 25"/>
              <a:gd name="T37" fmla="*/ 2147483647 h 25"/>
              <a:gd name="T38" fmla="*/ 2147483647 w 25"/>
              <a:gd name="T39" fmla="*/ 2147483647 h 25"/>
              <a:gd name="T40" fmla="*/ 2147483647 w 25"/>
              <a:gd name="T41" fmla="*/ 2147483647 h 25"/>
              <a:gd name="T42" fmla="*/ 2147483647 w 25"/>
              <a:gd name="T43" fmla="*/ 2147483647 h 25"/>
              <a:gd name="T44" fmla="*/ 2147483647 w 25"/>
              <a:gd name="T45" fmla="*/ 2147483647 h 25"/>
              <a:gd name="T46" fmla="*/ 2147483647 w 25"/>
              <a:gd name="T47" fmla="*/ 2147483647 h 25"/>
              <a:gd name="T48" fmla="*/ 2147483647 w 25"/>
              <a:gd name="T49" fmla="*/ 0 h 25"/>
              <a:gd name="T50" fmla="*/ 2147483647 w 25"/>
              <a:gd name="T51" fmla="*/ 2147483647 h 25"/>
              <a:gd name="T52" fmla="*/ 2147483647 w 25"/>
              <a:gd name="T53" fmla="*/ 2147483647 h 25"/>
              <a:gd name="T54" fmla="*/ 2147483647 w 25"/>
              <a:gd name="T55" fmla="*/ 2147483647 h 25"/>
              <a:gd name="T56" fmla="*/ 2147483647 w 25"/>
              <a:gd name="T57" fmla="*/ 2147483647 h 25"/>
              <a:gd name="T58" fmla="*/ 2147483647 w 25"/>
              <a:gd name="T59" fmla="*/ 2147483647 h 25"/>
              <a:gd name="T60" fmla="*/ 2147483647 w 25"/>
              <a:gd name="T61" fmla="*/ 2147483647 h 25"/>
              <a:gd name="T62" fmla="*/ 2147483647 w 25"/>
              <a:gd name="T63" fmla="*/ 2147483647 h 25"/>
              <a:gd name="T64" fmla="*/ 2147483647 w 25"/>
              <a:gd name="T65" fmla="*/ 2147483647 h 25"/>
              <a:gd name="T66" fmla="*/ 2147483647 w 25"/>
              <a:gd name="T67" fmla="*/ 2147483647 h 25"/>
              <a:gd name="T68" fmla="*/ 0 w 25"/>
              <a:gd name="T69" fmla="*/ 2147483647 h 25"/>
              <a:gd name="T70" fmla="*/ 0 w 25"/>
              <a:gd name="T71" fmla="*/ 2147483647 h 25"/>
              <a:gd name="T72" fmla="*/ 0 w 25"/>
              <a:gd name="T73" fmla="*/ 2147483647 h 25"/>
              <a:gd name="T74" fmla="*/ 0 w 25"/>
              <a:gd name="T75" fmla="*/ 2147483647 h 25"/>
              <a:gd name="T76" fmla="*/ 0 w 25"/>
              <a:gd name="T77" fmla="*/ 2147483647 h 25"/>
              <a:gd name="T78" fmla="*/ 2147483647 w 25"/>
              <a:gd name="T79" fmla="*/ 2147483647 h 25"/>
              <a:gd name="T80" fmla="*/ 2147483647 w 25"/>
              <a:gd name="T81" fmla="*/ 2147483647 h 25"/>
              <a:gd name="T82" fmla="*/ 2147483647 w 25"/>
              <a:gd name="T83" fmla="*/ 2147483647 h 25"/>
              <a:gd name="T84" fmla="*/ 2147483647 w 25"/>
              <a:gd name="T85" fmla="*/ 2147483647 h 25"/>
              <a:gd name="T86" fmla="*/ 2147483647 w 25"/>
              <a:gd name="T87" fmla="*/ 2147483647 h 25"/>
              <a:gd name="T88" fmla="*/ 2147483647 w 25"/>
              <a:gd name="T89" fmla="*/ 2147483647 h 25"/>
              <a:gd name="T90" fmla="*/ 2147483647 w 25"/>
              <a:gd name="T91" fmla="*/ 2147483647 h 25"/>
              <a:gd name="T92" fmla="*/ 2147483647 w 25"/>
              <a:gd name="T93" fmla="*/ 2147483647 h 25"/>
              <a:gd name="T94" fmla="*/ 2147483647 w 25"/>
              <a:gd name="T95" fmla="*/ 2147483647 h 25"/>
              <a:gd name="T96" fmla="*/ 2147483647 w 25"/>
              <a:gd name="T97" fmla="*/ 2147483647 h 25"/>
              <a:gd name="T98" fmla="*/ 2147483647 w 25"/>
              <a:gd name="T99" fmla="*/ 2147483647 h 2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5"/>
              <a:gd name="T152" fmla="*/ 25 w 25"/>
              <a:gd name="T153" fmla="*/ 25 h 2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5">
                <a:moveTo>
                  <a:pt x="12" y="25"/>
                </a:moveTo>
                <a:lnTo>
                  <a:pt x="13" y="25"/>
                </a:lnTo>
                <a:lnTo>
                  <a:pt x="15" y="25"/>
                </a:lnTo>
                <a:lnTo>
                  <a:pt x="17" y="25"/>
                </a:lnTo>
                <a:lnTo>
                  <a:pt x="19" y="25"/>
                </a:lnTo>
                <a:lnTo>
                  <a:pt x="20" y="24"/>
                </a:lnTo>
                <a:lnTo>
                  <a:pt x="21" y="22"/>
                </a:lnTo>
                <a:lnTo>
                  <a:pt x="22" y="21"/>
                </a:lnTo>
                <a:lnTo>
                  <a:pt x="23" y="20"/>
                </a:lnTo>
                <a:lnTo>
                  <a:pt x="23" y="18"/>
                </a:lnTo>
                <a:lnTo>
                  <a:pt x="24" y="16"/>
                </a:lnTo>
                <a:lnTo>
                  <a:pt x="24" y="15"/>
                </a:lnTo>
                <a:lnTo>
                  <a:pt x="25" y="13"/>
                </a:lnTo>
                <a:lnTo>
                  <a:pt x="24" y="12"/>
                </a:lnTo>
                <a:lnTo>
                  <a:pt x="24" y="10"/>
                </a:lnTo>
                <a:lnTo>
                  <a:pt x="23" y="8"/>
                </a:lnTo>
                <a:lnTo>
                  <a:pt x="23" y="6"/>
                </a:lnTo>
                <a:lnTo>
                  <a:pt x="22" y="6"/>
                </a:lnTo>
                <a:lnTo>
                  <a:pt x="21" y="4"/>
                </a:lnTo>
                <a:lnTo>
                  <a:pt x="20" y="3"/>
                </a:lnTo>
                <a:lnTo>
                  <a:pt x="19" y="2"/>
                </a:lnTo>
                <a:lnTo>
                  <a:pt x="17" y="2"/>
                </a:lnTo>
                <a:lnTo>
                  <a:pt x="15" y="1"/>
                </a:lnTo>
                <a:lnTo>
                  <a:pt x="13" y="1"/>
                </a:lnTo>
                <a:lnTo>
                  <a:pt x="12" y="0"/>
                </a:lnTo>
                <a:lnTo>
                  <a:pt x="11" y="1"/>
                </a:lnTo>
                <a:lnTo>
                  <a:pt x="9" y="1"/>
                </a:lnTo>
                <a:lnTo>
                  <a:pt x="7" y="2"/>
                </a:lnTo>
                <a:lnTo>
                  <a:pt x="5" y="2"/>
                </a:lnTo>
                <a:lnTo>
                  <a:pt x="4" y="3"/>
                </a:lnTo>
                <a:lnTo>
                  <a:pt x="3" y="4"/>
                </a:lnTo>
                <a:lnTo>
                  <a:pt x="2" y="6"/>
                </a:lnTo>
                <a:lnTo>
                  <a:pt x="1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3"/>
                </a:lnTo>
                <a:lnTo>
                  <a:pt x="0" y="15"/>
                </a:lnTo>
                <a:lnTo>
                  <a:pt x="0" y="16"/>
                </a:lnTo>
                <a:lnTo>
                  <a:pt x="1" y="18"/>
                </a:lnTo>
                <a:lnTo>
                  <a:pt x="1" y="20"/>
                </a:lnTo>
                <a:lnTo>
                  <a:pt x="2" y="21"/>
                </a:lnTo>
                <a:lnTo>
                  <a:pt x="3" y="22"/>
                </a:lnTo>
                <a:lnTo>
                  <a:pt x="4" y="24"/>
                </a:lnTo>
                <a:lnTo>
                  <a:pt x="5" y="25"/>
                </a:lnTo>
                <a:lnTo>
                  <a:pt x="7" y="25"/>
                </a:lnTo>
                <a:lnTo>
                  <a:pt x="9" y="25"/>
                </a:lnTo>
                <a:lnTo>
                  <a:pt x="11" y="25"/>
                </a:lnTo>
                <a:lnTo>
                  <a:pt x="12" y="2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3" name="Freeform 42">
            <a:extLst>
              <a:ext uri="{FF2B5EF4-FFF2-40B4-BE49-F238E27FC236}">
                <a16:creationId xmlns:a16="http://schemas.microsoft.com/office/drawing/2014/main" id="{00000000-0008-0000-0000-000033310300}"/>
              </a:ext>
            </a:extLst>
          </xdr:cNvPr>
          <xdr:cNvSpPr>
            <a:spLocks/>
          </xdr:cNvSpPr>
        </xdr:nvSpPr>
        <xdr:spPr bwMode="auto">
          <a:xfrm>
            <a:off x="3973" y="4225"/>
            <a:ext cx="49" cy="51"/>
          </a:xfrm>
          <a:custGeom>
            <a:avLst/>
            <a:gdLst>
              <a:gd name="T0" fmla="*/ 2147483647 w 29"/>
              <a:gd name="T1" fmla="*/ 2147483647 h 32"/>
              <a:gd name="T2" fmla="*/ 2147483647 w 29"/>
              <a:gd name="T3" fmla="*/ 2147483647 h 32"/>
              <a:gd name="T4" fmla="*/ 2147483647 w 29"/>
              <a:gd name="T5" fmla="*/ 2147483647 h 32"/>
              <a:gd name="T6" fmla="*/ 2147483647 w 29"/>
              <a:gd name="T7" fmla="*/ 2147483647 h 32"/>
              <a:gd name="T8" fmla="*/ 2147483647 w 29"/>
              <a:gd name="T9" fmla="*/ 2147483647 h 32"/>
              <a:gd name="T10" fmla="*/ 2147483647 w 29"/>
              <a:gd name="T11" fmla="*/ 2147483647 h 32"/>
              <a:gd name="T12" fmla="*/ 2147483647 w 29"/>
              <a:gd name="T13" fmla="*/ 2147483647 h 32"/>
              <a:gd name="T14" fmla="*/ 2147483647 w 29"/>
              <a:gd name="T15" fmla="*/ 2147483647 h 32"/>
              <a:gd name="T16" fmla="*/ 2147483647 w 29"/>
              <a:gd name="T17" fmla="*/ 2147483647 h 32"/>
              <a:gd name="T18" fmla="*/ 2147483647 w 29"/>
              <a:gd name="T19" fmla="*/ 2147483647 h 32"/>
              <a:gd name="T20" fmla="*/ 2147483647 w 29"/>
              <a:gd name="T21" fmla="*/ 2147483647 h 32"/>
              <a:gd name="T22" fmla="*/ 2147483647 w 29"/>
              <a:gd name="T23" fmla="*/ 2147483647 h 32"/>
              <a:gd name="T24" fmla="*/ 2147483647 w 29"/>
              <a:gd name="T25" fmla="*/ 2147483647 h 32"/>
              <a:gd name="T26" fmla="*/ 2147483647 w 29"/>
              <a:gd name="T27" fmla="*/ 2147483647 h 32"/>
              <a:gd name="T28" fmla="*/ 2147483647 w 29"/>
              <a:gd name="T29" fmla="*/ 2147483647 h 32"/>
              <a:gd name="T30" fmla="*/ 2147483647 w 29"/>
              <a:gd name="T31" fmla="*/ 2147483647 h 32"/>
              <a:gd name="T32" fmla="*/ 2147483647 w 29"/>
              <a:gd name="T33" fmla="*/ 2147483647 h 32"/>
              <a:gd name="T34" fmla="*/ 2147483647 w 29"/>
              <a:gd name="T35" fmla="*/ 2147483647 h 32"/>
              <a:gd name="T36" fmla="*/ 2147483647 w 29"/>
              <a:gd name="T37" fmla="*/ 2147483647 h 32"/>
              <a:gd name="T38" fmla="*/ 2147483647 w 29"/>
              <a:gd name="T39" fmla="*/ 2147483647 h 32"/>
              <a:gd name="T40" fmla="*/ 2147483647 w 29"/>
              <a:gd name="T41" fmla="*/ 2147483647 h 32"/>
              <a:gd name="T42" fmla="*/ 2147483647 w 29"/>
              <a:gd name="T43" fmla="*/ 2147483647 h 32"/>
              <a:gd name="T44" fmla="*/ 2147483647 w 29"/>
              <a:gd name="T45" fmla="*/ 2147483647 h 32"/>
              <a:gd name="T46" fmla="*/ 2147483647 w 29"/>
              <a:gd name="T47" fmla="*/ 2147483647 h 32"/>
              <a:gd name="T48" fmla="*/ 2147483647 w 29"/>
              <a:gd name="T49" fmla="*/ 0 h 32"/>
              <a:gd name="T50" fmla="*/ 2147483647 w 29"/>
              <a:gd name="T51" fmla="*/ 2147483647 h 32"/>
              <a:gd name="T52" fmla="*/ 2147483647 w 29"/>
              <a:gd name="T53" fmla="*/ 2147483647 h 32"/>
              <a:gd name="T54" fmla="*/ 2147483647 w 29"/>
              <a:gd name="T55" fmla="*/ 2147483647 h 32"/>
              <a:gd name="T56" fmla="*/ 2147483647 w 29"/>
              <a:gd name="T57" fmla="*/ 2147483647 h 32"/>
              <a:gd name="T58" fmla="*/ 2147483647 w 29"/>
              <a:gd name="T59" fmla="*/ 2147483647 h 32"/>
              <a:gd name="T60" fmla="*/ 2147483647 w 29"/>
              <a:gd name="T61" fmla="*/ 2147483647 h 32"/>
              <a:gd name="T62" fmla="*/ 2147483647 w 29"/>
              <a:gd name="T63" fmla="*/ 2147483647 h 32"/>
              <a:gd name="T64" fmla="*/ 2147483647 w 29"/>
              <a:gd name="T65" fmla="*/ 2147483647 h 32"/>
              <a:gd name="T66" fmla="*/ 2147483647 w 29"/>
              <a:gd name="T67" fmla="*/ 2147483647 h 32"/>
              <a:gd name="T68" fmla="*/ 2147483647 w 29"/>
              <a:gd name="T69" fmla="*/ 2147483647 h 32"/>
              <a:gd name="T70" fmla="*/ 2147483647 w 29"/>
              <a:gd name="T71" fmla="*/ 2147483647 h 32"/>
              <a:gd name="T72" fmla="*/ 0 w 29"/>
              <a:gd name="T73" fmla="*/ 2147483647 h 32"/>
              <a:gd name="T74" fmla="*/ 2147483647 w 29"/>
              <a:gd name="T75" fmla="*/ 2147483647 h 32"/>
              <a:gd name="T76" fmla="*/ 2147483647 w 29"/>
              <a:gd name="T77" fmla="*/ 2147483647 h 32"/>
              <a:gd name="T78" fmla="*/ 2147483647 w 29"/>
              <a:gd name="T79" fmla="*/ 2147483647 h 32"/>
              <a:gd name="T80" fmla="*/ 2147483647 w 29"/>
              <a:gd name="T81" fmla="*/ 2147483647 h 32"/>
              <a:gd name="T82" fmla="*/ 2147483647 w 29"/>
              <a:gd name="T83" fmla="*/ 2147483647 h 32"/>
              <a:gd name="T84" fmla="*/ 2147483647 w 29"/>
              <a:gd name="T85" fmla="*/ 2147483647 h 32"/>
              <a:gd name="T86" fmla="*/ 2147483647 w 29"/>
              <a:gd name="T87" fmla="*/ 2147483647 h 32"/>
              <a:gd name="T88" fmla="*/ 2147483647 w 29"/>
              <a:gd name="T89" fmla="*/ 2147483647 h 32"/>
              <a:gd name="T90" fmla="*/ 2147483647 w 29"/>
              <a:gd name="T91" fmla="*/ 2147483647 h 32"/>
              <a:gd name="T92" fmla="*/ 2147483647 w 29"/>
              <a:gd name="T93" fmla="*/ 2147483647 h 32"/>
              <a:gd name="T94" fmla="*/ 2147483647 w 29"/>
              <a:gd name="T95" fmla="*/ 2147483647 h 32"/>
              <a:gd name="T96" fmla="*/ 2147483647 w 29"/>
              <a:gd name="T97" fmla="*/ 2147483647 h 32"/>
              <a:gd name="T98" fmla="*/ 2147483647 w 29"/>
              <a:gd name="T99" fmla="*/ 2147483647 h 3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9"/>
              <a:gd name="T151" fmla="*/ 0 h 32"/>
              <a:gd name="T152" fmla="*/ 29 w 29"/>
              <a:gd name="T153" fmla="*/ 32 h 3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9" h="32">
                <a:moveTo>
                  <a:pt x="14" y="32"/>
                </a:moveTo>
                <a:lnTo>
                  <a:pt x="16" y="32"/>
                </a:lnTo>
                <a:lnTo>
                  <a:pt x="18" y="32"/>
                </a:lnTo>
                <a:lnTo>
                  <a:pt x="20" y="31"/>
                </a:lnTo>
                <a:lnTo>
                  <a:pt x="21" y="30"/>
                </a:lnTo>
                <a:lnTo>
                  <a:pt x="23" y="29"/>
                </a:lnTo>
                <a:lnTo>
                  <a:pt x="24" y="27"/>
                </a:lnTo>
                <a:lnTo>
                  <a:pt x="26" y="27"/>
                </a:lnTo>
                <a:lnTo>
                  <a:pt x="27" y="25"/>
                </a:lnTo>
                <a:lnTo>
                  <a:pt x="28" y="23"/>
                </a:lnTo>
                <a:lnTo>
                  <a:pt x="29" y="20"/>
                </a:lnTo>
                <a:lnTo>
                  <a:pt x="29" y="18"/>
                </a:lnTo>
                <a:lnTo>
                  <a:pt x="29" y="16"/>
                </a:lnTo>
                <a:lnTo>
                  <a:pt x="29" y="14"/>
                </a:lnTo>
                <a:lnTo>
                  <a:pt x="29" y="12"/>
                </a:lnTo>
                <a:lnTo>
                  <a:pt x="28" y="10"/>
                </a:lnTo>
                <a:lnTo>
                  <a:pt x="27" y="9"/>
                </a:lnTo>
                <a:lnTo>
                  <a:pt x="26" y="7"/>
                </a:lnTo>
                <a:lnTo>
                  <a:pt x="24" y="6"/>
                </a:lnTo>
                <a:lnTo>
                  <a:pt x="23" y="4"/>
                </a:lnTo>
                <a:lnTo>
                  <a:pt x="21" y="3"/>
                </a:lnTo>
                <a:lnTo>
                  <a:pt x="20" y="2"/>
                </a:lnTo>
                <a:lnTo>
                  <a:pt x="18" y="1"/>
                </a:lnTo>
                <a:lnTo>
                  <a:pt x="16" y="1"/>
                </a:lnTo>
                <a:lnTo>
                  <a:pt x="14" y="0"/>
                </a:lnTo>
                <a:lnTo>
                  <a:pt x="11" y="1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6" y="4"/>
                </a:lnTo>
                <a:lnTo>
                  <a:pt x="4" y="6"/>
                </a:lnTo>
                <a:lnTo>
                  <a:pt x="3" y="7"/>
                </a:lnTo>
                <a:lnTo>
                  <a:pt x="2" y="9"/>
                </a:lnTo>
                <a:lnTo>
                  <a:pt x="2" y="10"/>
                </a:lnTo>
                <a:lnTo>
                  <a:pt x="1" y="12"/>
                </a:lnTo>
                <a:lnTo>
                  <a:pt x="1" y="14"/>
                </a:lnTo>
                <a:lnTo>
                  <a:pt x="0" y="16"/>
                </a:lnTo>
                <a:lnTo>
                  <a:pt x="1" y="18"/>
                </a:lnTo>
                <a:lnTo>
                  <a:pt x="1" y="20"/>
                </a:lnTo>
                <a:lnTo>
                  <a:pt x="2" y="23"/>
                </a:lnTo>
                <a:lnTo>
                  <a:pt x="2" y="25"/>
                </a:lnTo>
                <a:lnTo>
                  <a:pt x="3" y="27"/>
                </a:lnTo>
                <a:lnTo>
                  <a:pt x="4" y="27"/>
                </a:lnTo>
                <a:lnTo>
                  <a:pt x="6" y="29"/>
                </a:lnTo>
                <a:lnTo>
                  <a:pt x="6" y="30"/>
                </a:lnTo>
                <a:lnTo>
                  <a:pt x="8" y="31"/>
                </a:lnTo>
                <a:lnTo>
                  <a:pt x="10" y="32"/>
                </a:lnTo>
                <a:lnTo>
                  <a:pt x="11" y="32"/>
                </a:lnTo>
                <a:lnTo>
                  <a:pt x="14" y="3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4" name="Freeform 43">
            <a:extLst>
              <a:ext uri="{FF2B5EF4-FFF2-40B4-BE49-F238E27FC236}">
                <a16:creationId xmlns:a16="http://schemas.microsoft.com/office/drawing/2014/main" id="{00000000-0008-0000-0000-000034310300}"/>
              </a:ext>
            </a:extLst>
          </xdr:cNvPr>
          <xdr:cNvSpPr>
            <a:spLocks/>
          </xdr:cNvSpPr>
        </xdr:nvSpPr>
        <xdr:spPr bwMode="auto">
          <a:xfrm>
            <a:off x="4031" y="4245"/>
            <a:ext cx="52" cy="52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0 w 31"/>
              <a:gd name="T69" fmla="*/ 2147483647 h 31"/>
              <a:gd name="T70" fmla="*/ 0 w 31"/>
              <a:gd name="T71" fmla="*/ 2147483647 h 31"/>
              <a:gd name="T72" fmla="*/ 0 w 31"/>
              <a:gd name="T73" fmla="*/ 2147483647 h 31"/>
              <a:gd name="T74" fmla="*/ 0 w 31"/>
              <a:gd name="T75" fmla="*/ 2147483647 h 31"/>
              <a:gd name="T76" fmla="*/ 0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5" y="31"/>
                </a:moveTo>
                <a:lnTo>
                  <a:pt x="17" y="31"/>
                </a:lnTo>
                <a:lnTo>
                  <a:pt x="19" y="31"/>
                </a:lnTo>
                <a:lnTo>
                  <a:pt x="21" y="30"/>
                </a:lnTo>
                <a:lnTo>
                  <a:pt x="22" y="29"/>
                </a:lnTo>
                <a:lnTo>
                  <a:pt x="24" y="28"/>
                </a:lnTo>
                <a:lnTo>
                  <a:pt x="26" y="27"/>
                </a:lnTo>
                <a:lnTo>
                  <a:pt x="27" y="25"/>
                </a:lnTo>
                <a:lnTo>
                  <a:pt x="28" y="24"/>
                </a:lnTo>
                <a:lnTo>
                  <a:pt x="29" y="23"/>
                </a:lnTo>
                <a:lnTo>
                  <a:pt x="30" y="21"/>
                </a:lnTo>
                <a:lnTo>
                  <a:pt x="30" y="19"/>
                </a:lnTo>
                <a:lnTo>
                  <a:pt x="31" y="16"/>
                </a:lnTo>
                <a:lnTo>
                  <a:pt x="30" y="14"/>
                </a:lnTo>
                <a:lnTo>
                  <a:pt x="30" y="13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6" y="5"/>
                </a:lnTo>
                <a:lnTo>
                  <a:pt x="24" y="4"/>
                </a:lnTo>
                <a:lnTo>
                  <a:pt x="22" y="3"/>
                </a:lnTo>
                <a:lnTo>
                  <a:pt x="21" y="2"/>
                </a:lnTo>
                <a:lnTo>
                  <a:pt x="19" y="1"/>
                </a:lnTo>
                <a:lnTo>
                  <a:pt x="17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5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3"/>
                </a:lnTo>
                <a:lnTo>
                  <a:pt x="0" y="14"/>
                </a:lnTo>
                <a:lnTo>
                  <a:pt x="0" y="16"/>
                </a:lnTo>
                <a:lnTo>
                  <a:pt x="0" y="19"/>
                </a:lnTo>
                <a:lnTo>
                  <a:pt x="0" y="21"/>
                </a:lnTo>
                <a:lnTo>
                  <a:pt x="1" y="23"/>
                </a:lnTo>
                <a:lnTo>
                  <a:pt x="2" y="24"/>
                </a:lnTo>
                <a:lnTo>
                  <a:pt x="3" y="25"/>
                </a:lnTo>
                <a:lnTo>
                  <a:pt x="4" y="27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1" y="31"/>
                </a:lnTo>
                <a:lnTo>
                  <a:pt x="13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5" name="Freeform 44">
            <a:extLst>
              <a:ext uri="{FF2B5EF4-FFF2-40B4-BE49-F238E27FC236}">
                <a16:creationId xmlns:a16="http://schemas.microsoft.com/office/drawing/2014/main" id="{00000000-0008-0000-0000-000035310300}"/>
              </a:ext>
            </a:extLst>
          </xdr:cNvPr>
          <xdr:cNvSpPr>
            <a:spLocks/>
          </xdr:cNvSpPr>
        </xdr:nvSpPr>
        <xdr:spPr bwMode="auto">
          <a:xfrm>
            <a:off x="3913" y="4239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0 h 30"/>
              <a:gd name="T46" fmla="*/ 2147483647 w 30"/>
              <a:gd name="T47" fmla="*/ 0 h 30"/>
              <a:gd name="T48" fmla="*/ 2147483647 w 30"/>
              <a:gd name="T49" fmla="*/ 0 h 30"/>
              <a:gd name="T50" fmla="*/ 2147483647 w 30"/>
              <a:gd name="T51" fmla="*/ 0 h 30"/>
              <a:gd name="T52" fmla="*/ 2147483647 w 30"/>
              <a:gd name="T53" fmla="*/ 0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2147483647 w 30"/>
              <a:gd name="T69" fmla="*/ 2147483647 h 30"/>
              <a:gd name="T70" fmla="*/ 2147483647 w 30"/>
              <a:gd name="T71" fmla="*/ 2147483647 h 30"/>
              <a:gd name="T72" fmla="*/ 0 w 30"/>
              <a:gd name="T73" fmla="*/ 2147483647 h 30"/>
              <a:gd name="T74" fmla="*/ 2147483647 w 30"/>
              <a:gd name="T75" fmla="*/ 2147483647 h 30"/>
              <a:gd name="T76" fmla="*/ 2147483647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20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6" y="27"/>
                </a:lnTo>
                <a:lnTo>
                  <a:pt x="28" y="25"/>
                </a:lnTo>
                <a:lnTo>
                  <a:pt x="29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9" y="8"/>
                </a:lnTo>
                <a:lnTo>
                  <a:pt x="28" y="6"/>
                </a:lnTo>
                <a:lnTo>
                  <a:pt x="26" y="5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20" y="0"/>
                </a:lnTo>
                <a:lnTo>
                  <a:pt x="18" y="0"/>
                </a:lnTo>
                <a:lnTo>
                  <a:pt x="15" y="0"/>
                </a:lnTo>
                <a:lnTo>
                  <a:pt x="13" y="0"/>
                </a:lnTo>
                <a:lnTo>
                  <a:pt x="11" y="0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5" y="5"/>
                </a:lnTo>
                <a:lnTo>
                  <a:pt x="3" y="6"/>
                </a:lnTo>
                <a:lnTo>
                  <a:pt x="2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5"/>
                </a:lnTo>
                <a:lnTo>
                  <a:pt x="1" y="18"/>
                </a:lnTo>
                <a:lnTo>
                  <a:pt x="1" y="19"/>
                </a:lnTo>
                <a:lnTo>
                  <a:pt x="2" y="21"/>
                </a:lnTo>
                <a:lnTo>
                  <a:pt x="2" y="23"/>
                </a:lnTo>
                <a:lnTo>
                  <a:pt x="3" y="25"/>
                </a:lnTo>
                <a:lnTo>
                  <a:pt x="5" y="27"/>
                </a:lnTo>
                <a:lnTo>
                  <a:pt x="6" y="27"/>
                </a:lnTo>
                <a:lnTo>
                  <a:pt x="8" y="28"/>
                </a:lnTo>
                <a:lnTo>
                  <a:pt x="10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6" name="Freeform 45">
            <a:extLst>
              <a:ext uri="{FF2B5EF4-FFF2-40B4-BE49-F238E27FC236}">
                <a16:creationId xmlns:a16="http://schemas.microsoft.com/office/drawing/2014/main" id="{00000000-0008-0000-0000-000036310300}"/>
              </a:ext>
            </a:extLst>
          </xdr:cNvPr>
          <xdr:cNvSpPr>
            <a:spLocks/>
          </xdr:cNvSpPr>
        </xdr:nvSpPr>
        <xdr:spPr bwMode="auto">
          <a:xfrm>
            <a:off x="3871" y="4282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2147483647 h 30"/>
              <a:gd name="T46" fmla="*/ 2147483647 w 30"/>
              <a:gd name="T47" fmla="*/ 2147483647 h 30"/>
              <a:gd name="T48" fmla="*/ 2147483647 w 30"/>
              <a:gd name="T49" fmla="*/ 0 h 30"/>
              <a:gd name="T50" fmla="*/ 2147483647 w 30"/>
              <a:gd name="T51" fmla="*/ 2147483647 h 30"/>
              <a:gd name="T52" fmla="*/ 2147483647 w 30"/>
              <a:gd name="T53" fmla="*/ 2147483647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0 w 30"/>
              <a:gd name="T69" fmla="*/ 2147483647 h 30"/>
              <a:gd name="T70" fmla="*/ 0 w 30"/>
              <a:gd name="T71" fmla="*/ 2147483647 h 30"/>
              <a:gd name="T72" fmla="*/ 0 w 30"/>
              <a:gd name="T73" fmla="*/ 2147483647 h 30"/>
              <a:gd name="T74" fmla="*/ 0 w 30"/>
              <a:gd name="T75" fmla="*/ 2147483647 h 30"/>
              <a:gd name="T76" fmla="*/ 0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5" y="28"/>
                </a:lnTo>
                <a:lnTo>
                  <a:pt x="26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6" y="4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19" y="1"/>
                </a:lnTo>
                <a:lnTo>
                  <a:pt x="18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1"/>
                </a:lnTo>
                <a:lnTo>
                  <a:pt x="8" y="2"/>
                </a:lnTo>
                <a:lnTo>
                  <a:pt x="6" y="3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6" y="28"/>
                </a:lnTo>
                <a:lnTo>
                  <a:pt x="8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7" name="Freeform 46">
            <a:extLst>
              <a:ext uri="{FF2B5EF4-FFF2-40B4-BE49-F238E27FC236}">
                <a16:creationId xmlns:a16="http://schemas.microsoft.com/office/drawing/2014/main" id="{00000000-0008-0000-0000-000037310300}"/>
              </a:ext>
            </a:extLst>
          </xdr:cNvPr>
          <xdr:cNvSpPr>
            <a:spLocks/>
          </xdr:cNvSpPr>
        </xdr:nvSpPr>
        <xdr:spPr bwMode="auto">
          <a:xfrm>
            <a:off x="3856" y="4342"/>
            <a:ext cx="50" cy="52"/>
          </a:xfrm>
          <a:custGeom>
            <a:avLst/>
            <a:gdLst>
              <a:gd name="T0" fmla="*/ 2147483647 w 30"/>
              <a:gd name="T1" fmla="*/ 2147483647 h 32"/>
              <a:gd name="T2" fmla="*/ 2147483647 w 30"/>
              <a:gd name="T3" fmla="*/ 2147483647 h 32"/>
              <a:gd name="T4" fmla="*/ 2147483647 w 30"/>
              <a:gd name="T5" fmla="*/ 2147483647 h 32"/>
              <a:gd name="T6" fmla="*/ 2147483647 w 30"/>
              <a:gd name="T7" fmla="*/ 2147483647 h 32"/>
              <a:gd name="T8" fmla="*/ 2147483647 w 30"/>
              <a:gd name="T9" fmla="*/ 2147483647 h 32"/>
              <a:gd name="T10" fmla="*/ 2147483647 w 30"/>
              <a:gd name="T11" fmla="*/ 2147483647 h 32"/>
              <a:gd name="T12" fmla="*/ 2147483647 w 30"/>
              <a:gd name="T13" fmla="*/ 2147483647 h 32"/>
              <a:gd name="T14" fmla="*/ 2147483647 w 30"/>
              <a:gd name="T15" fmla="*/ 2147483647 h 32"/>
              <a:gd name="T16" fmla="*/ 2147483647 w 30"/>
              <a:gd name="T17" fmla="*/ 2147483647 h 32"/>
              <a:gd name="T18" fmla="*/ 2147483647 w 30"/>
              <a:gd name="T19" fmla="*/ 2147483647 h 32"/>
              <a:gd name="T20" fmla="*/ 2147483647 w 30"/>
              <a:gd name="T21" fmla="*/ 2147483647 h 32"/>
              <a:gd name="T22" fmla="*/ 2147483647 w 30"/>
              <a:gd name="T23" fmla="*/ 2147483647 h 32"/>
              <a:gd name="T24" fmla="*/ 2147483647 w 30"/>
              <a:gd name="T25" fmla="*/ 2147483647 h 32"/>
              <a:gd name="T26" fmla="*/ 2147483647 w 30"/>
              <a:gd name="T27" fmla="*/ 2147483647 h 32"/>
              <a:gd name="T28" fmla="*/ 2147483647 w 30"/>
              <a:gd name="T29" fmla="*/ 2147483647 h 32"/>
              <a:gd name="T30" fmla="*/ 2147483647 w 30"/>
              <a:gd name="T31" fmla="*/ 2147483647 h 32"/>
              <a:gd name="T32" fmla="*/ 2147483647 w 30"/>
              <a:gd name="T33" fmla="*/ 2147483647 h 32"/>
              <a:gd name="T34" fmla="*/ 2147483647 w 30"/>
              <a:gd name="T35" fmla="*/ 2147483647 h 32"/>
              <a:gd name="T36" fmla="*/ 2147483647 w 30"/>
              <a:gd name="T37" fmla="*/ 2147483647 h 32"/>
              <a:gd name="T38" fmla="*/ 2147483647 w 30"/>
              <a:gd name="T39" fmla="*/ 2147483647 h 32"/>
              <a:gd name="T40" fmla="*/ 2147483647 w 30"/>
              <a:gd name="T41" fmla="*/ 2147483647 h 32"/>
              <a:gd name="T42" fmla="*/ 2147483647 w 30"/>
              <a:gd name="T43" fmla="*/ 2147483647 h 32"/>
              <a:gd name="T44" fmla="*/ 2147483647 w 30"/>
              <a:gd name="T45" fmla="*/ 2147483647 h 32"/>
              <a:gd name="T46" fmla="*/ 2147483647 w 30"/>
              <a:gd name="T47" fmla="*/ 2147483647 h 32"/>
              <a:gd name="T48" fmla="*/ 2147483647 w 30"/>
              <a:gd name="T49" fmla="*/ 0 h 32"/>
              <a:gd name="T50" fmla="*/ 2147483647 w 30"/>
              <a:gd name="T51" fmla="*/ 2147483647 h 32"/>
              <a:gd name="T52" fmla="*/ 2147483647 w 30"/>
              <a:gd name="T53" fmla="*/ 2147483647 h 32"/>
              <a:gd name="T54" fmla="*/ 2147483647 w 30"/>
              <a:gd name="T55" fmla="*/ 2147483647 h 32"/>
              <a:gd name="T56" fmla="*/ 2147483647 w 30"/>
              <a:gd name="T57" fmla="*/ 2147483647 h 32"/>
              <a:gd name="T58" fmla="*/ 2147483647 w 30"/>
              <a:gd name="T59" fmla="*/ 2147483647 h 32"/>
              <a:gd name="T60" fmla="*/ 2147483647 w 30"/>
              <a:gd name="T61" fmla="*/ 2147483647 h 32"/>
              <a:gd name="T62" fmla="*/ 2147483647 w 30"/>
              <a:gd name="T63" fmla="*/ 2147483647 h 32"/>
              <a:gd name="T64" fmla="*/ 2147483647 w 30"/>
              <a:gd name="T65" fmla="*/ 2147483647 h 32"/>
              <a:gd name="T66" fmla="*/ 2147483647 w 30"/>
              <a:gd name="T67" fmla="*/ 2147483647 h 32"/>
              <a:gd name="T68" fmla="*/ 0 w 30"/>
              <a:gd name="T69" fmla="*/ 2147483647 h 32"/>
              <a:gd name="T70" fmla="*/ 0 w 30"/>
              <a:gd name="T71" fmla="*/ 2147483647 h 32"/>
              <a:gd name="T72" fmla="*/ 0 w 30"/>
              <a:gd name="T73" fmla="*/ 2147483647 h 32"/>
              <a:gd name="T74" fmla="*/ 0 w 30"/>
              <a:gd name="T75" fmla="*/ 2147483647 h 32"/>
              <a:gd name="T76" fmla="*/ 0 w 30"/>
              <a:gd name="T77" fmla="*/ 2147483647 h 32"/>
              <a:gd name="T78" fmla="*/ 2147483647 w 30"/>
              <a:gd name="T79" fmla="*/ 2147483647 h 32"/>
              <a:gd name="T80" fmla="*/ 2147483647 w 30"/>
              <a:gd name="T81" fmla="*/ 2147483647 h 32"/>
              <a:gd name="T82" fmla="*/ 2147483647 w 30"/>
              <a:gd name="T83" fmla="*/ 2147483647 h 32"/>
              <a:gd name="T84" fmla="*/ 2147483647 w 30"/>
              <a:gd name="T85" fmla="*/ 2147483647 h 32"/>
              <a:gd name="T86" fmla="*/ 2147483647 w 30"/>
              <a:gd name="T87" fmla="*/ 2147483647 h 32"/>
              <a:gd name="T88" fmla="*/ 2147483647 w 30"/>
              <a:gd name="T89" fmla="*/ 2147483647 h 32"/>
              <a:gd name="T90" fmla="*/ 2147483647 w 30"/>
              <a:gd name="T91" fmla="*/ 2147483647 h 32"/>
              <a:gd name="T92" fmla="*/ 2147483647 w 30"/>
              <a:gd name="T93" fmla="*/ 2147483647 h 32"/>
              <a:gd name="T94" fmla="*/ 2147483647 w 30"/>
              <a:gd name="T95" fmla="*/ 2147483647 h 32"/>
              <a:gd name="T96" fmla="*/ 2147483647 w 30"/>
              <a:gd name="T97" fmla="*/ 2147483647 h 32"/>
              <a:gd name="T98" fmla="*/ 2147483647 w 30"/>
              <a:gd name="T99" fmla="*/ 2147483647 h 3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2"/>
              <a:gd name="T152" fmla="*/ 30 w 30"/>
              <a:gd name="T153" fmla="*/ 32 h 3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2">
                <a:moveTo>
                  <a:pt x="15" y="32"/>
                </a:moveTo>
                <a:lnTo>
                  <a:pt x="18" y="32"/>
                </a:lnTo>
                <a:lnTo>
                  <a:pt x="19" y="32"/>
                </a:lnTo>
                <a:lnTo>
                  <a:pt x="21" y="31"/>
                </a:lnTo>
                <a:lnTo>
                  <a:pt x="23" y="30"/>
                </a:lnTo>
                <a:lnTo>
                  <a:pt x="25" y="29"/>
                </a:lnTo>
                <a:lnTo>
                  <a:pt x="27" y="27"/>
                </a:lnTo>
                <a:lnTo>
                  <a:pt x="28" y="25"/>
                </a:lnTo>
                <a:lnTo>
                  <a:pt x="29" y="23"/>
                </a:lnTo>
                <a:lnTo>
                  <a:pt x="30" y="20"/>
                </a:lnTo>
                <a:lnTo>
                  <a:pt x="30" y="18"/>
                </a:lnTo>
                <a:lnTo>
                  <a:pt x="30" y="16"/>
                </a:lnTo>
                <a:lnTo>
                  <a:pt x="30" y="14"/>
                </a:lnTo>
                <a:lnTo>
                  <a:pt x="30" y="12"/>
                </a:lnTo>
                <a:lnTo>
                  <a:pt x="29" y="10"/>
                </a:lnTo>
                <a:lnTo>
                  <a:pt x="28" y="9"/>
                </a:lnTo>
                <a:lnTo>
                  <a:pt x="27" y="7"/>
                </a:lnTo>
                <a:lnTo>
                  <a:pt x="27" y="6"/>
                </a:lnTo>
                <a:lnTo>
                  <a:pt x="25" y="4"/>
                </a:lnTo>
                <a:lnTo>
                  <a:pt x="23" y="3"/>
                </a:lnTo>
                <a:lnTo>
                  <a:pt x="21" y="2"/>
                </a:lnTo>
                <a:lnTo>
                  <a:pt x="19" y="1"/>
                </a:lnTo>
                <a:lnTo>
                  <a:pt x="18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8" y="3"/>
                </a:lnTo>
                <a:lnTo>
                  <a:pt x="6" y="4"/>
                </a:lnTo>
                <a:lnTo>
                  <a:pt x="5" y="6"/>
                </a:lnTo>
                <a:lnTo>
                  <a:pt x="3" y="7"/>
                </a:lnTo>
                <a:lnTo>
                  <a:pt x="2" y="9"/>
                </a:lnTo>
                <a:lnTo>
                  <a:pt x="1" y="10"/>
                </a:lnTo>
                <a:lnTo>
                  <a:pt x="0" y="12"/>
                </a:lnTo>
                <a:lnTo>
                  <a:pt x="0" y="14"/>
                </a:lnTo>
                <a:lnTo>
                  <a:pt x="0" y="16"/>
                </a:lnTo>
                <a:lnTo>
                  <a:pt x="0" y="18"/>
                </a:lnTo>
                <a:lnTo>
                  <a:pt x="0" y="20"/>
                </a:lnTo>
                <a:lnTo>
                  <a:pt x="1" y="23"/>
                </a:lnTo>
                <a:lnTo>
                  <a:pt x="2" y="25"/>
                </a:lnTo>
                <a:lnTo>
                  <a:pt x="3" y="27"/>
                </a:lnTo>
                <a:lnTo>
                  <a:pt x="5" y="27"/>
                </a:lnTo>
                <a:lnTo>
                  <a:pt x="6" y="29"/>
                </a:lnTo>
                <a:lnTo>
                  <a:pt x="8" y="30"/>
                </a:lnTo>
                <a:lnTo>
                  <a:pt x="9" y="31"/>
                </a:lnTo>
                <a:lnTo>
                  <a:pt x="11" y="32"/>
                </a:lnTo>
                <a:lnTo>
                  <a:pt x="13" y="32"/>
                </a:lnTo>
                <a:lnTo>
                  <a:pt x="15" y="3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8" name="Freeform 47">
            <a:extLst>
              <a:ext uri="{FF2B5EF4-FFF2-40B4-BE49-F238E27FC236}">
                <a16:creationId xmlns:a16="http://schemas.microsoft.com/office/drawing/2014/main" id="{00000000-0008-0000-0000-000038310300}"/>
              </a:ext>
            </a:extLst>
          </xdr:cNvPr>
          <xdr:cNvSpPr>
            <a:spLocks/>
          </xdr:cNvSpPr>
        </xdr:nvSpPr>
        <xdr:spPr bwMode="auto">
          <a:xfrm>
            <a:off x="3881" y="4402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0 h 30"/>
              <a:gd name="T46" fmla="*/ 2147483647 w 30"/>
              <a:gd name="T47" fmla="*/ 0 h 30"/>
              <a:gd name="T48" fmla="*/ 2147483647 w 30"/>
              <a:gd name="T49" fmla="*/ 0 h 30"/>
              <a:gd name="T50" fmla="*/ 2147483647 w 30"/>
              <a:gd name="T51" fmla="*/ 0 h 30"/>
              <a:gd name="T52" fmla="*/ 2147483647 w 30"/>
              <a:gd name="T53" fmla="*/ 0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2147483647 w 30"/>
              <a:gd name="T69" fmla="*/ 2147483647 h 30"/>
              <a:gd name="T70" fmla="*/ 2147483647 w 30"/>
              <a:gd name="T71" fmla="*/ 2147483647 h 30"/>
              <a:gd name="T72" fmla="*/ 0 w 30"/>
              <a:gd name="T73" fmla="*/ 2147483647 h 30"/>
              <a:gd name="T74" fmla="*/ 2147483647 w 30"/>
              <a:gd name="T75" fmla="*/ 2147483647 h 30"/>
              <a:gd name="T76" fmla="*/ 2147483647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20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6" y="26"/>
                </a:lnTo>
                <a:lnTo>
                  <a:pt x="28" y="25"/>
                </a:lnTo>
                <a:lnTo>
                  <a:pt x="29" y="23"/>
                </a:lnTo>
                <a:lnTo>
                  <a:pt x="30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30" y="9"/>
                </a:lnTo>
                <a:lnTo>
                  <a:pt x="29" y="8"/>
                </a:lnTo>
                <a:lnTo>
                  <a:pt x="28" y="6"/>
                </a:lnTo>
                <a:lnTo>
                  <a:pt x="26" y="5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20" y="0"/>
                </a:lnTo>
                <a:lnTo>
                  <a:pt x="18" y="0"/>
                </a:lnTo>
                <a:lnTo>
                  <a:pt x="15" y="0"/>
                </a:lnTo>
                <a:lnTo>
                  <a:pt x="13" y="0"/>
                </a:lnTo>
                <a:lnTo>
                  <a:pt x="12" y="0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5" y="5"/>
                </a:lnTo>
                <a:lnTo>
                  <a:pt x="3" y="6"/>
                </a:lnTo>
                <a:lnTo>
                  <a:pt x="3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5"/>
                </a:lnTo>
                <a:lnTo>
                  <a:pt x="1" y="18"/>
                </a:lnTo>
                <a:lnTo>
                  <a:pt x="1" y="19"/>
                </a:lnTo>
                <a:lnTo>
                  <a:pt x="2" y="21"/>
                </a:lnTo>
                <a:lnTo>
                  <a:pt x="3" y="23"/>
                </a:lnTo>
                <a:lnTo>
                  <a:pt x="3" y="25"/>
                </a:lnTo>
                <a:lnTo>
                  <a:pt x="5" y="26"/>
                </a:lnTo>
                <a:lnTo>
                  <a:pt x="6" y="27"/>
                </a:lnTo>
                <a:lnTo>
                  <a:pt x="8" y="28"/>
                </a:lnTo>
                <a:lnTo>
                  <a:pt x="10" y="29"/>
                </a:lnTo>
                <a:lnTo>
                  <a:pt x="12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9" name="Freeform 48">
            <a:extLst>
              <a:ext uri="{FF2B5EF4-FFF2-40B4-BE49-F238E27FC236}">
                <a16:creationId xmlns:a16="http://schemas.microsoft.com/office/drawing/2014/main" id="{00000000-0008-0000-0000-000039310300}"/>
              </a:ext>
            </a:extLst>
          </xdr:cNvPr>
          <xdr:cNvSpPr>
            <a:spLocks/>
          </xdr:cNvSpPr>
        </xdr:nvSpPr>
        <xdr:spPr bwMode="auto">
          <a:xfrm>
            <a:off x="3931" y="4437"/>
            <a:ext cx="53" cy="50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2147483647 w 31"/>
              <a:gd name="T69" fmla="*/ 2147483647 h 31"/>
              <a:gd name="T70" fmla="*/ 2147483647 w 31"/>
              <a:gd name="T71" fmla="*/ 2147483647 h 31"/>
              <a:gd name="T72" fmla="*/ 0 w 31"/>
              <a:gd name="T73" fmla="*/ 2147483647 h 31"/>
              <a:gd name="T74" fmla="*/ 2147483647 w 31"/>
              <a:gd name="T75" fmla="*/ 2147483647 h 31"/>
              <a:gd name="T76" fmla="*/ 2147483647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6" y="31"/>
                </a:moveTo>
                <a:lnTo>
                  <a:pt x="18" y="31"/>
                </a:lnTo>
                <a:lnTo>
                  <a:pt x="20" y="31"/>
                </a:lnTo>
                <a:lnTo>
                  <a:pt x="22" y="30"/>
                </a:lnTo>
                <a:lnTo>
                  <a:pt x="24" y="29"/>
                </a:lnTo>
                <a:lnTo>
                  <a:pt x="26" y="28"/>
                </a:lnTo>
                <a:lnTo>
                  <a:pt x="27" y="26"/>
                </a:lnTo>
                <a:lnTo>
                  <a:pt x="28" y="25"/>
                </a:lnTo>
                <a:lnTo>
                  <a:pt x="29" y="24"/>
                </a:lnTo>
                <a:lnTo>
                  <a:pt x="30" y="22"/>
                </a:lnTo>
                <a:lnTo>
                  <a:pt x="31" y="20"/>
                </a:lnTo>
                <a:lnTo>
                  <a:pt x="31" y="18"/>
                </a:lnTo>
                <a:lnTo>
                  <a:pt x="31" y="15"/>
                </a:lnTo>
                <a:lnTo>
                  <a:pt x="31" y="14"/>
                </a:lnTo>
                <a:lnTo>
                  <a:pt x="31" y="12"/>
                </a:lnTo>
                <a:lnTo>
                  <a:pt x="30" y="10"/>
                </a:lnTo>
                <a:lnTo>
                  <a:pt x="29" y="8"/>
                </a:lnTo>
                <a:lnTo>
                  <a:pt x="28" y="6"/>
                </a:lnTo>
                <a:lnTo>
                  <a:pt x="27" y="6"/>
                </a:lnTo>
                <a:lnTo>
                  <a:pt x="26" y="4"/>
                </a:lnTo>
                <a:lnTo>
                  <a:pt x="24" y="3"/>
                </a:lnTo>
                <a:lnTo>
                  <a:pt x="22" y="2"/>
                </a:lnTo>
                <a:lnTo>
                  <a:pt x="20" y="1"/>
                </a:lnTo>
                <a:lnTo>
                  <a:pt x="18" y="1"/>
                </a:lnTo>
                <a:lnTo>
                  <a:pt x="16" y="0"/>
                </a:lnTo>
                <a:lnTo>
                  <a:pt x="14" y="1"/>
                </a:lnTo>
                <a:lnTo>
                  <a:pt x="12" y="1"/>
                </a:lnTo>
                <a:lnTo>
                  <a:pt x="10" y="2"/>
                </a:lnTo>
                <a:lnTo>
                  <a:pt x="9" y="3"/>
                </a:lnTo>
                <a:lnTo>
                  <a:pt x="7" y="4"/>
                </a:lnTo>
                <a:lnTo>
                  <a:pt x="6" y="6"/>
                </a:lnTo>
                <a:lnTo>
                  <a:pt x="4" y="6"/>
                </a:lnTo>
                <a:lnTo>
                  <a:pt x="3" y="8"/>
                </a:lnTo>
                <a:lnTo>
                  <a:pt x="2" y="10"/>
                </a:lnTo>
                <a:lnTo>
                  <a:pt x="1" y="12"/>
                </a:lnTo>
                <a:lnTo>
                  <a:pt x="1" y="14"/>
                </a:lnTo>
                <a:lnTo>
                  <a:pt x="0" y="15"/>
                </a:lnTo>
                <a:lnTo>
                  <a:pt x="1" y="18"/>
                </a:lnTo>
                <a:lnTo>
                  <a:pt x="1" y="20"/>
                </a:lnTo>
                <a:lnTo>
                  <a:pt x="2" y="22"/>
                </a:lnTo>
                <a:lnTo>
                  <a:pt x="3" y="24"/>
                </a:lnTo>
                <a:lnTo>
                  <a:pt x="4" y="25"/>
                </a:lnTo>
                <a:lnTo>
                  <a:pt x="6" y="26"/>
                </a:lnTo>
                <a:lnTo>
                  <a:pt x="7" y="28"/>
                </a:lnTo>
                <a:lnTo>
                  <a:pt x="9" y="29"/>
                </a:lnTo>
                <a:lnTo>
                  <a:pt x="10" y="30"/>
                </a:lnTo>
                <a:lnTo>
                  <a:pt x="12" y="31"/>
                </a:lnTo>
                <a:lnTo>
                  <a:pt x="14" y="31"/>
                </a:lnTo>
                <a:lnTo>
                  <a:pt x="16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0" name="Freeform 49">
            <a:extLst>
              <a:ext uri="{FF2B5EF4-FFF2-40B4-BE49-F238E27FC236}">
                <a16:creationId xmlns:a16="http://schemas.microsoft.com/office/drawing/2014/main" id="{00000000-0008-0000-0000-00003A310300}"/>
              </a:ext>
            </a:extLst>
          </xdr:cNvPr>
          <xdr:cNvSpPr>
            <a:spLocks/>
          </xdr:cNvSpPr>
        </xdr:nvSpPr>
        <xdr:spPr bwMode="auto">
          <a:xfrm>
            <a:off x="3992" y="4439"/>
            <a:ext cx="50" cy="50"/>
          </a:xfrm>
          <a:custGeom>
            <a:avLst/>
            <a:gdLst>
              <a:gd name="T0" fmla="*/ 2147483647 w 30"/>
              <a:gd name="T1" fmla="*/ 2147483647 h 31"/>
              <a:gd name="T2" fmla="*/ 2147483647 w 30"/>
              <a:gd name="T3" fmla="*/ 2147483647 h 31"/>
              <a:gd name="T4" fmla="*/ 2147483647 w 30"/>
              <a:gd name="T5" fmla="*/ 2147483647 h 31"/>
              <a:gd name="T6" fmla="*/ 2147483647 w 30"/>
              <a:gd name="T7" fmla="*/ 2147483647 h 31"/>
              <a:gd name="T8" fmla="*/ 2147483647 w 30"/>
              <a:gd name="T9" fmla="*/ 2147483647 h 31"/>
              <a:gd name="T10" fmla="*/ 2147483647 w 30"/>
              <a:gd name="T11" fmla="*/ 2147483647 h 31"/>
              <a:gd name="T12" fmla="*/ 2147483647 w 30"/>
              <a:gd name="T13" fmla="*/ 2147483647 h 31"/>
              <a:gd name="T14" fmla="*/ 2147483647 w 30"/>
              <a:gd name="T15" fmla="*/ 2147483647 h 31"/>
              <a:gd name="T16" fmla="*/ 2147483647 w 30"/>
              <a:gd name="T17" fmla="*/ 2147483647 h 31"/>
              <a:gd name="T18" fmla="*/ 2147483647 w 30"/>
              <a:gd name="T19" fmla="*/ 2147483647 h 31"/>
              <a:gd name="T20" fmla="*/ 2147483647 w 30"/>
              <a:gd name="T21" fmla="*/ 2147483647 h 31"/>
              <a:gd name="T22" fmla="*/ 2147483647 w 30"/>
              <a:gd name="T23" fmla="*/ 2147483647 h 31"/>
              <a:gd name="T24" fmla="*/ 2147483647 w 30"/>
              <a:gd name="T25" fmla="*/ 2147483647 h 31"/>
              <a:gd name="T26" fmla="*/ 2147483647 w 30"/>
              <a:gd name="T27" fmla="*/ 2147483647 h 31"/>
              <a:gd name="T28" fmla="*/ 2147483647 w 30"/>
              <a:gd name="T29" fmla="*/ 2147483647 h 31"/>
              <a:gd name="T30" fmla="*/ 2147483647 w 30"/>
              <a:gd name="T31" fmla="*/ 2147483647 h 31"/>
              <a:gd name="T32" fmla="*/ 2147483647 w 30"/>
              <a:gd name="T33" fmla="*/ 2147483647 h 31"/>
              <a:gd name="T34" fmla="*/ 2147483647 w 30"/>
              <a:gd name="T35" fmla="*/ 2147483647 h 31"/>
              <a:gd name="T36" fmla="*/ 2147483647 w 30"/>
              <a:gd name="T37" fmla="*/ 2147483647 h 31"/>
              <a:gd name="T38" fmla="*/ 2147483647 w 30"/>
              <a:gd name="T39" fmla="*/ 2147483647 h 31"/>
              <a:gd name="T40" fmla="*/ 2147483647 w 30"/>
              <a:gd name="T41" fmla="*/ 2147483647 h 31"/>
              <a:gd name="T42" fmla="*/ 2147483647 w 30"/>
              <a:gd name="T43" fmla="*/ 2147483647 h 31"/>
              <a:gd name="T44" fmla="*/ 2147483647 w 30"/>
              <a:gd name="T45" fmla="*/ 2147483647 h 31"/>
              <a:gd name="T46" fmla="*/ 2147483647 w 30"/>
              <a:gd name="T47" fmla="*/ 2147483647 h 31"/>
              <a:gd name="T48" fmla="*/ 2147483647 w 30"/>
              <a:gd name="T49" fmla="*/ 0 h 31"/>
              <a:gd name="T50" fmla="*/ 2147483647 w 30"/>
              <a:gd name="T51" fmla="*/ 2147483647 h 31"/>
              <a:gd name="T52" fmla="*/ 2147483647 w 30"/>
              <a:gd name="T53" fmla="*/ 2147483647 h 31"/>
              <a:gd name="T54" fmla="*/ 2147483647 w 30"/>
              <a:gd name="T55" fmla="*/ 2147483647 h 31"/>
              <a:gd name="T56" fmla="*/ 2147483647 w 30"/>
              <a:gd name="T57" fmla="*/ 2147483647 h 31"/>
              <a:gd name="T58" fmla="*/ 2147483647 w 30"/>
              <a:gd name="T59" fmla="*/ 2147483647 h 31"/>
              <a:gd name="T60" fmla="*/ 2147483647 w 30"/>
              <a:gd name="T61" fmla="*/ 2147483647 h 31"/>
              <a:gd name="T62" fmla="*/ 2147483647 w 30"/>
              <a:gd name="T63" fmla="*/ 2147483647 h 31"/>
              <a:gd name="T64" fmla="*/ 2147483647 w 30"/>
              <a:gd name="T65" fmla="*/ 2147483647 h 31"/>
              <a:gd name="T66" fmla="*/ 0 w 30"/>
              <a:gd name="T67" fmla="*/ 2147483647 h 31"/>
              <a:gd name="T68" fmla="*/ 0 w 30"/>
              <a:gd name="T69" fmla="*/ 2147483647 h 31"/>
              <a:gd name="T70" fmla="*/ 0 w 30"/>
              <a:gd name="T71" fmla="*/ 2147483647 h 31"/>
              <a:gd name="T72" fmla="*/ 0 w 30"/>
              <a:gd name="T73" fmla="*/ 2147483647 h 31"/>
              <a:gd name="T74" fmla="*/ 0 w 30"/>
              <a:gd name="T75" fmla="*/ 2147483647 h 31"/>
              <a:gd name="T76" fmla="*/ 0 w 30"/>
              <a:gd name="T77" fmla="*/ 2147483647 h 31"/>
              <a:gd name="T78" fmla="*/ 0 w 30"/>
              <a:gd name="T79" fmla="*/ 2147483647 h 31"/>
              <a:gd name="T80" fmla="*/ 2147483647 w 30"/>
              <a:gd name="T81" fmla="*/ 2147483647 h 31"/>
              <a:gd name="T82" fmla="*/ 2147483647 w 30"/>
              <a:gd name="T83" fmla="*/ 2147483647 h 31"/>
              <a:gd name="T84" fmla="*/ 2147483647 w 30"/>
              <a:gd name="T85" fmla="*/ 2147483647 h 31"/>
              <a:gd name="T86" fmla="*/ 2147483647 w 30"/>
              <a:gd name="T87" fmla="*/ 2147483647 h 31"/>
              <a:gd name="T88" fmla="*/ 2147483647 w 30"/>
              <a:gd name="T89" fmla="*/ 2147483647 h 31"/>
              <a:gd name="T90" fmla="*/ 2147483647 w 30"/>
              <a:gd name="T91" fmla="*/ 2147483647 h 31"/>
              <a:gd name="T92" fmla="*/ 2147483647 w 30"/>
              <a:gd name="T93" fmla="*/ 2147483647 h 31"/>
              <a:gd name="T94" fmla="*/ 2147483647 w 30"/>
              <a:gd name="T95" fmla="*/ 2147483647 h 31"/>
              <a:gd name="T96" fmla="*/ 2147483647 w 30"/>
              <a:gd name="T97" fmla="*/ 2147483647 h 31"/>
              <a:gd name="T98" fmla="*/ 2147483647 w 30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1"/>
              <a:gd name="T152" fmla="*/ 30 w 30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1">
                <a:moveTo>
                  <a:pt x="15" y="31"/>
                </a:moveTo>
                <a:lnTo>
                  <a:pt x="17" y="31"/>
                </a:lnTo>
                <a:lnTo>
                  <a:pt x="18" y="31"/>
                </a:lnTo>
                <a:lnTo>
                  <a:pt x="20" y="30"/>
                </a:lnTo>
                <a:lnTo>
                  <a:pt x="22" y="29"/>
                </a:lnTo>
                <a:lnTo>
                  <a:pt x="24" y="28"/>
                </a:lnTo>
                <a:lnTo>
                  <a:pt x="25" y="27"/>
                </a:lnTo>
                <a:lnTo>
                  <a:pt x="27" y="25"/>
                </a:lnTo>
                <a:lnTo>
                  <a:pt x="27" y="23"/>
                </a:lnTo>
                <a:lnTo>
                  <a:pt x="28" y="22"/>
                </a:lnTo>
                <a:lnTo>
                  <a:pt x="29" y="20"/>
                </a:lnTo>
                <a:lnTo>
                  <a:pt x="29" y="18"/>
                </a:lnTo>
                <a:lnTo>
                  <a:pt x="30" y="15"/>
                </a:lnTo>
                <a:lnTo>
                  <a:pt x="29" y="14"/>
                </a:lnTo>
                <a:lnTo>
                  <a:pt x="29" y="12"/>
                </a:lnTo>
                <a:lnTo>
                  <a:pt x="28" y="10"/>
                </a:lnTo>
                <a:lnTo>
                  <a:pt x="27" y="8"/>
                </a:lnTo>
                <a:lnTo>
                  <a:pt x="27" y="6"/>
                </a:lnTo>
                <a:lnTo>
                  <a:pt x="25" y="5"/>
                </a:lnTo>
                <a:lnTo>
                  <a:pt x="24" y="4"/>
                </a:lnTo>
                <a:lnTo>
                  <a:pt x="22" y="3"/>
                </a:lnTo>
                <a:lnTo>
                  <a:pt x="20" y="2"/>
                </a:lnTo>
                <a:lnTo>
                  <a:pt x="18" y="1"/>
                </a:lnTo>
                <a:lnTo>
                  <a:pt x="17" y="1"/>
                </a:lnTo>
                <a:lnTo>
                  <a:pt x="15" y="0"/>
                </a:lnTo>
                <a:lnTo>
                  <a:pt x="12" y="1"/>
                </a:lnTo>
                <a:lnTo>
                  <a:pt x="10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5"/>
                </a:lnTo>
                <a:lnTo>
                  <a:pt x="2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4"/>
                </a:lnTo>
                <a:lnTo>
                  <a:pt x="0" y="15"/>
                </a:lnTo>
                <a:lnTo>
                  <a:pt x="0" y="18"/>
                </a:lnTo>
                <a:lnTo>
                  <a:pt x="0" y="20"/>
                </a:lnTo>
                <a:lnTo>
                  <a:pt x="0" y="22"/>
                </a:lnTo>
                <a:lnTo>
                  <a:pt x="1" y="23"/>
                </a:lnTo>
                <a:lnTo>
                  <a:pt x="2" y="25"/>
                </a:lnTo>
                <a:lnTo>
                  <a:pt x="4" y="27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0" y="31"/>
                </a:lnTo>
                <a:lnTo>
                  <a:pt x="12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1" name="Freeform 50">
            <a:extLst>
              <a:ext uri="{FF2B5EF4-FFF2-40B4-BE49-F238E27FC236}">
                <a16:creationId xmlns:a16="http://schemas.microsoft.com/office/drawing/2014/main" id="{00000000-0008-0000-0000-00003B310300}"/>
              </a:ext>
            </a:extLst>
          </xdr:cNvPr>
          <xdr:cNvSpPr>
            <a:spLocks/>
          </xdr:cNvSpPr>
        </xdr:nvSpPr>
        <xdr:spPr bwMode="auto">
          <a:xfrm>
            <a:off x="4044" y="4411"/>
            <a:ext cx="52" cy="50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0 w 31"/>
              <a:gd name="T69" fmla="*/ 2147483647 h 31"/>
              <a:gd name="T70" fmla="*/ 0 w 31"/>
              <a:gd name="T71" fmla="*/ 2147483647 h 31"/>
              <a:gd name="T72" fmla="*/ 0 w 31"/>
              <a:gd name="T73" fmla="*/ 2147483647 h 31"/>
              <a:gd name="T74" fmla="*/ 0 w 31"/>
              <a:gd name="T75" fmla="*/ 2147483647 h 31"/>
              <a:gd name="T76" fmla="*/ 0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5" y="31"/>
                </a:moveTo>
                <a:lnTo>
                  <a:pt x="17" y="31"/>
                </a:lnTo>
                <a:lnTo>
                  <a:pt x="19" y="31"/>
                </a:lnTo>
                <a:lnTo>
                  <a:pt x="21" y="30"/>
                </a:lnTo>
                <a:lnTo>
                  <a:pt x="23" y="29"/>
                </a:lnTo>
                <a:lnTo>
                  <a:pt x="24" y="28"/>
                </a:lnTo>
                <a:lnTo>
                  <a:pt x="25" y="26"/>
                </a:lnTo>
                <a:lnTo>
                  <a:pt x="27" y="25"/>
                </a:lnTo>
                <a:lnTo>
                  <a:pt x="28" y="23"/>
                </a:lnTo>
                <a:lnTo>
                  <a:pt x="29" y="22"/>
                </a:lnTo>
                <a:lnTo>
                  <a:pt x="30" y="20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2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5" y="4"/>
                </a:lnTo>
                <a:lnTo>
                  <a:pt x="24" y="4"/>
                </a:lnTo>
                <a:lnTo>
                  <a:pt x="23" y="3"/>
                </a:lnTo>
                <a:lnTo>
                  <a:pt x="21" y="2"/>
                </a:lnTo>
                <a:lnTo>
                  <a:pt x="19" y="1"/>
                </a:lnTo>
                <a:lnTo>
                  <a:pt x="17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2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20"/>
                </a:lnTo>
                <a:lnTo>
                  <a:pt x="1" y="22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1" y="31"/>
                </a:lnTo>
                <a:lnTo>
                  <a:pt x="13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2" name="Freeform 51">
            <a:extLst>
              <a:ext uri="{FF2B5EF4-FFF2-40B4-BE49-F238E27FC236}">
                <a16:creationId xmlns:a16="http://schemas.microsoft.com/office/drawing/2014/main" id="{00000000-0008-0000-0000-00003C310300}"/>
              </a:ext>
            </a:extLst>
          </xdr:cNvPr>
          <xdr:cNvSpPr>
            <a:spLocks/>
          </xdr:cNvSpPr>
        </xdr:nvSpPr>
        <xdr:spPr bwMode="auto">
          <a:xfrm>
            <a:off x="4073" y="4357"/>
            <a:ext cx="52" cy="48"/>
          </a:xfrm>
          <a:custGeom>
            <a:avLst/>
            <a:gdLst>
              <a:gd name="T0" fmla="*/ 2147483647 w 31"/>
              <a:gd name="T1" fmla="*/ 2147483647 h 30"/>
              <a:gd name="T2" fmla="*/ 2147483647 w 31"/>
              <a:gd name="T3" fmla="*/ 2147483647 h 30"/>
              <a:gd name="T4" fmla="*/ 2147483647 w 31"/>
              <a:gd name="T5" fmla="*/ 2147483647 h 30"/>
              <a:gd name="T6" fmla="*/ 2147483647 w 31"/>
              <a:gd name="T7" fmla="*/ 2147483647 h 30"/>
              <a:gd name="T8" fmla="*/ 2147483647 w 31"/>
              <a:gd name="T9" fmla="*/ 2147483647 h 30"/>
              <a:gd name="T10" fmla="*/ 2147483647 w 31"/>
              <a:gd name="T11" fmla="*/ 2147483647 h 30"/>
              <a:gd name="T12" fmla="*/ 2147483647 w 31"/>
              <a:gd name="T13" fmla="*/ 2147483647 h 30"/>
              <a:gd name="T14" fmla="*/ 2147483647 w 31"/>
              <a:gd name="T15" fmla="*/ 2147483647 h 30"/>
              <a:gd name="T16" fmla="*/ 2147483647 w 31"/>
              <a:gd name="T17" fmla="*/ 2147483647 h 30"/>
              <a:gd name="T18" fmla="*/ 2147483647 w 31"/>
              <a:gd name="T19" fmla="*/ 2147483647 h 30"/>
              <a:gd name="T20" fmla="*/ 2147483647 w 31"/>
              <a:gd name="T21" fmla="*/ 2147483647 h 30"/>
              <a:gd name="T22" fmla="*/ 2147483647 w 31"/>
              <a:gd name="T23" fmla="*/ 2147483647 h 30"/>
              <a:gd name="T24" fmla="*/ 2147483647 w 31"/>
              <a:gd name="T25" fmla="*/ 2147483647 h 30"/>
              <a:gd name="T26" fmla="*/ 2147483647 w 31"/>
              <a:gd name="T27" fmla="*/ 2147483647 h 30"/>
              <a:gd name="T28" fmla="*/ 2147483647 w 31"/>
              <a:gd name="T29" fmla="*/ 2147483647 h 30"/>
              <a:gd name="T30" fmla="*/ 2147483647 w 31"/>
              <a:gd name="T31" fmla="*/ 2147483647 h 30"/>
              <a:gd name="T32" fmla="*/ 2147483647 w 31"/>
              <a:gd name="T33" fmla="*/ 2147483647 h 30"/>
              <a:gd name="T34" fmla="*/ 2147483647 w 31"/>
              <a:gd name="T35" fmla="*/ 2147483647 h 30"/>
              <a:gd name="T36" fmla="*/ 2147483647 w 31"/>
              <a:gd name="T37" fmla="*/ 2147483647 h 30"/>
              <a:gd name="T38" fmla="*/ 2147483647 w 31"/>
              <a:gd name="T39" fmla="*/ 2147483647 h 30"/>
              <a:gd name="T40" fmla="*/ 2147483647 w 31"/>
              <a:gd name="T41" fmla="*/ 2147483647 h 30"/>
              <a:gd name="T42" fmla="*/ 2147483647 w 31"/>
              <a:gd name="T43" fmla="*/ 2147483647 h 30"/>
              <a:gd name="T44" fmla="*/ 2147483647 w 31"/>
              <a:gd name="T45" fmla="*/ 0 h 30"/>
              <a:gd name="T46" fmla="*/ 2147483647 w 31"/>
              <a:gd name="T47" fmla="*/ 0 h 30"/>
              <a:gd name="T48" fmla="*/ 2147483647 w 31"/>
              <a:gd name="T49" fmla="*/ 0 h 30"/>
              <a:gd name="T50" fmla="*/ 2147483647 w 31"/>
              <a:gd name="T51" fmla="*/ 0 h 30"/>
              <a:gd name="T52" fmla="*/ 2147483647 w 31"/>
              <a:gd name="T53" fmla="*/ 0 h 30"/>
              <a:gd name="T54" fmla="*/ 2147483647 w 31"/>
              <a:gd name="T55" fmla="*/ 2147483647 h 30"/>
              <a:gd name="T56" fmla="*/ 2147483647 w 31"/>
              <a:gd name="T57" fmla="*/ 2147483647 h 30"/>
              <a:gd name="T58" fmla="*/ 2147483647 w 31"/>
              <a:gd name="T59" fmla="*/ 2147483647 h 30"/>
              <a:gd name="T60" fmla="*/ 2147483647 w 31"/>
              <a:gd name="T61" fmla="*/ 2147483647 h 30"/>
              <a:gd name="T62" fmla="*/ 2147483647 w 31"/>
              <a:gd name="T63" fmla="*/ 2147483647 h 30"/>
              <a:gd name="T64" fmla="*/ 2147483647 w 31"/>
              <a:gd name="T65" fmla="*/ 2147483647 h 30"/>
              <a:gd name="T66" fmla="*/ 2147483647 w 31"/>
              <a:gd name="T67" fmla="*/ 2147483647 h 30"/>
              <a:gd name="T68" fmla="*/ 0 w 31"/>
              <a:gd name="T69" fmla="*/ 2147483647 h 30"/>
              <a:gd name="T70" fmla="*/ 0 w 31"/>
              <a:gd name="T71" fmla="*/ 2147483647 h 30"/>
              <a:gd name="T72" fmla="*/ 0 w 31"/>
              <a:gd name="T73" fmla="*/ 2147483647 h 30"/>
              <a:gd name="T74" fmla="*/ 0 w 31"/>
              <a:gd name="T75" fmla="*/ 2147483647 h 30"/>
              <a:gd name="T76" fmla="*/ 0 w 31"/>
              <a:gd name="T77" fmla="*/ 2147483647 h 30"/>
              <a:gd name="T78" fmla="*/ 2147483647 w 31"/>
              <a:gd name="T79" fmla="*/ 2147483647 h 30"/>
              <a:gd name="T80" fmla="*/ 2147483647 w 31"/>
              <a:gd name="T81" fmla="*/ 2147483647 h 30"/>
              <a:gd name="T82" fmla="*/ 2147483647 w 31"/>
              <a:gd name="T83" fmla="*/ 2147483647 h 30"/>
              <a:gd name="T84" fmla="*/ 2147483647 w 31"/>
              <a:gd name="T85" fmla="*/ 2147483647 h 30"/>
              <a:gd name="T86" fmla="*/ 2147483647 w 31"/>
              <a:gd name="T87" fmla="*/ 2147483647 h 30"/>
              <a:gd name="T88" fmla="*/ 2147483647 w 31"/>
              <a:gd name="T89" fmla="*/ 2147483647 h 30"/>
              <a:gd name="T90" fmla="*/ 2147483647 w 31"/>
              <a:gd name="T91" fmla="*/ 2147483647 h 30"/>
              <a:gd name="T92" fmla="*/ 2147483647 w 31"/>
              <a:gd name="T93" fmla="*/ 2147483647 h 30"/>
              <a:gd name="T94" fmla="*/ 2147483647 w 31"/>
              <a:gd name="T95" fmla="*/ 2147483647 h 30"/>
              <a:gd name="T96" fmla="*/ 2147483647 w 31"/>
              <a:gd name="T97" fmla="*/ 2147483647 h 30"/>
              <a:gd name="T98" fmla="*/ 2147483647 w 31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0"/>
              <a:gd name="T152" fmla="*/ 31 w 31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0">
                <a:moveTo>
                  <a:pt x="15" y="30"/>
                </a:moveTo>
                <a:lnTo>
                  <a:pt x="17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4" y="28"/>
                </a:lnTo>
                <a:lnTo>
                  <a:pt x="25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8" y="8"/>
                </a:lnTo>
                <a:lnTo>
                  <a:pt x="27" y="6"/>
                </a:lnTo>
                <a:lnTo>
                  <a:pt x="25" y="4"/>
                </a:lnTo>
                <a:lnTo>
                  <a:pt x="24" y="3"/>
                </a:lnTo>
                <a:lnTo>
                  <a:pt x="23" y="2"/>
                </a:lnTo>
                <a:lnTo>
                  <a:pt x="21" y="1"/>
                </a:lnTo>
                <a:lnTo>
                  <a:pt x="19" y="0"/>
                </a:lnTo>
                <a:lnTo>
                  <a:pt x="17" y="0"/>
                </a:lnTo>
                <a:lnTo>
                  <a:pt x="15" y="0"/>
                </a:lnTo>
                <a:lnTo>
                  <a:pt x="13" y="0"/>
                </a:lnTo>
                <a:lnTo>
                  <a:pt x="11" y="0"/>
                </a:lnTo>
                <a:lnTo>
                  <a:pt x="9" y="1"/>
                </a:lnTo>
                <a:lnTo>
                  <a:pt x="7" y="2"/>
                </a:lnTo>
                <a:lnTo>
                  <a:pt x="6" y="3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6" y="28"/>
                </a:lnTo>
                <a:lnTo>
                  <a:pt x="7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3" name="Freeform 52">
            <a:extLst>
              <a:ext uri="{FF2B5EF4-FFF2-40B4-BE49-F238E27FC236}">
                <a16:creationId xmlns:a16="http://schemas.microsoft.com/office/drawing/2014/main" id="{00000000-0008-0000-0000-00003D310300}"/>
              </a:ext>
            </a:extLst>
          </xdr:cNvPr>
          <xdr:cNvSpPr>
            <a:spLocks/>
          </xdr:cNvSpPr>
        </xdr:nvSpPr>
        <xdr:spPr bwMode="auto">
          <a:xfrm>
            <a:off x="2493" y="4455"/>
            <a:ext cx="143" cy="181"/>
          </a:xfrm>
          <a:custGeom>
            <a:avLst/>
            <a:gdLst>
              <a:gd name="T0" fmla="*/ 2147483647 w 85"/>
              <a:gd name="T1" fmla="*/ 2147483647 h 111"/>
              <a:gd name="T2" fmla="*/ 2147483647 w 85"/>
              <a:gd name="T3" fmla="*/ 2147483647 h 111"/>
              <a:gd name="T4" fmla="*/ 2147483647 w 85"/>
              <a:gd name="T5" fmla="*/ 2147483647 h 111"/>
              <a:gd name="T6" fmla="*/ 2147483647 w 85"/>
              <a:gd name="T7" fmla="*/ 2147483647 h 111"/>
              <a:gd name="T8" fmla="*/ 2147483647 w 85"/>
              <a:gd name="T9" fmla="*/ 2147483647 h 111"/>
              <a:gd name="T10" fmla="*/ 2147483647 w 85"/>
              <a:gd name="T11" fmla="*/ 2147483647 h 111"/>
              <a:gd name="T12" fmla="*/ 2147483647 w 85"/>
              <a:gd name="T13" fmla="*/ 2147483647 h 111"/>
              <a:gd name="T14" fmla="*/ 2147483647 w 85"/>
              <a:gd name="T15" fmla="*/ 2147483647 h 111"/>
              <a:gd name="T16" fmla="*/ 2147483647 w 85"/>
              <a:gd name="T17" fmla="*/ 2147483647 h 111"/>
              <a:gd name="T18" fmla="*/ 2147483647 w 85"/>
              <a:gd name="T19" fmla="*/ 2147483647 h 111"/>
              <a:gd name="T20" fmla="*/ 2147483647 w 85"/>
              <a:gd name="T21" fmla="*/ 2147483647 h 111"/>
              <a:gd name="T22" fmla="*/ 2147483647 w 85"/>
              <a:gd name="T23" fmla="*/ 2147483647 h 111"/>
              <a:gd name="T24" fmla="*/ 2147483647 w 85"/>
              <a:gd name="T25" fmla="*/ 2147483647 h 111"/>
              <a:gd name="T26" fmla="*/ 2147483647 w 85"/>
              <a:gd name="T27" fmla="*/ 2147483647 h 111"/>
              <a:gd name="T28" fmla="*/ 2147483647 w 85"/>
              <a:gd name="T29" fmla="*/ 2147483647 h 111"/>
              <a:gd name="T30" fmla="*/ 2147483647 w 85"/>
              <a:gd name="T31" fmla="*/ 2147483647 h 111"/>
              <a:gd name="T32" fmla="*/ 2147483647 w 85"/>
              <a:gd name="T33" fmla="*/ 2147483647 h 111"/>
              <a:gd name="T34" fmla="*/ 2147483647 w 85"/>
              <a:gd name="T35" fmla="*/ 2147483647 h 111"/>
              <a:gd name="T36" fmla="*/ 2147483647 w 85"/>
              <a:gd name="T37" fmla="*/ 2147483647 h 111"/>
              <a:gd name="T38" fmla="*/ 2147483647 w 85"/>
              <a:gd name="T39" fmla="*/ 2147483647 h 111"/>
              <a:gd name="T40" fmla="*/ 2147483647 w 85"/>
              <a:gd name="T41" fmla="*/ 2147483647 h 111"/>
              <a:gd name="T42" fmla="*/ 2147483647 w 85"/>
              <a:gd name="T43" fmla="*/ 2147483647 h 111"/>
              <a:gd name="T44" fmla="*/ 2147483647 w 85"/>
              <a:gd name="T45" fmla="*/ 2147483647 h 111"/>
              <a:gd name="T46" fmla="*/ 2147483647 w 85"/>
              <a:gd name="T47" fmla="*/ 2147483647 h 111"/>
              <a:gd name="T48" fmla="*/ 2147483647 w 85"/>
              <a:gd name="T49" fmla="*/ 2147483647 h 111"/>
              <a:gd name="T50" fmla="*/ 2147483647 w 85"/>
              <a:gd name="T51" fmla="*/ 2147483647 h 111"/>
              <a:gd name="T52" fmla="*/ 2147483647 w 85"/>
              <a:gd name="T53" fmla="*/ 2147483647 h 111"/>
              <a:gd name="T54" fmla="*/ 2147483647 w 85"/>
              <a:gd name="T55" fmla="*/ 2147483647 h 111"/>
              <a:gd name="T56" fmla="*/ 2147483647 w 85"/>
              <a:gd name="T57" fmla="*/ 2147483647 h 111"/>
              <a:gd name="T58" fmla="*/ 2147483647 w 85"/>
              <a:gd name="T59" fmla="*/ 2147483647 h 111"/>
              <a:gd name="T60" fmla="*/ 2147483647 w 85"/>
              <a:gd name="T61" fmla="*/ 2147483647 h 111"/>
              <a:gd name="T62" fmla="*/ 2147483647 w 85"/>
              <a:gd name="T63" fmla="*/ 2147483647 h 111"/>
              <a:gd name="T64" fmla="*/ 2147483647 w 85"/>
              <a:gd name="T65" fmla="*/ 2147483647 h 111"/>
              <a:gd name="T66" fmla="*/ 2147483647 w 85"/>
              <a:gd name="T67" fmla="*/ 2147483647 h 111"/>
              <a:gd name="T68" fmla="*/ 2147483647 w 85"/>
              <a:gd name="T69" fmla="*/ 2147483647 h 111"/>
              <a:gd name="T70" fmla="*/ 2147483647 w 85"/>
              <a:gd name="T71" fmla="*/ 2147483647 h 111"/>
              <a:gd name="T72" fmla="*/ 2147483647 w 85"/>
              <a:gd name="T73" fmla="*/ 2147483647 h 111"/>
              <a:gd name="T74" fmla="*/ 2147483647 w 85"/>
              <a:gd name="T75" fmla="*/ 2147483647 h 111"/>
              <a:gd name="T76" fmla="*/ 2147483647 w 85"/>
              <a:gd name="T77" fmla="*/ 2147483647 h 111"/>
              <a:gd name="T78" fmla="*/ 2147483647 w 85"/>
              <a:gd name="T79" fmla="*/ 2147483647 h 111"/>
              <a:gd name="T80" fmla="*/ 2147483647 w 85"/>
              <a:gd name="T81" fmla="*/ 2147483647 h 111"/>
              <a:gd name="T82" fmla="*/ 2147483647 w 85"/>
              <a:gd name="T83" fmla="*/ 2147483647 h 111"/>
              <a:gd name="T84" fmla="*/ 2147483647 w 85"/>
              <a:gd name="T85" fmla="*/ 2147483647 h 111"/>
              <a:gd name="T86" fmla="*/ 2147483647 w 85"/>
              <a:gd name="T87" fmla="*/ 2147483647 h 111"/>
              <a:gd name="T88" fmla="*/ 2147483647 w 85"/>
              <a:gd name="T89" fmla="*/ 2147483647 h 111"/>
              <a:gd name="T90" fmla="*/ 2147483647 w 85"/>
              <a:gd name="T91" fmla="*/ 2147483647 h 111"/>
              <a:gd name="T92" fmla="*/ 2147483647 w 85"/>
              <a:gd name="T93" fmla="*/ 2147483647 h 111"/>
              <a:gd name="T94" fmla="*/ 2147483647 w 85"/>
              <a:gd name="T95" fmla="*/ 2147483647 h 111"/>
              <a:gd name="T96" fmla="*/ 2147483647 w 85"/>
              <a:gd name="T97" fmla="*/ 0 h 111"/>
              <a:gd name="T98" fmla="*/ 2147483647 w 85"/>
              <a:gd name="T99" fmla="*/ 2147483647 h 111"/>
              <a:gd name="T100" fmla="*/ 2147483647 w 85"/>
              <a:gd name="T101" fmla="*/ 2147483647 h 111"/>
              <a:gd name="T102" fmla="*/ 2147483647 w 85"/>
              <a:gd name="T103" fmla="*/ 2147483647 h 111"/>
              <a:gd name="T104" fmla="*/ 2147483647 w 85"/>
              <a:gd name="T105" fmla="*/ 2147483647 h 111"/>
              <a:gd name="T106" fmla="*/ 2147483647 w 85"/>
              <a:gd name="T107" fmla="*/ 2147483647 h 111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w 85"/>
              <a:gd name="T163" fmla="*/ 0 h 111"/>
              <a:gd name="T164" fmla="*/ 85 w 85"/>
              <a:gd name="T165" fmla="*/ 111 h 111"/>
            </a:gdLst>
            <a:ahLst/>
            <a:cxnLst>
              <a:cxn ang="T108">
                <a:pos x="T0" y="T1"/>
              </a:cxn>
              <a:cxn ang="T109">
                <a:pos x="T2" y="T3"/>
              </a:cxn>
              <a:cxn ang="T110">
                <a:pos x="T4" y="T5"/>
              </a:cxn>
              <a:cxn ang="T111">
                <a:pos x="T6" y="T7"/>
              </a:cxn>
              <a:cxn ang="T112">
                <a:pos x="T8" y="T9"/>
              </a:cxn>
              <a:cxn ang="T113">
                <a:pos x="T10" y="T11"/>
              </a:cxn>
              <a:cxn ang="T114">
                <a:pos x="T12" y="T13"/>
              </a:cxn>
              <a:cxn ang="T115">
                <a:pos x="T14" y="T15"/>
              </a:cxn>
              <a:cxn ang="T116">
                <a:pos x="T16" y="T17"/>
              </a:cxn>
              <a:cxn ang="T117">
                <a:pos x="T18" y="T19"/>
              </a:cxn>
              <a:cxn ang="T118">
                <a:pos x="T20" y="T21"/>
              </a:cxn>
              <a:cxn ang="T119">
                <a:pos x="T22" y="T23"/>
              </a:cxn>
              <a:cxn ang="T120">
                <a:pos x="T24" y="T25"/>
              </a:cxn>
              <a:cxn ang="T121">
                <a:pos x="T26" y="T27"/>
              </a:cxn>
              <a:cxn ang="T122">
                <a:pos x="T28" y="T29"/>
              </a:cxn>
              <a:cxn ang="T123">
                <a:pos x="T30" y="T31"/>
              </a:cxn>
              <a:cxn ang="T124">
                <a:pos x="T32" y="T33"/>
              </a:cxn>
              <a:cxn ang="T125">
                <a:pos x="T34" y="T35"/>
              </a:cxn>
              <a:cxn ang="T126">
                <a:pos x="T36" y="T37"/>
              </a:cxn>
              <a:cxn ang="T127">
                <a:pos x="T38" y="T39"/>
              </a:cxn>
              <a:cxn ang="T128">
                <a:pos x="T40" y="T41"/>
              </a:cxn>
              <a:cxn ang="T129">
                <a:pos x="T42" y="T43"/>
              </a:cxn>
              <a:cxn ang="T130">
                <a:pos x="T44" y="T45"/>
              </a:cxn>
              <a:cxn ang="T131">
                <a:pos x="T46" y="T47"/>
              </a:cxn>
              <a:cxn ang="T132">
                <a:pos x="T48" y="T49"/>
              </a:cxn>
              <a:cxn ang="T133">
                <a:pos x="T50" y="T51"/>
              </a:cxn>
              <a:cxn ang="T134">
                <a:pos x="T52" y="T53"/>
              </a:cxn>
              <a:cxn ang="T135">
                <a:pos x="T54" y="T55"/>
              </a:cxn>
              <a:cxn ang="T136">
                <a:pos x="T56" y="T57"/>
              </a:cxn>
              <a:cxn ang="T137">
                <a:pos x="T58" y="T59"/>
              </a:cxn>
              <a:cxn ang="T138">
                <a:pos x="T60" y="T61"/>
              </a:cxn>
              <a:cxn ang="T139">
                <a:pos x="T62" y="T63"/>
              </a:cxn>
              <a:cxn ang="T140">
                <a:pos x="T64" y="T65"/>
              </a:cxn>
              <a:cxn ang="T141">
                <a:pos x="T66" y="T67"/>
              </a:cxn>
              <a:cxn ang="T142">
                <a:pos x="T68" y="T69"/>
              </a:cxn>
              <a:cxn ang="T143">
                <a:pos x="T70" y="T71"/>
              </a:cxn>
              <a:cxn ang="T144">
                <a:pos x="T72" y="T73"/>
              </a:cxn>
              <a:cxn ang="T145">
                <a:pos x="T74" y="T75"/>
              </a:cxn>
              <a:cxn ang="T146">
                <a:pos x="T76" y="T77"/>
              </a:cxn>
              <a:cxn ang="T147">
                <a:pos x="T78" y="T79"/>
              </a:cxn>
              <a:cxn ang="T148">
                <a:pos x="T80" y="T81"/>
              </a:cxn>
              <a:cxn ang="T149">
                <a:pos x="T82" y="T83"/>
              </a:cxn>
              <a:cxn ang="T150">
                <a:pos x="T84" y="T85"/>
              </a:cxn>
              <a:cxn ang="T151">
                <a:pos x="T86" y="T87"/>
              </a:cxn>
              <a:cxn ang="T152">
                <a:pos x="T88" y="T89"/>
              </a:cxn>
              <a:cxn ang="T153">
                <a:pos x="T90" y="T91"/>
              </a:cxn>
              <a:cxn ang="T154">
                <a:pos x="T92" y="T93"/>
              </a:cxn>
              <a:cxn ang="T155">
                <a:pos x="T94" y="T95"/>
              </a:cxn>
              <a:cxn ang="T156">
                <a:pos x="T96" y="T97"/>
              </a:cxn>
              <a:cxn ang="T157">
                <a:pos x="T98" y="T99"/>
              </a:cxn>
              <a:cxn ang="T158">
                <a:pos x="T100" y="T101"/>
              </a:cxn>
              <a:cxn ang="T159">
                <a:pos x="T102" y="T103"/>
              </a:cxn>
              <a:cxn ang="T160">
                <a:pos x="T104" y="T105"/>
              </a:cxn>
              <a:cxn ang="T161">
                <a:pos x="T106" y="T107"/>
              </a:cxn>
            </a:cxnLst>
            <a:rect l="T162" t="T163" r="T164" b="T165"/>
            <a:pathLst>
              <a:path w="85" h="111">
                <a:moveTo>
                  <a:pt x="84" y="6"/>
                </a:moveTo>
                <a:lnTo>
                  <a:pt x="82" y="20"/>
                </a:lnTo>
                <a:lnTo>
                  <a:pt x="83" y="20"/>
                </a:lnTo>
                <a:lnTo>
                  <a:pt x="82" y="19"/>
                </a:lnTo>
                <a:lnTo>
                  <a:pt x="83" y="19"/>
                </a:lnTo>
                <a:lnTo>
                  <a:pt x="82" y="19"/>
                </a:lnTo>
                <a:lnTo>
                  <a:pt x="82" y="20"/>
                </a:lnTo>
                <a:lnTo>
                  <a:pt x="81" y="20"/>
                </a:lnTo>
                <a:lnTo>
                  <a:pt x="80" y="19"/>
                </a:lnTo>
                <a:lnTo>
                  <a:pt x="78" y="18"/>
                </a:lnTo>
                <a:lnTo>
                  <a:pt x="78" y="17"/>
                </a:lnTo>
                <a:lnTo>
                  <a:pt x="76" y="17"/>
                </a:lnTo>
                <a:lnTo>
                  <a:pt x="75" y="16"/>
                </a:lnTo>
                <a:lnTo>
                  <a:pt x="73" y="16"/>
                </a:lnTo>
                <a:lnTo>
                  <a:pt x="71" y="15"/>
                </a:lnTo>
                <a:lnTo>
                  <a:pt x="69" y="15"/>
                </a:lnTo>
                <a:lnTo>
                  <a:pt x="68" y="15"/>
                </a:lnTo>
                <a:lnTo>
                  <a:pt x="66" y="15"/>
                </a:lnTo>
                <a:lnTo>
                  <a:pt x="64" y="14"/>
                </a:lnTo>
                <a:lnTo>
                  <a:pt x="60" y="15"/>
                </a:lnTo>
                <a:lnTo>
                  <a:pt x="57" y="15"/>
                </a:lnTo>
                <a:lnTo>
                  <a:pt x="53" y="16"/>
                </a:lnTo>
                <a:lnTo>
                  <a:pt x="51" y="17"/>
                </a:lnTo>
                <a:lnTo>
                  <a:pt x="47" y="18"/>
                </a:lnTo>
                <a:lnTo>
                  <a:pt x="44" y="20"/>
                </a:lnTo>
                <a:lnTo>
                  <a:pt x="42" y="21"/>
                </a:lnTo>
                <a:lnTo>
                  <a:pt x="39" y="23"/>
                </a:lnTo>
                <a:lnTo>
                  <a:pt x="36" y="26"/>
                </a:lnTo>
                <a:lnTo>
                  <a:pt x="33" y="29"/>
                </a:lnTo>
                <a:lnTo>
                  <a:pt x="32" y="31"/>
                </a:lnTo>
                <a:lnTo>
                  <a:pt x="29" y="34"/>
                </a:lnTo>
                <a:lnTo>
                  <a:pt x="28" y="38"/>
                </a:lnTo>
                <a:lnTo>
                  <a:pt x="27" y="40"/>
                </a:lnTo>
                <a:lnTo>
                  <a:pt x="26" y="43"/>
                </a:lnTo>
                <a:lnTo>
                  <a:pt x="25" y="46"/>
                </a:lnTo>
                <a:lnTo>
                  <a:pt x="24" y="48"/>
                </a:lnTo>
                <a:lnTo>
                  <a:pt x="24" y="51"/>
                </a:lnTo>
                <a:lnTo>
                  <a:pt x="23" y="55"/>
                </a:lnTo>
                <a:lnTo>
                  <a:pt x="22" y="57"/>
                </a:lnTo>
                <a:lnTo>
                  <a:pt x="22" y="60"/>
                </a:lnTo>
                <a:lnTo>
                  <a:pt x="22" y="64"/>
                </a:lnTo>
                <a:lnTo>
                  <a:pt x="22" y="66"/>
                </a:lnTo>
                <a:lnTo>
                  <a:pt x="21" y="69"/>
                </a:lnTo>
                <a:lnTo>
                  <a:pt x="22" y="72"/>
                </a:lnTo>
                <a:lnTo>
                  <a:pt x="22" y="75"/>
                </a:lnTo>
                <a:lnTo>
                  <a:pt x="23" y="76"/>
                </a:lnTo>
                <a:lnTo>
                  <a:pt x="24" y="79"/>
                </a:lnTo>
                <a:lnTo>
                  <a:pt x="24" y="81"/>
                </a:lnTo>
                <a:lnTo>
                  <a:pt x="24" y="83"/>
                </a:lnTo>
                <a:lnTo>
                  <a:pt x="25" y="84"/>
                </a:lnTo>
                <a:lnTo>
                  <a:pt x="27" y="86"/>
                </a:lnTo>
                <a:lnTo>
                  <a:pt x="28" y="87"/>
                </a:lnTo>
                <a:lnTo>
                  <a:pt x="29" y="89"/>
                </a:lnTo>
                <a:lnTo>
                  <a:pt x="31" y="90"/>
                </a:lnTo>
                <a:lnTo>
                  <a:pt x="32" y="91"/>
                </a:lnTo>
                <a:lnTo>
                  <a:pt x="33" y="92"/>
                </a:lnTo>
                <a:lnTo>
                  <a:pt x="35" y="93"/>
                </a:lnTo>
                <a:lnTo>
                  <a:pt x="37" y="93"/>
                </a:lnTo>
                <a:lnTo>
                  <a:pt x="39" y="94"/>
                </a:lnTo>
                <a:lnTo>
                  <a:pt x="40" y="94"/>
                </a:lnTo>
                <a:lnTo>
                  <a:pt x="42" y="95"/>
                </a:lnTo>
                <a:lnTo>
                  <a:pt x="43" y="95"/>
                </a:lnTo>
                <a:lnTo>
                  <a:pt x="45" y="96"/>
                </a:lnTo>
                <a:lnTo>
                  <a:pt x="47" y="96"/>
                </a:lnTo>
                <a:lnTo>
                  <a:pt x="49" y="96"/>
                </a:lnTo>
                <a:lnTo>
                  <a:pt x="51" y="96"/>
                </a:lnTo>
                <a:lnTo>
                  <a:pt x="53" y="96"/>
                </a:lnTo>
                <a:lnTo>
                  <a:pt x="55" y="96"/>
                </a:lnTo>
                <a:lnTo>
                  <a:pt x="57" y="96"/>
                </a:lnTo>
                <a:lnTo>
                  <a:pt x="59" y="96"/>
                </a:lnTo>
                <a:lnTo>
                  <a:pt x="60" y="95"/>
                </a:lnTo>
                <a:lnTo>
                  <a:pt x="62" y="94"/>
                </a:lnTo>
                <a:lnTo>
                  <a:pt x="64" y="94"/>
                </a:lnTo>
                <a:lnTo>
                  <a:pt x="66" y="93"/>
                </a:lnTo>
                <a:lnTo>
                  <a:pt x="68" y="93"/>
                </a:lnTo>
                <a:lnTo>
                  <a:pt x="69" y="92"/>
                </a:lnTo>
                <a:lnTo>
                  <a:pt x="70" y="91"/>
                </a:lnTo>
                <a:lnTo>
                  <a:pt x="71" y="90"/>
                </a:lnTo>
                <a:lnTo>
                  <a:pt x="71" y="91"/>
                </a:lnTo>
                <a:lnTo>
                  <a:pt x="72" y="91"/>
                </a:lnTo>
                <a:lnTo>
                  <a:pt x="71" y="92"/>
                </a:lnTo>
                <a:lnTo>
                  <a:pt x="72" y="93"/>
                </a:lnTo>
                <a:lnTo>
                  <a:pt x="71" y="93"/>
                </a:lnTo>
                <a:lnTo>
                  <a:pt x="71" y="94"/>
                </a:lnTo>
                <a:lnTo>
                  <a:pt x="71" y="95"/>
                </a:lnTo>
                <a:lnTo>
                  <a:pt x="71" y="94"/>
                </a:lnTo>
                <a:lnTo>
                  <a:pt x="71" y="93"/>
                </a:lnTo>
                <a:lnTo>
                  <a:pt x="71" y="90"/>
                </a:lnTo>
                <a:lnTo>
                  <a:pt x="71" y="92"/>
                </a:lnTo>
                <a:lnTo>
                  <a:pt x="71" y="93"/>
                </a:lnTo>
                <a:lnTo>
                  <a:pt x="71" y="94"/>
                </a:lnTo>
                <a:lnTo>
                  <a:pt x="71" y="95"/>
                </a:lnTo>
                <a:lnTo>
                  <a:pt x="71" y="96"/>
                </a:lnTo>
                <a:lnTo>
                  <a:pt x="71" y="97"/>
                </a:lnTo>
                <a:lnTo>
                  <a:pt x="71" y="98"/>
                </a:lnTo>
                <a:lnTo>
                  <a:pt x="71" y="99"/>
                </a:lnTo>
                <a:lnTo>
                  <a:pt x="71" y="100"/>
                </a:lnTo>
                <a:lnTo>
                  <a:pt x="70" y="100"/>
                </a:lnTo>
                <a:lnTo>
                  <a:pt x="70" y="101"/>
                </a:lnTo>
                <a:lnTo>
                  <a:pt x="70" y="102"/>
                </a:lnTo>
                <a:lnTo>
                  <a:pt x="70" y="103"/>
                </a:lnTo>
                <a:lnTo>
                  <a:pt x="70" y="104"/>
                </a:lnTo>
                <a:lnTo>
                  <a:pt x="70" y="105"/>
                </a:lnTo>
                <a:lnTo>
                  <a:pt x="70" y="106"/>
                </a:lnTo>
                <a:lnTo>
                  <a:pt x="70" y="107"/>
                </a:lnTo>
                <a:lnTo>
                  <a:pt x="69" y="108"/>
                </a:lnTo>
                <a:lnTo>
                  <a:pt x="69" y="109"/>
                </a:lnTo>
                <a:lnTo>
                  <a:pt x="68" y="109"/>
                </a:lnTo>
                <a:lnTo>
                  <a:pt x="67" y="109"/>
                </a:lnTo>
                <a:lnTo>
                  <a:pt x="65" y="110"/>
                </a:lnTo>
                <a:lnTo>
                  <a:pt x="64" y="110"/>
                </a:lnTo>
                <a:lnTo>
                  <a:pt x="62" y="110"/>
                </a:lnTo>
                <a:lnTo>
                  <a:pt x="60" y="111"/>
                </a:lnTo>
                <a:lnTo>
                  <a:pt x="58" y="111"/>
                </a:lnTo>
                <a:lnTo>
                  <a:pt x="56" y="111"/>
                </a:lnTo>
                <a:lnTo>
                  <a:pt x="53" y="111"/>
                </a:lnTo>
                <a:lnTo>
                  <a:pt x="50" y="111"/>
                </a:lnTo>
                <a:lnTo>
                  <a:pt x="48" y="111"/>
                </a:lnTo>
                <a:lnTo>
                  <a:pt x="45" y="111"/>
                </a:lnTo>
                <a:lnTo>
                  <a:pt x="42" y="111"/>
                </a:lnTo>
                <a:lnTo>
                  <a:pt x="40" y="111"/>
                </a:lnTo>
                <a:lnTo>
                  <a:pt x="37" y="110"/>
                </a:lnTo>
                <a:lnTo>
                  <a:pt x="35" y="110"/>
                </a:lnTo>
                <a:lnTo>
                  <a:pt x="33" y="109"/>
                </a:lnTo>
                <a:lnTo>
                  <a:pt x="31" y="109"/>
                </a:lnTo>
                <a:lnTo>
                  <a:pt x="28" y="108"/>
                </a:lnTo>
                <a:lnTo>
                  <a:pt x="26" y="107"/>
                </a:lnTo>
                <a:lnTo>
                  <a:pt x="24" y="106"/>
                </a:lnTo>
                <a:lnTo>
                  <a:pt x="22" y="105"/>
                </a:lnTo>
                <a:lnTo>
                  <a:pt x="19" y="104"/>
                </a:lnTo>
                <a:lnTo>
                  <a:pt x="16" y="102"/>
                </a:lnTo>
                <a:lnTo>
                  <a:pt x="14" y="100"/>
                </a:lnTo>
                <a:lnTo>
                  <a:pt x="11" y="98"/>
                </a:lnTo>
                <a:lnTo>
                  <a:pt x="8" y="95"/>
                </a:lnTo>
                <a:lnTo>
                  <a:pt x="6" y="92"/>
                </a:lnTo>
                <a:lnTo>
                  <a:pt x="5" y="89"/>
                </a:lnTo>
                <a:lnTo>
                  <a:pt x="4" y="85"/>
                </a:lnTo>
                <a:lnTo>
                  <a:pt x="3" y="83"/>
                </a:lnTo>
                <a:lnTo>
                  <a:pt x="2" y="79"/>
                </a:lnTo>
                <a:lnTo>
                  <a:pt x="1" y="75"/>
                </a:lnTo>
                <a:lnTo>
                  <a:pt x="0" y="70"/>
                </a:lnTo>
                <a:lnTo>
                  <a:pt x="1" y="68"/>
                </a:lnTo>
                <a:lnTo>
                  <a:pt x="1" y="66"/>
                </a:lnTo>
                <a:lnTo>
                  <a:pt x="1" y="65"/>
                </a:lnTo>
                <a:lnTo>
                  <a:pt x="1" y="62"/>
                </a:lnTo>
                <a:lnTo>
                  <a:pt x="1" y="60"/>
                </a:lnTo>
                <a:lnTo>
                  <a:pt x="1" y="57"/>
                </a:lnTo>
                <a:lnTo>
                  <a:pt x="2" y="56"/>
                </a:lnTo>
                <a:lnTo>
                  <a:pt x="2" y="53"/>
                </a:lnTo>
                <a:lnTo>
                  <a:pt x="3" y="51"/>
                </a:lnTo>
                <a:lnTo>
                  <a:pt x="3" y="48"/>
                </a:lnTo>
                <a:lnTo>
                  <a:pt x="4" y="47"/>
                </a:lnTo>
                <a:lnTo>
                  <a:pt x="4" y="44"/>
                </a:lnTo>
                <a:lnTo>
                  <a:pt x="6" y="40"/>
                </a:lnTo>
                <a:lnTo>
                  <a:pt x="6" y="37"/>
                </a:lnTo>
                <a:lnTo>
                  <a:pt x="8" y="33"/>
                </a:lnTo>
                <a:lnTo>
                  <a:pt x="10" y="30"/>
                </a:lnTo>
                <a:lnTo>
                  <a:pt x="12" y="27"/>
                </a:lnTo>
                <a:lnTo>
                  <a:pt x="15" y="24"/>
                </a:lnTo>
                <a:lnTo>
                  <a:pt x="16" y="21"/>
                </a:lnTo>
                <a:lnTo>
                  <a:pt x="19" y="19"/>
                </a:lnTo>
                <a:lnTo>
                  <a:pt x="22" y="16"/>
                </a:lnTo>
                <a:lnTo>
                  <a:pt x="24" y="13"/>
                </a:lnTo>
                <a:lnTo>
                  <a:pt x="28" y="12"/>
                </a:lnTo>
                <a:lnTo>
                  <a:pt x="31" y="9"/>
                </a:lnTo>
                <a:lnTo>
                  <a:pt x="34" y="8"/>
                </a:lnTo>
                <a:lnTo>
                  <a:pt x="37" y="6"/>
                </a:lnTo>
                <a:lnTo>
                  <a:pt x="40" y="5"/>
                </a:lnTo>
                <a:lnTo>
                  <a:pt x="42" y="4"/>
                </a:lnTo>
                <a:lnTo>
                  <a:pt x="45" y="3"/>
                </a:lnTo>
                <a:lnTo>
                  <a:pt x="48" y="3"/>
                </a:lnTo>
                <a:lnTo>
                  <a:pt x="51" y="2"/>
                </a:lnTo>
                <a:lnTo>
                  <a:pt x="54" y="2"/>
                </a:lnTo>
                <a:lnTo>
                  <a:pt x="58" y="1"/>
                </a:lnTo>
                <a:lnTo>
                  <a:pt x="61" y="1"/>
                </a:lnTo>
                <a:lnTo>
                  <a:pt x="65" y="1"/>
                </a:lnTo>
                <a:lnTo>
                  <a:pt x="68" y="0"/>
                </a:lnTo>
                <a:lnTo>
                  <a:pt x="70" y="0"/>
                </a:lnTo>
                <a:lnTo>
                  <a:pt x="72" y="0"/>
                </a:lnTo>
                <a:lnTo>
                  <a:pt x="75" y="1"/>
                </a:lnTo>
                <a:lnTo>
                  <a:pt x="77" y="1"/>
                </a:lnTo>
                <a:lnTo>
                  <a:pt x="78" y="1"/>
                </a:lnTo>
                <a:lnTo>
                  <a:pt x="80" y="2"/>
                </a:lnTo>
                <a:lnTo>
                  <a:pt x="81" y="2"/>
                </a:lnTo>
                <a:lnTo>
                  <a:pt x="83" y="3"/>
                </a:lnTo>
                <a:lnTo>
                  <a:pt x="84" y="3"/>
                </a:lnTo>
                <a:lnTo>
                  <a:pt x="85" y="3"/>
                </a:lnTo>
                <a:lnTo>
                  <a:pt x="85" y="4"/>
                </a:lnTo>
                <a:lnTo>
                  <a:pt x="85" y="5"/>
                </a:lnTo>
                <a:lnTo>
                  <a:pt x="85" y="6"/>
                </a:lnTo>
                <a:lnTo>
                  <a:pt x="84" y="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4" name="Freeform 53">
            <a:extLst>
              <a:ext uri="{FF2B5EF4-FFF2-40B4-BE49-F238E27FC236}">
                <a16:creationId xmlns:a16="http://schemas.microsoft.com/office/drawing/2014/main" id="{00000000-0008-0000-0000-00003E310300}"/>
              </a:ext>
            </a:extLst>
          </xdr:cNvPr>
          <xdr:cNvSpPr>
            <a:spLocks noEditPoints="1"/>
          </xdr:cNvSpPr>
        </xdr:nvSpPr>
        <xdr:spPr bwMode="auto">
          <a:xfrm>
            <a:off x="2634" y="4455"/>
            <a:ext cx="190" cy="181"/>
          </a:xfrm>
          <a:custGeom>
            <a:avLst/>
            <a:gdLst>
              <a:gd name="T0" fmla="*/ 2147483647 w 113"/>
              <a:gd name="T1" fmla="*/ 2147483647 h 111"/>
              <a:gd name="T2" fmla="*/ 2147483647 w 113"/>
              <a:gd name="T3" fmla="*/ 2147483647 h 111"/>
              <a:gd name="T4" fmla="*/ 2147483647 w 113"/>
              <a:gd name="T5" fmla="*/ 2147483647 h 111"/>
              <a:gd name="T6" fmla="*/ 2147483647 w 113"/>
              <a:gd name="T7" fmla="*/ 2147483647 h 111"/>
              <a:gd name="T8" fmla="*/ 2147483647 w 113"/>
              <a:gd name="T9" fmla="*/ 2147483647 h 111"/>
              <a:gd name="T10" fmla="*/ 2147483647 w 113"/>
              <a:gd name="T11" fmla="*/ 2147483647 h 111"/>
              <a:gd name="T12" fmla="*/ 2147483647 w 113"/>
              <a:gd name="T13" fmla="*/ 2147483647 h 111"/>
              <a:gd name="T14" fmla="*/ 2147483647 w 113"/>
              <a:gd name="T15" fmla="*/ 2147483647 h 111"/>
              <a:gd name="T16" fmla="*/ 2147483647 w 113"/>
              <a:gd name="T17" fmla="*/ 2147483647 h 111"/>
              <a:gd name="T18" fmla="*/ 2147483647 w 113"/>
              <a:gd name="T19" fmla="*/ 2147483647 h 111"/>
              <a:gd name="T20" fmla="*/ 2147483647 w 113"/>
              <a:gd name="T21" fmla="*/ 2147483647 h 111"/>
              <a:gd name="T22" fmla="*/ 2147483647 w 113"/>
              <a:gd name="T23" fmla="*/ 2147483647 h 111"/>
              <a:gd name="T24" fmla="*/ 2147483647 w 113"/>
              <a:gd name="T25" fmla="*/ 2147483647 h 111"/>
              <a:gd name="T26" fmla="*/ 2147483647 w 113"/>
              <a:gd name="T27" fmla="*/ 2147483647 h 111"/>
              <a:gd name="T28" fmla="*/ 2147483647 w 113"/>
              <a:gd name="T29" fmla="*/ 2147483647 h 111"/>
              <a:gd name="T30" fmla="*/ 2147483647 w 113"/>
              <a:gd name="T31" fmla="*/ 2147483647 h 111"/>
              <a:gd name="T32" fmla="*/ 2147483647 w 113"/>
              <a:gd name="T33" fmla="*/ 2147483647 h 111"/>
              <a:gd name="T34" fmla="*/ 2147483647 w 113"/>
              <a:gd name="T35" fmla="*/ 2147483647 h 111"/>
              <a:gd name="T36" fmla="*/ 2147483647 w 113"/>
              <a:gd name="T37" fmla="*/ 2147483647 h 111"/>
              <a:gd name="T38" fmla="*/ 2147483647 w 113"/>
              <a:gd name="T39" fmla="*/ 2147483647 h 111"/>
              <a:gd name="T40" fmla="*/ 2147483647 w 113"/>
              <a:gd name="T41" fmla="*/ 2147483647 h 111"/>
              <a:gd name="T42" fmla="*/ 2147483647 w 113"/>
              <a:gd name="T43" fmla="*/ 2147483647 h 111"/>
              <a:gd name="T44" fmla="*/ 2147483647 w 113"/>
              <a:gd name="T45" fmla="*/ 2147483647 h 111"/>
              <a:gd name="T46" fmla="*/ 2147483647 w 113"/>
              <a:gd name="T47" fmla="*/ 2147483647 h 111"/>
              <a:gd name="T48" fmla="*/ 2147483647 w 113"/>
              <a:gd name="T49" fmla="*/ 2147483647 h 111"/>
              <a:gd name="T50" fmla="*/ 2147483647 w 113"/>
              <a:gd name="T51" fmla="*/ 2147483647 h 111"/>
              <a:gd name="T52" fmla="*/ 2147483647 w 113"/>
              <a:gd name="T53" fmla="*/ 2147483647 h 111"/>
              <a:gd name="T54" fmla="*/ 2147483647 w 113"/>
              <a:gd name="T55" fmla="*/ 2147483647 h 111"/>
              <a:gd name="T56" fmla="*/ 2147483647 w 113"/>
              <a:gd name="T57" fmla="*/ 2147483647 h 111"/>
              <a:gd name="T58" fmla="*/ 2147483647 w 113"/>
              <a:gd name="T59" fmla="*/ 2147483647 h 111"/>
              <a:gd name="T60" fmla="*/ 2147483647 w 113"/>
              <a:gd name="T61" fmla="*/ 2147483647 h 111"/>
              <a:gd name="T62" fmla="*/ 2147483647 w 113"/>
              <a:gd name="T63" fmla="*/ 2147483647 h 111"/>
              <a:gd name="T64" fmla="*/ 2147483647 w 113"/>
              <a:gd name="T65" fmla="*/ 2147483647 h 111"/>
              <a:gd name="T66" fmla="*/ 2147483647 w 113"/>
              <a:gd name="T67" fmla="*/ 2147483647 h 111"/>
              <a:gd name="T68" fmla="*/ 2147483647 w 113"/>
              <a:gd name="T69" fmla="*/ 2147483647 h 111"/>
              <a:gd name="T70" fmla="*/ 2147483647 w 113"/>
              <a:gd name="T71" fmla="*/ 2147483647 h 111"/>
              <a:gd name="T72" fmla="*/ 2147483647 w 113"/>
              <a:gd name="T73" fmla="*/ 2147483647 h 111"/>
              <a:gd name="T74" fmla="*/ 2147483647 w 113"/>
              <a:gd name="T75" fmla="*/ 2147483647 h 111"/>
              <a:gd name="T76" fmla="*/ 2147483647 w 113"/>
              <a:gd name="T77" fmla="*/ 2147483647 h 111"/>
              <a:gd name="T78" fmla="*/ 2147483647 w 113"/>
              <a:gd name="T79" fmla="*/ 2147483647 h 111"/>
              <a:gd name="T80" fmla="*/ 2147483647 w 113"/>
              <a:gd name="T81" fmla="*/ 2147483647 h 111"/>
              <a:gd name="T82" fmla="*/ 2147483647 w 113"/>
              <a:gd name="T83" fmla="*/ 2147483647 h 111"/>
              <a:gd name="T84" fmla="*/ 2147483647 w 113"/>
              <a:gd name="T85" fmla="*/ 2147483647 h 111"/>
              <a:gd name="T86" fmla="*/ 2147483647 w 113"/>
              <a:gd name="T87" fmla="*/ 2147483647 h 111"/>
              <a:gd name="T88" fmla="*/ 2147483647 w 113"/>
              <a:gd name="T89" fmla="*/ 2147483647 h 111"/>
              <a:gd name="T90" fmla="*/ 2147483647 w 113"/>
              <a:gd name="T91" fmla="*/ 2147483647 h 111"/>
              <a:gd name="T92" fmla="*/ 2147483647 w 113"/>
              <a:gd name="T93" fmla="*/ 2147483647 h 111"/>
              <a:gd name="T94" fmla="*/ 2147483647 w 113"/>
              <a:gd name="T95" fmla="*/ 2147483647 h 111"/>
              <a:gd name="T96" fmla="*/ 2147483647 w 113"/>
              <a:gd name="T97" fmla="*/ 2147483647 h 111"/>
              <a:gd name="T98" fmla="*/ 2147483647 w 113"/>
              <a:gd name="T99" fmla="*/ 2147483647 h 111"/>
              <a:gd name="T100" fmla="*/ 2147483647 w 113"/>
              <a:gd name="T101" fmla="*/ 2147483647 h 111"/>
              <a:gd name="T102" fmla="*/ 2147483647 w 113"/>
              <a:gd name="T103" fmla="*/ 2147483647 h 111"/>
              <a:gd name="T104" fmla="*/ 2147483647 w 113"/>
              <a:gd name="T105" fmla="*/ 2147483647 h 111"/>
              <a:gd name="T106" fmla="*/ 2147483647 w 113"/>
              <a:gd name="T107" fmla="*/ 2147483647 h 111"/>
              <a:gd name="T108" fmla="*/ 2147483647 w 113"/>
              <a:gd name="T109" fmla="*/ 2147483647 h 111"/>
              <a:gd name="T110" fmla="*/ 2147483647 w 113"/>
              <a:gd name="T111" fmla="*/ 2147483647 h 111"/>
              <a:gd name="T112" fmla="*/ 2147483647 w 113"/>
              <a:gd name="T113" fmla="*/ 2147483647 h 111"/>
              <a:gd name="T114" fmla="*/ 2147483647 w 113"/>
              <a:gd name="T115" fmla="*/ 2147483647 h 111"/>
              <a:gd name="T116" fmla="*/ 2147483647 w 113"/>
              <a:gd name="T117" fmla="*/ 2147483647 h 111"/>
              <a:gd name="T118" fmla="*/ 2147483647 w 113"/>
              <a:gd name="T119" fmla="*/ 2147483647 h 111"/>
              <a:gd name="T120" fmla="*/ 2147483647 w 113"/>
              <a:gd name="T121" fmla="*/ 2147483647 h 111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w 113"/>
              <a:gd name="T184" fmla="*/ 0 h 111"/>
              <a:gd name="T185" fmla="*/ 113 w 113"/>
              <a:gd name="T186" fmla="*/ 111 h 111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T183" t="T184" r="T185" b="T186"/>
            <a:pathLst>
              <a:path w="113" h="111">
                <a:moveTo>
                  <a:pt x="65" y="0"/>
                </a:moveTo>
                <a:lnTo>
                  <a:pt x="69" y="1"/>
                </a:lnTo>
                <a:lnTo>
                  <a:pt x="73" y="1"/>
                </a:lnTo>
                <a:lnTo>
                  <a:pt x="76" y="1"/>
                </a:lnTo>
                <a:lnTo>
                  <a:pt x="80" y="2"/>
                </a:lnTo>
                <a:lnTo>
                  <a:pt x="83" y="3"/>
                </a:lnTo>
                <a:lnTo>
                  <a:pt x="86" y="3"/>
                </a:lnTo>
                <a:lnTo>
                  <a:pt x="89" y="4"/>
                </a:lnTo>
                <a:lnTo>
                  <a:pt x="92" y="5"/>
                </a:lnTo>
                <a:lnTo>
                  <a:pt x="94" y="7"/>
                </a:lnTo>
                <a:lnTo>
                  <a:pt x="97" y="8"/>
                </a:lnTo>
                <a:lnTo>
                  <a:pt x="99" y="10"/>
                </a:lnTo>
                <a:lnTo>
                  <a:pt x="101" y="12"/>
                </a:lnTo>
                <a:lnTo>
                  <a:pt x="102" y="14"/>
                </a:lnTo>
                <a:lnTo>
                  <a:pt x="104" y="16"/>
                </a:lnTo>
                <a:lnTo>
                  <a:pt x="106" y="18"/>
                </a:lnTo>
                <a:lnTo>
                  <a:pt x="107" y="20"/>
                </a:lnTo>
                <a:lnTo>
                  <a:pt x="109" y="21"/>
                </a:lnTo>
                <a:lnTo>
                  <a:pt x="110" y="24"/>
                </a:lnTo>
                <a:lnTo>
                  <a:pt x="111" y="26"/>
                </a:lnTo>
                <a:lnTo>
                  <a:pt x="111" y="29"/>
                </a:lnTo>
                <a:lnTo>
                  <a:pt x="112" y="30"/>
                </a:lnTo>
                <a:lnTo>
                  <a:pt x="112" y="33"/>
                </a:lnTo>
                <a:lnTo>
                  <a:pt x="112" y="36"/>
                </a:lnTo>
                <a:lnTo>
                  <a:pt x="112" y="39"/>
                </a:lnTo>
                <a:lnTo>
                  <a:pt x="113" y="41"/>
                </a:lnTo>
                <a:lnTo>
                  <a:pt x="113" y="44"/>
                </a:lnTo>
                <a:lnTo>
                  <a:pt x="113" y="47"/>
                </a:lnTo>
                <a:lnTo>
                  <a:pt x="113" y="49"/>
                </a:lnTo>
                <a:lnTo>
                  <a:pt x="113" y="52"/>
                </a:lnTo>
                <a:lnTo>
                  <a:pt x="112" y="55"/>
                </a:lnTo>
                <a:lnTo>
                  <a:pt x="112" y="57"/>
                </a:lnTo>
                <a:lnTo>
                  <a:pt x="112" y="60"/>
                </a:lnTo>
                <a:lnTo>
                  <a:pt x="111" y="63"/>
                </a:lnTo>
                <a:lnTo>
                  <a:pt x="111" y="66"/>
                </a:lnTo>
                <a:lnTo>
                  <a:pt x="110" y="68"/>
                </a:lnTo>
                <a:lnTo>
                  <a:pt x="109" y="70"/>
                </a:lnTo>
                <a:lnTo>
                  <a:pt x="108" y="74"/>
                </a:lnTo>
                <a:lnTo>
                  <a:pt x="106" y="77"/>
                </a:lnTo>
                <a:lnTo>
                  <a:pt x="104" y="81"/>
                </a:lnTo>
                <a:lnTo>
                  <a:pt x="102" y="84"/>
                </a:lnTo>
                <a:lnTo>
                  <a:pt x="101" y="87"/>
                </a:lnTo>
                <a:lnTo>
                  <a:pt x="98" y="90"/>
                </a:lnTo>
                <a:lnTo>
                  <a:pt x="96" y="93"/>
                </a:lnTo>
                <a:lnTo>
                  <a:pt x="93" y="95"/>
                </a:lnTo>
                <a:lnTo>
                  <a:pt x="91" y="98"/>
                </a:lnTo>
                <a:lnTo>
                  <a:pt x="88" y="100"/>
                </a:lnTo>
                <a:lnTo>
                  <a:pt x="84" y="102"/>
                </a:lnTo>
                <a:lnTo>
                  <a:pt x="81" y="103"/>
                </a:lnTo>
                <a:lnTo>
                  <a:pt x="79" y="105"/>
                </a:lnTo>
                <a:lnTo>
                  <a:pt x="76" y="106"/>
                </a:lnTo>
                <a:lnTo>
                  <a:pt x="74" y="107"/>
                </a:lnTo>
                <a:lnTo>
                  <a:pt x="71" y="108"/>
                </a:lnTo>
                <a:lnTo>
                  <a:pt x="68" y="109"/>
                </a:lnTo>
                <a:lnTo>
                  <a:pt x="66" y="109"/>
                </a:lnTo>
                <a:lnTo>
                  <a:pt x="63" y="110"/>
                </a:lnTo>
                <a:lnTo>
                  <a:pt x="60" y="111"/>
                </a:lnTo>
                <a:lnTo>
                  <a:pt x="57" y="111"/>
                </a:lnTo>
                <a:lnTo>
                  <a:pt x="54" y="111"/>
                </a:lnTo>
                <a:lnTo>
                  <a:pt x="51" y="111"/>
                </a:lnTo>
                <a:lnTo>
                  <a:pt x="48" y="111"/>
                </a:lnTo>
                <a:lnTo>
                  <a:pt x="44" y="111"/>
                </a:lnTo>
                <a:lnTo>
                  <a:pt x="40" y="111"/>
                </a:lnTo>
                <a:lnTo>
                  <a:pt x="37" y="111"/>
                </a:lnTo>
                <a:lnTo>
                  <a:pt x="34" y="110"/>
                </a:lnTo>
                <a:lnTo>
                  <a:pt x="30" y="109"/>
                </a:lnTo>
                <a:lnTo>
                  <a:pt x="28" y="108"/>
                </a:lnTo>
                <a:lnTo>
                  <a:pt x="25" y="107"/>
                </a:lnTo>
                <a:lnTo>
                  <a:pt x="22" y="106"/>
                </a:lnTo>
                <a:lnTo>
                  <a:pt x="20" y="104"/>
                </a:lnTo>
                <a:lnTo>
                  <a:pt x="17" y="103"/>
                </a:lnTo>
                <a:lnTo>
                  <a:pt x="14" y="102"/>
                </a:lnTo>
                <a:lnTo>
                  <a:pt x="12" y="99"/>
                </a:lnTo>
                <a:lnTo>
                  <a:pt x="11" y="97"/>
                </a:lnTo>
                <a:lnTo>
                  <a:pt x="9" y="95"/>
                </a:lnTo>
                <a:lnTo>
                  <a:pt x="7" y="93"/>
                </a:lnTo>
                <a:lnTo>
                  <a:pt x="6" y="92"/>
                </a:lnTo>
                <a:lnTo>
                  <a:pt x="5" y="89"/>
                </a:lnTo>
                <a:lnTo>
                  <a:pt x="3" y="87"/>
                </a:lnTo>
                <a:lnTo>
                  <a:pt x="3" y="84"/>
                </a:lnTo>
                <a:lnTo>
                  <a:pt x="3" y="83"/>
                </a:lnTo>
                <a:lnTo>
                  <a:pt x="2" y="80"/>
                </a:lnTo>
                <a:lnTo>
                  <a:pt x="1" y="77"/>
                </a:lnTo>
                <a:lnTo>
                  <a:pt x="1" y="75"/>
                </a:lnTo>
                <a:lnTo>
                  <a:pt x="0" y="72"/>
                </a:lnTo>
                <a:lnTo>
                  <a:pt x="1" y="70"/>
                </a:lnTo>
                <a:lnTo>
                  <a:pt x="1" y="67"/>
                </a:lnTo>
                <a:lnTo>
                  <a:pt x="1" y="65"/>
                </a:lnTo>
                <a:lnTo>
                  <a:pt x="1" y="62"/>
                </a:lnTo>
                <a:lnTo>
                  <a:pt x="1" y="59"/>
                </a:lnTo>
                <a:lnTo>
                  <a:pt x="1" y="57"/>
                </a:lnTo>
                <a:lnTo>
                  <a:pt x="2" y="54"/>
                </a:lnTo>
                <a:lnTo>
                  <a:pt x="2" y="51"/>
                </a:lnTo>
                <a:lnTo>
                  <a:pt x="3" y="48"/>
                </a:lnTo>
                <a:lnTo>
                  <a:pt x="3" y="46"/>
                </a:lnTo>
                <a:lnTo>
                  <a:pt x="4" y="43"/>
                </a:lnTo>
                <a:lnTo>
                  <a:pt x="4" y="40"/>
                </a:lnTo>
                <a:lnTo>
                  <a:pt x="6" y="38"/>
                </a:lnTo>
                <a:lnTo>
                  <a:pt x="8" y="34"/>
                </a:lnTo>
                <a:lnTo>
                  <a:pt x="10" y="30"/>
                </a:lnTo>
                <a:lnTo>
                  <a:pt x="12" y="28"/>
                </a:lnTo>
                <a:lnTo>
                  <a:pt x="13" y="24"/>
                </a:lnTo>
                <a:lnTo>
                  <a:pt x="16" y="21"/>
                </a:lnTo>
                <a:lnTo>
                  <a:pt x="18" y="19"/>
                </a:lnTo>
                <a:lnTo>
                  <a:pt x="21" y="16"/>
                </a:lnTo>
                <a:lnTo>
                  <a:pt x="23" y="13"/>
                </a:lnTo>
                <a:lnTo>
                  <a:pt x="26" y="12"/>
                </a:lnTo>
                <a:lnTo>
                  <a:pt x="30" y="10"/>
                </a:lnTo>
                <a:lnTo>
                  <a:pt x="32" y="7"/>
                </a:lnTo>
                <a:lnTo>
                  <a:pt x="35" y="6"/>
                </a:lnTo>
                <a:lnTo>
                  <a:pt x="38" y="5"/>
                </a:lnTo>
                <a:lnTo>
                  <a:pt x="40" y="4"/>
                </a:lnTo>
                <a:lnTo>
                  <a:pt x="43" y="3"/>
                </a:lnTo>
                <a:lnTo>
                  <a:pt x="46" y="3"/>
                </a:lnTo>
                <a:lnTo>
                  <a:pt x="48" y="2"/>
                </a:lnTo>
                <a:lnTo>
                  <a:pt x="51" y="2"/>
                </a:lnTo>
                <a:lnTo>
                  <a:pt x="54" y="1"/>
                </a:lnTo>
                <a:lnTo>
                  <a:pt x="57" y="1"/>
                </a:lnTo>
                <a:lnTo>
                  <a:pt x="59" y="1"/>
                </a:lnTo>
                <a:lnTo>
                  <a:pt x="62" y="1"/>
                </a:lnTo>
                <a:lnTo>
                  <a:pt x="65" y="0"/>
                </a:lnTo>
                <a:close/>
                <a:moveTo>
                  <a:pt x="63" y="14"/>
                </a:moveTo>
                <a:lnTo>
                  <a:pt x="61" y="15"/>
                </a:lnTo>
                <a:lnTo>
                  <a:pt x="59" y="15"/>
                </a:lnTo>
                <a:lnTo>
                  <a:pt x="57" y="15"/>
                </a:lnTo>
                <a:lnTo>
                  <a:pt x="56" y="15"/>
                </a:lnTo>
                <a:lnTo>
                  <a:pt x="54" y="16"/>
                </a:lnTo>
                <a:lnTo>
                  <a:pt x="52" y="16"/>
                </a:lnTo>
                <a:lnTo>
                  <a:pt x="50" y="17"/>
                </a:lnTo>
                <a:lnTo>
                  <a:pt x="48" y="17"/>
                </a:lnTo>
                <a:lnTo>
                  <a:pt x="47" y="18"/>
                </a:lnTo>
                <a:lnTo>
                  <a:pt x="45" y="19"/>
                </a:lnTo>
                <a:lnTo>
                  <a:pt x="43" y="20"/>
                </a:lnTo>
                <a:lnTo>
                  <a:pt x="41" y="21"/>
                </a:lnTo>
                <a:lnTo>
                  <a:pt x="39" y="22"/>
                </a:lnTo>
                <a:lnTo>
                  <a:pt x="38" y="24"/>
                </a:lnTo>
                <a:lnTo>
                  <a:pt x="36" y="26"/>
                </a:lnTo>
                <a:lnTo>
                  <a:pt x="34" y="28"/>
                </a:lnTo>
                <a:lnTo>
                  <a:pt x="33" y="30"/>
                </a:lnTo>
                <a:lnTo>
                  <a:pt x="31" y="31"/>
                </a:lnTo>
                <a:lnTo>
                  <a:pt x="30" y="33"/>
                </a:lnTo>
                <a:lnTo>
                  <a:pt x="29" y="36"/>
                </a:lnTo>
                <a:lnTo>
                  <a:pt x="28" y="38"/>
                </a:lnTo>
                <a:lnTo>
                  <a:pt x="27" y="40"/>
                </a:lnTo>
                <a:lnTo>
                  <a:pt x="26" y="43"/>
                </a:lnTo>
                <a:lnTo>
                  <a:pt x="24" y="46"/>
                </a:lnTo>
                <a:lnTo>
                  <a:pt x="24" y="48"/>
                </a:lnTo>
                <a:lnTo>
                  <a:pt x="23" y="50"/>
                </a:lnTo>
                <a:lnTo>
                  <a:pt x="23" y="52"/>
                </a:lnTo>
                <a:lnTo>
                  <a:pt x="22" y="54"/>
                </a:lnTo>
                <a:lnTo>
                  <a:pt x="22" y="56"/>
                </a:lnTo>
                <a:lnTo>
                  <a:pt x="21" y="57"/>
                </a:lnTo>
                <a:lnTo>
                  <a:pt x="21" y="59"/>
                </a:lnTo>
                <a:lnTo>
                  <a:pt x="21" y="61"/>
                </a:lnTo>
                <a:lnTo>
                  <a:pt x="21" y="63"/>
                </a:lnTo>
                <a:lnTo>
                  <a:pt x="21" y="65"/>
                </a:lnTo>
                <a:lnTo>
                  <a:pt x="21" y="66"/>
                </a:lnTo>
                <a:lnTo>
                  <a:pt x="21" y="68"/>
                </a:lnTo>
                <a:lnTo>
                  <a:pt x="22" y="70"/>
                </a:lnTo>
                <a:lnTo>
                  <a:pt x="22" y="72"/>
                </a:lnTo>
                <a:lnTo>
                  <a:pt x="22" y="74"/>
                </a:lnTo>
                <a:lnTo>
                  <a:pt x="22" y="75"/>
                </a:lnTo>
                <a:lnTo>
                  <a:pt x="23" y="76"/>
                </a:lnTo>
                <a:lnTo>
                  <a:pt x="23" y="78"/>
                </a:lnTo>
                <a:lnTo>
                  <a:pt x="24" y="79"/>
                </a:lnTo>
                <a:lnTo>
                  <a:pt x="25" y="81"/>
                </a:lnTo>
                <a:lnTo>
                  <a:pt x="25" y="82"/>
                </a:lnTo>
                <a:lnTo>
                  <a:pt x="26" y="84"/>
                </a:lnTo>
                <a:lnTo>
                  <a:pt x="27" y="84"/>
                </a:lnTo>
                <a:lnTo>
                  <a:pt x="27" y="85"/>
                </a:lnTo>
                <a:lnTo>
                  <a:pt x="29" y="87"/>
                </a:lnTo>
                <a:lnTo>
                  <a:pt x="30" y="89"/>
                </a:lnTo>
                <a:lnTo>
                  <a:pt x="31" y="91"/>
                </a:lnTo>
                <a:lnTo>
                  <a:pt x="33" y="92"/>
                </a:lnTo>
                <a:lnTo>
                  <a:pt x="35" y="93"/>
                </a:lnTo>
                <a:lnTo>
                  <a:pt x="37" y="93"/>
                </a:lnTo>
                <a:lnTo>
                  <a:pt x="39" y="94"/>
                </a:lnTo>
                <a:lnTo>
                  <a:pt x="41" y="95"/>
                </a:lnTo>
                <a:lnTo>
                  <a:pt x="43" y="96"/>
                </a:lnTo>
                <a:lnTo>
                  <a:pt x="46" y="96"/>
                </a:lnTo>
                <a:lnTo>
                  <a:pt x="48" y="96"/>
                </a:lnTo>
                <a:lnTo>
                  <a:pt x="50" y="96"/>
                </a:lnTo>
                <a:lnTo>
                  <a:pt x="54" y="96"/>
                </a:lnTo>
                <a:lnTo>
                  <a:pt x="57" y="96"/>
                </a:lnTo>
                <a:lnTo>
                  <a:pt x="61" y="95"/>
                </a:lnTo>
                <a:lnTo>
                  <a:pt x="64" y="94"/>
                </a:lnTo>
                <a:lnTo>
                  <a:pt x="66" y="93"/>
                </a:lnTo>
                <a:lnTo>
                  <a:pt x="70" y="92"/>
                </a:lnTo>
                <a:lnTo>
                  <a:pt x="73" y="90"/>
                </a:lnTo>
                <a:lnTo>
                  <a:pt x="75" y="88"/>
                </a:lnTo>
                <a:lnTo>
                  <a:pt x="77" y="86"/>
                </a:lnTo>
                <a:lnTo>
                  <a:pt x="80" y="84"/>
                </a:lnTo>
                <a:lnTo>
                  <a:pt x="82" y="81"/>
                </a:lnTo>
                <a:lnTo>
                  <a:pt x="84" y="77"/>
                </a:lnTo>
                <a:lnTo>
                  <a:pt x="84" y="76"/>
                </a:lnTo>
                <a:lnTo>
                  <a:pt x="85" y="75"/>
                </a:lnTo>
                <a:lnTo>
                  <a:pt x="86" y="74"/>
                </a:lnTo>
                <a:lnTo>
                  <a:pt x="86" y="72"/>
                </a:lnTo>
                <a:lnTo>
                  <a:pt x="87" y="71"/>
                </a:lnTo>
                <a:lnTo>
                  <a:pt x="87" y="69"/>
                </a:lnTo>
                <a:lnTo>
                  <a:pt x="88" y="68"/>
                </a:lnTo>
                <a:lnTo>
                  <a:pt x="88" y="66"/>
                </a:lnTo>
                <a:lnTo>
                  <a:pt x="89" y="66"/>
                </a:lnTo>
                <a:lnTo>
                  <a:pt x="89" y="64"/>
                </a:lnTo>
                <a:lnTo>
                  <a:pt x="90" y="62"/>
                </a:lnTo>
                <a:lnTo>
                  <a:pt x="90" y="60"/>
                </a:lnTo>
                <a:lnTo>
                  <a:pt x="91" y="59"/>
                </a:lnTo>
                <a:lnTo>
                  <a:pt x="91" y="57"/>
                </a:lnTo>
                <a:lnTo>
                  <a:pt x="92" y="57"/>
                </a:lnTo>
                <a:lnTo>
                  <a:pt x="92" y="55"/>
                </a:lnTo>
                <a:lnTo>
                  <a:pt x="92" y="54"/>
                </a:lnTo>
                <a:lnTo>
                  <a:pt x="92" y="52"/>
                </a:lnTo>
                <a:lnTo>
                  <a:pt x="92" y="50"/>
                </a:lnTo>
                <a:lnTo>
                  <a:pt x="92" y="48"/>
                </a:lnTo>
                <a:lnTo>
                  <a:pt x="92" y="46"/>
                </a:lnTo>
                <a:lnTo>
                  <a:pt x="92" y="44"/>
                </a:lnTo>
                <a:lnTo>
                  <a:pt x="92" y="42"/>
                </a:lnTo>
                <a:lnTo>
                  <a:pt x="92" y="40"/>
                </a:lnTo>
                <a:lnTo>
                  <a:pt x="92" y="38"/>
                </a:lnTo>
                <a:lnTo>
                  <a:pt x="91" y="35"/>
                </a:lnTo>
                <a:lnTo>
                  <a:pt x="90" y="33"/>
                </a:lnTo>
                <a:lnTo>
                  <a:pt x="90" y="30"/>
                </a:lnTo>
                <a:lnTo>
                  <a:pt x="89" y="29"/>
                </a:lnTo>
                <a:lnTo>
                  <a:pt x="87" y="27"/>
                </a:lnTo>
                <a:lnTo>
                  <a:pt x="86" y="25"/>
                </a:lnTo>
                <a:lnTo>
                  <a:pt x="85" y="23"/>
                </a:lnTo>
                <a:lnTo>
                  <a:pt x="84" y="21"/>
                </a:lnTo>
                <a:lnTo>
                  <a:pt x="82" y="21"/>
                </a:lnTo>
                <a:lnTo>
                  <a:pt x="80" y="19"/>
                </a:lnTo>
                <a:lnTo>
                  <a:pt x="79" y="19"/>
                </a:lnTo>
                <a:lnTo>
                  <a:pt x="78" y="18"/>
                </a:lnTo>
                <a:lnTo>
                  <a:pt x="76" y="17"/>
                </a:lnTo>
                <a:lnTo>
                  <a:pt x="75" y="17"/>
                </a:lnTo>
                <a:lnTo>
                  <a:pt x="74" y="16"/>
                </a:lnTo>
                <a:lnTo>
                  <a:pt x="73" y="16"/>
                </a:lnTo>
                <a:lnTo>
                  <a:pt x="71" y="15"/>
                </a:lnTo>
                <a:lnTo>
                  <a:pt x="69" y="15"/>
                </a:lnTo>
                <a:lnTo>
                  <a:pt x="68" y="15"/>
                </a:lnTo>
                <a:lnTo>
                  <a:pt x="66" y="15"/>
                </a:lnTo>
                <a:lnTo>
                  <a:pt x="65" y="15"/>
                </a:lnTo>
                <a:lnTo>
                  <a:pt x="63" y="1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5" name="Freeform 54">
            <a:extLst>
              <a:ext uri="{FF2B5EF4-FFF2-40B4-BE49-F238E27FC236}">
                <a16:creationId xmlns:a16="http://schemas.microsoft.com/office/drawing/2014/main" id="{00000000-0008-0000-0000-00003F310300}"/>
              </a:ext>
            </a:extLst>
          </xdr:cNvPr>
          <xdr:cNvSpPr>
            <a:spLocks/>
          </xdr:cNvSpPr>
        </xdr:nvSpPr>
        <xdr:spPr bwMode="auto">
          <a:xfrm>
            <a:off x="2834" y="4458"/>
            <a:ext cx="192" cy="175"/>
          </a:xfrm>
          <a:custGeom>
            <a:avLst/>
            <a:gdLst>
              <a:gd name="T0" fmla="*/ 2147483647 w 114"/>
              <a:gd name="T1" fmla="*/ 0 h 107"/>
              <a:gd name="T2" fmla="*/ 2147483647 w 114"/>
              <a:gd name="T3" fmla="*/ 2147483647 h 107"/>
              <a:gd name="T4" fmla="*/ 2147483647 w 114"/>
              <a:gd name="T5" fmla="*/ 2147483647 h 107"/>
              <a:gd name="T6" fmla="*/ 2147483647 w 114"/>
              <a:gd name="T7" fmla="*/ 2147483647 h 107"/>
              <a:gd name="T8" fmla="*/ 2147483647 w 114"/>
              <a:gd name="T9" fmla="*/ 2147483647 h 107"/>
              <a:gd name="T10" fmla="*/ 0 w 114"/>
              <a:gd name="T11" fmla="*/ 2147483647 h 107"/>
              <a:gd name="T12" fmla="*/ 2147483647 w 114"/>
              <a:gd name="T13" fmla="*/ 0 h 107"/>
              <a:gd name="T14" fmla="*/ 2147483647 w 114"/>
              <a:gd name="T15" fmla="*/ 0 h 107"/>
              <a:gd name="T16" fmla="*/ 2147483647 w 114"/>
              <a:gd name="T17" fmla="*/ 2147483647 h 107"/>
              <a:gd name="T18" fmla="*/ 2147483647 w 114"/>
              <a:gd name="T19" fmla="*/ 0 h 107"/>
              <a:gd name="T20" fmla="*/ 2147483647 w 114"/>
              <a:gd name="T21" fmla="*/ 0 h 107"/>
              <a:gd name="T22" fmla="*/ 2147483647 w 114"/>
              <a:gd name="T23" fmla="*/ 0 h 107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w 114"/>
              <a:gd name="T37" fmla="*/ 0 h 107"/>
              <a:gd name="T38" fmla="*/ 114 w 114"/>
              <a:gd name="T39" fmla="*/ 107 h 107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T36" t="T37" r="T38" b="T39"/>
            <a:pathLst>
              <a:path w="114" h="107">
                <a:moveTo>
                  <a:pt x="114" y="0"/>
                </a:moveTo>
                <a:lnTo>
                  <a:pt x="98" y="107"/>
                </a:lnTo>
                <a:lnTo>
                  <a:pt x="79" y="107"/>
                </a:lnTo>
                <a:lnTo>
                  <a:pt x="30" y="30"/>
                </a:lnTo>
                <a:lnTo>
                  <a:pt x="19" y="107"/>
                </a:lnTo>
                <a:lnTo>
                  <a:pt x="0" y="107"/>
                </a:lnTo>
                <a:lnTo>
                  <a:pt x="16" y="0"/>
                </a:lnTo>
                <a:lnTo>
                  <a:pt x="35" y="0"/>
                </a:lnTo>
                <a:lnTo>
                  <a:pt x="83" y="77"/>
                </a:lnTo>
                <a:lnTo>
                  <a:pt x="95" y="0"/>
                </a:lnTo>
                <a:lnTo>
                  <a:pt x="114" y="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6" name="Freeform 55">
            <a:extLst>
              <a:ext uri="{FF2B5EF4-FFF2-40B4-BE49-F238E27FC236}">
                <a16:creationId xmlns:a16="http://schemas.microsoft.com/office/drawing/2014/main" id="{00000000-0008-0000-0000-000040310300}"/>
              </a:ext>
            </a:extLst>
          </xdr:cNvPr>
          <xdr:cNvSpPr>
            <a:spLocks noEditPoints="1"/>
          </xdr:cNvSpPr>
        </xdr:nvSpPr>
        <xdr:spPr bwMode="auto">
          <a:xfrm>
            <a:off x="3019" y="4458"/>
            <a:ext cx="176" cy="175"/>
          </a:xfrm>
          <a:custGeom>
            <a:avLst/>
            <a:gdLst>
              <a:gd name="T0" fmla="*/ 2147483647 w 105"/>
              <a:gd name="T1" fmla="*/ 0 h 107"/>
              <a:gd name="T2" fmla="*/ 2147483647 w 105"/>
              <a:gd name="T3" fmla="*/ 2147483647 h 107"/>
              <a:gd name="T4" fmla="*/ 2147483647 w 105"/>
              <a:gd name="T5" fmla="*/ 2147483647 h 107"/>
              <a:gd name="T6" fmla="*/ 2147483647 w 105"/>
              <a:gd name="T7" fmla="*/ 2147483647 h 107"/>
              <a:gd name="T8" fmla="*/ 2147483647 w 105"/>
              <a:gd name="T9" fmla="*/ 2147483647 h 107"/>
              <a:gd name="T10" fmla="*/ 2147483647 w 105"/>
              <a:gd name="T11" fmla="*/ 2147483647 h 107"/>
              <a:gd name="T12" fmla="*/ 0 w 105"/>
              <a:gd name="T13" fmla="*/ 2147483647 h 107"/>
              <a:gd name="T14" fmla="*/ 2147483647 w 105"/>
              <a:gd name="T15" fmla="*/ 0 h 107"/>
              <a:gd name="T16" fmla="*/ 2147483647 w 105"/>
              <a:gd name="T17" fmla="*/ 0 h 107"/>
              <a:gd name="T18" fmla="*/ 2147483647 w 105"/>
              <a:gd name="T19" fmla="*/ 0 h 107"/>
              <a:gd name="T20" fmla="*/ 2147483647 w 105"/>
              <a:gd name="T21" fmla="*/ 2147483647 h 107"/>
              <a:gd name="T22" fmla="*/ 2147483647 w 105"/>
              <a:gd name="T23" fmla="*/ 2147483647 h 107"/>
              <a:gd name="T24" fmla="*/ 2147483647 w 105"/>
              <a:gd name="T25" fmla="*/ 2147483647 h 107"/>
              <a:gd name="T26" fmla="*/ 2147483647 w 105"/>
              <a:gd name="T27" fmla="*/ 2147483647 h 107"/>
              <a:gd name="T28" fmla="*/ 2147483647 w 105"/>
              <a:gd name="T29" fmla="*/ 2147483647 h 107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w 105"/>
              <a:gd name="T46" fmla="*/ 0 h 107"/>
              <a:gd name="T47" fmla="*/ 105 w 105"/>
              <a:gd name="T48" fmla="*/ 107 h 107"/>
            </a:gdLst>
            <a:ahLst/>
            <a:cxnLst>
              <a:cxn ang="T30">
                <a:pos x="T0" y="T1"/>
              </a:cxn>
              <a:cxn ang="T31">
                <a:pos x="T2" y="T3"/>
              </a:cxn>
              <a:cxn ang="T32">
                <a:pos x="T4" y="T5"/>
              </a:cxn>
              <a:cxn ang="T33">
                <a:pos x="T6" y="T7"/>
              </a:cxn>
              <a:cxn ang="T34">
                <a:pos x="T8" y="T9"/>
              </a:cxn>
              <a:cxn ang="T35">
                <a:pos x="T10" y="T11"/>
              </a:cxn>
              <a:cxn ang="T36">
                <a:pos x="T12" y="T13"/>
              </a:cxn>
              <a:cxn ang="T37">
                <a:pos x="T14" y="T15"/>
              </a:cxn>
              <a:cxn ang="T38">
                <a:pos x="T16" y="T17"/>
              </a:cxn>
              <a:cxn ang="T39">
                <a:pos x="T18" y="T19"/>
              </a:cxn>
              <a:cxn ang="T40">
                <a:pos x="T20" y="T21"/>
              </a:cxn>
              <a:cxn ang="T41">
                <a:pos x="T22" y="T23"/>
              </a:cxn>
              <a:cxn ang="T42">
                <a:pos x="T24" y="T25"/>
              </a:cxn>
              <a:cxn ang="T43">
                <a:pos x="T26" y="T27"/>
              </a:cxn>
              <a:cxn ang="T44">
                <a:pos x="T28" y="T29"/>
              </a:cxn>
            </a:cxnLst>
            <a:rect l="T45" t="T46" r="T47" b="T48"/>
            <a:pathLst>
              <a:path w="105" h="107">
                <a:moveTo>
                  <a:pt x="80" y="0"/>
                </a:moveTo>
                <a:lnTo>
                  <a:pt x="105" y="107"/>
                </a:lnTo>
                <a:lnTo>
                  <a:pt x="84" y="107"/>
                </a:lnTo>
                <a:lnTo>
                  <a:pt x="77" y="78"/>
                </a:lnTo>
                <a:lnTo>
                  <a:pt x="35" y="78"/>
                </a:lnTo>
                <a:lnTo>
                  <a:pt x="20" y="107"/>
                </a:lnTo>
                <a:lnTo>
                  <a:pt x="0" y="107"/>
                </a:lnTo>
                <a:lnTo>
                  <a:pt x="59" y="0"/>
                </a:lnTo>
                <a:lnTo>
                  <a:pt x="80" y="0"/>
                </a:lnTo>
                <a:close/>
                <a:moveTo>
                  <a:pt x="74" y="64"/>
                </a:moveTo>
                <a:lnTo>
                  <a:pt x="65" y="21"/>
                </a:lnTo>
                <a:lnTo>
                  <a:pt x="42" y="64"/>
                </a:lnTo>
                <a:lnTo>
                  <a:pt x="74" y="6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7" name="Freeform 56">
            <a:extLst>
              <a:ext uri="{FF2B5EF4-FFF2-40B4-BE49-F238E27FC236}">
                <a16:creationId xmlns:a16="http://schemas.microsoft.com/office/drawing/2014/main" id="{00000000-0008-0000-0000-000041310300}"/>
              </a:ext>
            </a:extLst>
          </xdr:cNvPr>
          <xdr:cNvSpPr>
            <a:spLocks/>
          </xdr:cNvSpPr>
        </xdr:nvSpPr>
        <xdr:spPr bwMode="auto">
          <a:xfrm>
            <a:off x="3367" y="4458"/>
            <a:ext cx="166" cy="175"/>
          </a:xfrm>
          <a:custGeom>
            <a:avLst/>
            <a:gdLst>
              <a:gd name="T0" fmla="*/ 2147483647 w 99"/>
              <a:gd name="T1" fmla="*/ 0 h 107"/>
              <a:gd name="T2" fmla="*/ 2147483647 w 99"/>
              <a:gd name="T3" fmla="*/ 0 h 107"/>
              <a:gd name="T4" fmla="*/ 2147483647 w 99"/>
              <a:gd name="T5" fmla="*/ 2147483647 h 107"/>
              <a:gd name="T6" fmla="*/ 2147483647 w 99"/>
              <a:gd name="T7" fmla="*/ 2147483647 h 107"/>
              <a:gd name="T8" fmla="*/ 2147483647 w 99"/>
              <a:gd name="T9" fmla="*/ 2147483647 h 107"/>
              <a:gd name="T10" fmla="*/ 2147483647 w 99"/>
              <a:gd name="T11" fmla="*/ 2147483647 h 107"/>
              <a:gd name="T12" fmla="*/ 0 w 99"/>
              <a:gd name="T13" fmla="*/ 0 h 107"/>
              <a:gd name="T14" fmla="*/ 2147483647 w 99"/>
              <a:gd name="T15" fmla="*/ 0 h 107"/>
              <a:gd name="T16" fmla="*/ 2147483647 w 99"/>
              <a:gd name="T17" fmla="*/ 2147483647 h 107"/>
              <a:gd name="T18" fmla="*/ 2147483647 w 99"/>
              <a:gd name="T19" fmla="*/ 0 h 107"/>
              <a:gd name="T20" fmla="*/ 2147483647 w 99"/>
              <a:gd name="T21" fmla="*/ 0 h 107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w 99"/>
              <a:gd name="T34" fmla="*/ 0 h 107"/>
              <a:gd name="T35" fmla="*/ 99 w 99"/>
              <a:gd name="T36" fmla="*/ 107 h 107"/>
            </a:gdLst>
            <a:ahLst/>
            <a:cxnLst>
              <a:cxn ang="T22">
                <a:pos x="T0" y="T1"/>
              </a:cxn>
              <a:cxn ang="T23">
                <a:pos x="T2" y="T3"/>
              </a:cxn>
              <a:cxn ang="T24">
                <a:pos x="T4" y="T5"/>
              </a:cxn>
              <a:cxn ang="T25">
                <a:pos x="T6" y="T7"/>
              </a:cxn>
              <a:cxn ang="T26">
                <a:pos x="T8" y="T9"/>
              </a:cxn>
              <a:cxn ang="T27">
                <a:pos x="T10" y="T11"/>
              </a:cxn>
              <a:cxn ang="T28">
                <a:pos x="T12" y="T13"/>
              </a:cxn>
              <a:cxn ang="T29">
                <a:pos x="T14" y="T15"/>
              </a:cxn>
              <a:cxn ang="T30">
                <a:pos x="T16" y="T17"/>
              </a:cxn>
              <a:cxn ang="T31">
                <a:pos x="T18" y="T19"/>
              </a:cxn>
              <a:cxn ang="T32">
                <a:pos x="T20" y="T21"/>
              </a:cxn>
            </a:cxnLst>
            <a:rect l="T33" t="T34" r="T35" b="T36"/>
            <a:pathLst>
              <a:path w="99" h="107">
                <a:moveTo>
                  <a:pt x="78" y="0"/>
                </a:moveTo>
                <a:lnTo>
                  <a:pt x="99" y="0"/>
                </a:lnTo>
                <a:lnTo>
                  <a:pt x="51" y="61"/>
                </a:lnTo>
                <a:lnTo>
                  <a:pt x="44" y="107"/>
                </a:lnTo>
                <a:lnTo>
                  <a:pt x="24" y="107"/>
                </a:lnTo>
                <a:lnTo>
                  <a:pt x="31" y="61"/>
                </a:lnTo>
                <a:lnTo>
                  <a:pt x="0" y="0"/>
                </a:lnTo>
                <a:lnTo>
                  <a:pt x="24" y="0"/>
                </a:lnTo>
                <a:lnTo>
                  <a:pt x="45" y="43"/>
                </a:lnTo>
                <a:lnTo>
                  <a:pt x="78" y="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8" name="Freeform 57">
            <a:extLst>
              <a:ext uri="{FF2B5EF4-FFF2-40B4-BE49-F238E27FC236}">
                <a16:creationId xmlns:a16="http://schemas.microsoft.com/office/drawing/2014/main" id="{00000000-0008-0000-0000-000042310300}"/>
              </a:ext>
            </a:extLst>
          </xdr:cNvPr>
          <xdr:cNvSpPr>
            <a:spLocks/>
          </xdr:cNvSpPr>
        </xdr:nvSpPr>
        <xdr:spPr bwMode="auto">
          <a:xfrm>
            <a:off x="3513" y="4458"/>
            <a:ext cx="143" cy="175"/>
          </a:xfrm>
          <a:custGeom>
            <a:avLst/>
            <a:gdLst>
              <a:gd name="T0" fmla="*/ 2147483647 w 85"/>
              <a:gd name="T1" fmla="*/ 2147483647 h 107"/>
              <a:gd name="T2" fmla="*/ 2147483647 w 85"/>
              <a:gd name="T3" fmla="*/ 2147483647 h 107"/>
              <a:gd name="T4" fmla="*/ 2147483647 w 85"/>
              <a:gd name="T5" fmla="*/ 2147483647 h 107"/>
              <a:gd name="T6" fmla="*/ 2147483647 w 85"/>
              <a:gd name="T7" fmla="*/ 2147483647 h 107"/>
              <a:gd name="T8" fmla="*/ 0 w 85"/>
              <a:gd name="T9" fmla="*/ 2147483647 h 107"/>
              <a:gd name="T10" fmla="*/ 2147483647 w 85"/>
              <a:gd name="T11" fmla="*/ 0 h 107"/>
              <a:gd name="T12" fmla="*/ 2147483647 w 85"/>
              <a:gd name="T13" fmla="*/ 0 h 107"/>
              <a:gd name="T14" fmla="*/ 2147483647 w 85"/>
              <a:gd name="T15" fmla="*/ 2147483647 h 107"/>
              <a:gd name="T16" fmla="*/ 2147483647 w 85"/>
              <a:gd name="T17" fmla="*/ 2147483647 h 107"/>
              <a:gd name="T18" fmla="*/ 2147483647 w 85"/>
              <a:gd name="T19" fmla="*/ 2147483647 h 107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w 85"/>
              <a:gd name="T31" fmla="*/ 0 h 107"/>
              <a:gd name="T32" fmla="*/ 85 w 85"/>
              <a:gd name="T33" fmla="*/ 107 h 107"/>
            </a:gdLst>
            <a:ahLst/>
            <a:cxnLst>
              <a:cxn ang="T20">
                <a:pos x="T0" y="T1"/>
              </a:cxn>
              <a:cxn ang="T21">
                <a:pos x="T2" y="T3"/>
              </a:cxn>
              <a:cxn ang="T22">
                <a:pos x="T4" y="T5"/>
              </a:cxn>
              <a:cxn ang="T23">
                <a:pos x="T6" y="T7"/>
              </a:cxn>
              <a:cxn ang="T24">
                <a:pos x="T8" y="T9"/>
              </a:cxn>
              <a:cxn ang="T25">
                <a:pos x="T10" y="T11"/>
              </a:cxn>
              <a:cxn ang="T26">
                <a:pos x="T12" y="T13"/>
              </a:cxn>
              <a:cxn ang="T27">
                <a:pos x="T14" y="T15"/>
              </a:cxn>
              <a:cxn ang="T28">
                <a:pos x="T16" y="T17"/>
              </a:cxn>
              <a:cxn ang="T29">
                <a:pos x="T18" y="T19"/>
              </a:cxn>
            </a:cxnLst>
            <a:rect l="T30" t="T31" r="T32" b="T33"/>
            <a:pathLst>
              <a:path w="85" h="107">
                <a:moveTo>
                  <a:pt x="50" y="15"/>
                </a:moveTo>
                <a:lnTo>
                  <a:pt x="36" y="107"/>
                </a:lnTo>
                <a:lnTo>
                  <a:pt x="17" y="107"/>
                </a:lnTo>
                <a:lnTo>
                  <a:pt x="31" y="15"/>
                </a:lnTo>
                <a:lnTo>
                  <a:pt x="0" y="15"/>
                </a:lnTo>
                <a:lnTo>
                  <a:pt x="2" y="0"/>
                </a:lnTo>
                <a:lnTo>
                  <a:pt x="85" y="0"/>
                </a:lnTo>
                <a:lnTo>
                  <a:pt x="83" y="15"/>
                </a:lnTo>
                <a:lnTo>
                  <a:pt x="50" y="1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9" name="Freeform 58">
            <a:extLst>
              <a:ext uri="{FF2B5EF4-FFF2-40B4-BE49-F238E27FC236}">
                <a16:creationId xmlns:a16="http://schemas.microsoft.com/office/drawing/2014/main" id="{00000000-0008-0000-0000-000043310300}"/>
              </a:ext>
            </a:extLst>
          </xdr:cNvPr>
          <xdr:cNvSpPr>
            <a:spLocks/>
          </xdr:cNvSpPr>
        </xdr:nvSpPr>
        <xdr:spPr bwMode="auto">
          <a:xfrm>
            <a:off x="3212" y="4453"/>
            <a:ext cx="141" cy="181"/>
          </a:xfrm>
          <a:custGeom>
            <a:avLst/>
            <a:gdLst>
              <a:gd name="T0" fmla="*/ 2147483647 w 84"/>
              <a:gd name="T1" fmla="*/ 2147483647 h 111"/>
              <a:gd name="T2" fmla="*/ 2147483647 w 84"/>
              <a:gd name="T3" fmla="*/ 2147483647 h 111"/>
              <a:gd name="T4" fmla="*/ 2147483647 w 84"/>
              <a:gd name="T5" fmla="*/ 2147483647 h 111"/>
              <a:gd name="T6" fmla="*/ 2147483647 w 84"/>
              <a:gd name="T7" fmla="*/ 2147483647 h 111"/>
              <a:gd name="T8" fmla="*/ 2147483647 w 84"/>
              <a:gd name="T9" fmla="*/ 2147483647 h 111"/>
              <a:gd name="T10" fmla="*/ 2147483647 w 84"/>
              <a:gd name="T11" fmla="*/ 2147483647 h 111"/>
              <a:gd name="T12" fmla="*/ 2147483647 w 84"/>
              <a:gd name="T13" fmla="*/ 2147483647 h 111"/>
              <a:gd name="T14" fmla="*/ 2147483647 w 84"/>
              <a:gd name="T15" fmla="*/ 2147483647 h 111"/>
              <a:gd name="T16" fmla="*/ 2147483647 w 84"/>
              <a:gd name="T17" fmla="*/ 2147483647 h 111"/>
              <a:gd name="T18" fmla="*/ 2147483647 w 84"/>
              <a:gd name="T19" fmla="*/ 2147483647 h 111"/>
              <a:gd name="T20" fmla="*/ 2147483647 w 84"/>
              <a:gd name="T21" fmla="*/ 2147483647 h 111"/>
              <a:gd name="T22" fmla="*/ 2147483647 w 84"/>
              <a:gd name="T23" fmla="*/ 2147483647 h 111"/>
              <a:gd name="T24" fmla="*/ 2147483647 w 84"/>
              <a:gd name="T25" fmla="*/ 2147483647 h 111"/>
              <a:gd name="T26" fmla="*/ 2147483647 w 84"/>
              <a:gd name="T27" fmla="*/ 2147483647 h 111"/>
              <a:gd name="T28" fmla="*/ 2147483647 w 84"/>
              <a:gd name="T29" fmla="*/ 2147483647 h 111"/>
              <a:gd name="T30" fmla="*/ 2147483647 w 84"/>
              <a:gd name="T31" fmla="*/ 2147483647 h 111"/>
              <a:gd name="T32" fmla="*/ 2147483647 w 84"/>
              <a:gd name="T33" fmla="*/ 2147483647 h 111"/>
              <a:gd name="T34" fmla="*/ 2147483647 w 84"/>
              <a:gd name="T35" fmla="*/ 2147483647 h 111"/>
              <a:gd name="T36" fmla="*/ 2147483647 w 84"/>
              <a:gd name="T37" fmla="*/ 2147483647 h 111"/>
              <a:gd name="T38" fmla="*/ 2147483647 w 84"/>
              <a:gd name="T39" fmla="*/ 2147483647 h 111"/>
              <a:gd name="T40" fmla="*/ 2147483647 w 84"/>
              <a:gd name="T41" fmla="*/ 2147483647 h 111"/>
              <a:gd name="T42" fmla="*/ 2147483647 w 84"/>
              <a:gd name="T43" fmla="*/ 2147483647 h 111"/>
              <a:gd name="T44" fmla="*/ 2147483647 w 84"/>
              <a:gd name="T45" fmla="*/ 2147483647 h 111"/>
              <a:gd name="T46" fmla="*/ 2147483647 w 84"/>
              <a:gd name="T47" fmla="*/ 2147483647 h 111"/>
              <a:gd name="T48" fmla="*/ 2147483647 w 84"/>
              <a:gd name="T49" fmla="*/ 2147483647 h 111"/>
              <a:gd name="T50" fmla="*/ 2147483647 w 84"/>
              <a:gd name="T51" fmla="*/ 2147483647 h 111"/>
              <a:gd name="T52" fmla="*/ 2147483647 w 84"/>
              <a:gd name="T53" fmla="*/ 2147483647 h 111"/>
              <a:gd name="T54" fmla="*/ 2147483647 w 84"/>
              <a:gd name="T55" fmla="*/ 2147483647 h 111"/>
              <a:gd name="T56" fmla="*/ 2147483647 w 84"/>
              <a:gd name="T57" fmla="*/ 2147483647 h 111"/>
              <a:gd name="T58" fmla="*/ 2147483647 w 84"/>
              <a:gd name="T59" fmla="*/ 2147483647 h 111"/>
              <a:gd name="T60" fmla="*/ 2147483647 w 84"/>
              <a:gd name="T61" fmla="*/ 2147483647 h 111"/>
              <a:gd name="T62" fmla="*/ 2147483647 w 84"/>
              <a:gd name="T63" fmla="*/ 2147483647 h 111"/>
              <a:gd name="T64" fmla="*/ 2147483647 w 84"/>
              <a:gd name="T65" fmla="*/ 2147483647 h 111"/>
              <a:gd name="T66" fmla="*/ 2147483647 w 84"/>
              <a:gd name="T67" fmla="*/ 2147483647 h 111"/>
              <a:gd name="T68" fmla="*/ 2147483647 w 84"/>
              <a:gd name="T69" fmla="*/ 2147483647 h 111"/>
              <a:gd name="T70" fmla="*/ 2147483647 w 84"/>
              <a:gd name="T71" fmla="*/ 2147483647 h 111"/>
              <a:gd name="T72" fmla="*/ 2147483647 w 84"/>
              <a:gd name="T73" fmla="*/ 2147483647 h 111"/>
              <a:gd name="T74" fmla="*/ 2147483647 w 84"/>
              <a:gd name="T75" fmla="*/ 2147483647 h 111"/>
              <a:gd name="T76" fmla="*/ 2147483647 w 84"/>
              <a:gd name="T77" fmla="*/ 2147483647 h 111"/>
              <a:gd name="T78" fmla="*/ 0 w 84"/>
              <a:gd name="T79" fmla="*/ 2147483647 h 111"/>
              <a:gd name="T80" fmla="*/ 0 w 84"/>
              <a:gd name="T81" fmla="*/ 2147483647 h 111"/>
              <a:gd name="T82" fmla="*/ 2147483647 w 84"/>
              <a:gd name="T83" fmla="*/ 2147483647 h 111"/>
              <a:gd name="T84" fmla="*/ 2147483647 w 84"/>
              <a:gd name="T85" fmla="*/ 2147483647 h 111"/>
              <a:gd name="T86" fmla="*/ 2147483647 w 84"/>
              <a:gd name="T87" fmla="*/ 2147483647 h 111"/>
              <a:gd name="T88" fmla="*/ 2147483647 w 84"/>
              <a:gd name="T89" fmla="*/ 2147483647 h 111"/>
              <a:gd name="T90" fmla="*/ 2147483647 w 84"/>
              <a:gd name="T91" fmla="*/ 2147483647 h 111"/>
              <a:gd name="T92" fmla="*/ 2147483647 w 84"/>
              <a:gd name="T93" fmla="*/ 2147483647 h 111"/>
              <a:gd name="T94" fmla="*/ 2147483647 w 84"/>
              <a:gd name="T95" fmla="*/ 2147483647 h 111"/>
              <a:gd name="T96" fmla="*/ 2147483647 w 84"/>
              <a:gd name="T97" fmla="*/ 2147483647 h 111"/>
              <a:gd name="T98" fmla="*/ 2147483647 w 84"/>
              <a:gd name="T99" fmla="*/ 2147483647 h 111"/>
              <a:gd name="T100" fmla="*/ 2147483647 w 84"/>
              <a:gd name="T101" fmla="*/ 2147483647 h 111"/>
              <a:gd name="T102" fmla="*/ 2147483647 w 84"/>
              <a:gd name="T103" fmla="*/ 2147483647 h 111"/>
              <a:gd name="T104" fmla="*/ 2147483647 w 84"/>
              <a:gd name="T105" fmla="*/ 2147483647 h 111"/>
              <a:gd name="T106" fmla="*/ 2147483647 w 84"/>
              <a:gd name="T107" fmla="*/ 2147483647 h 111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w 84"/>
              <a:gd name="T163" fmla="*/ 0 h 111"/>
              <a:gd name="T164" fmla="*/ 84 w 84"/>
              <a:gd name="T165" fmla="*/ 111 h 111"/>
            </a:gdLst>
            <a:ahLst/>
            <a:cxnLst>
              <a:cxn ang="T108">
                <a:pos x="T0" y="T1"/>
              </a:cxn>
              <a:cxn ang="T109">
                <a:pos x="T2" y="T3"/>
              </a:cxn>
              <a:cxn ang="T110">
                <a:pos x="T4" y="T5"/>
              </a:cxn>
              <a:cxn ang="T111">
                <a:pos x="T6" y="T7"/>
              </a:cxn>
              <a:cxn ang="T112">
                <a:pos x="T8" y="T9"/>
              </a:cxn>
              <a:cxn ang="T113">
                <a:pos x="T10" y="T11"/>
              </a:cxn>
              <a:cxn ang="T114">
                <a:pos x="T12" y="T13"/>
              </a:cxn>
              <a:cxn ang="T115">
                <a:pos x="T14" y="T15"/>
              </a:cxn>
              <a:cxn ang="T116">
                <a:pos x="T16" y="T17"/>
              </a:cxn>
              <a:cxn ang="T117">
                <a:pos x="T18" y="T19"/>
              </a:cxn>
              <a:cxn ang="T118">
                <a:pos x="T20" y="T21"/>
              </a:cxn>
              <a:cxn ang="T119">
                <a:pos x="T22" y="T23"/>
              </a:cxn>
              <a:cxn ang="T120">
                <a:pos x="T24" y="T25"/>
              </a:cxn>
              <a:cxn ang="T121">
                <a:pos x="T26" y="T27"/>
              </a:cxn>
              <a:cxn ang="T122">
                <a:pos x="T28" y="T29"/>
              </a:cxn>
              <a:cxn ang="T123">
                <a:pos x="T30" y="T31"/>
              </a:cxn>
              <a:cxn ang="T124">
                <a:pos x="T32" y="T33"/>
              </a:cxn>
              <a:cxn ang="T125">
                <a:pos x="T34" y="T35"/>
              </a:cxn>
              <a:cxn ang="T126">
                <a:pos x="T36" y="T37"/>
              </a:cxn>
              <a:cxn ang="T127">
                <a:pos x="T38" y="T39"/>
              </a:cxn>
              <a:cxn ang="T128">
                <a:pos x="T40" y="T41"/>
              </a:cxn>
              <a:cxn ang="T129">
                <a:pos x="T42" y="T43"/>
              </a:cxn>
              <a:cxn ang="T130">
                <a:pos x="T44" y="T45"/>
              </a:cxn>
              <a:cxn ang="T131">
                <a:pos x="T46" y="T47"/>
              </a:cxn>
              <a:cxn ang="T132">
                <a:pos x="T48" y="T49"/>
              </a:cxn>
              <a:cxn ang="T133">
                <a:pos x="T50" y="T51"/>
              </a:cxn>
              <a:cxn ang="T134">
                <a:pos x="T52" y="T53"/>
              </a:cxn>
              <a:cxn ang="T135">
                <a:pos x="T54" y="T55"/>
              </a:cxn>
              <a:cxn ang="T136">
                <a:pos x="T56" y="T57"/>
              </a:cxn>
              <a:cxn ang="T137">
                <a:pos x="T58" y="T59"/>
              </a:cxn>
              <a:cxn ang="T138">
                <a:pos x="T60" y="T61"/>
              </a:cxn>
              <a:cxn ang="T139">
                <a:pos x="T62" y="T63"/>
              </a:cxn>
              <a:cxn ang="T140">
                <a:pos x="T64" y="T65"/>
              </a:cxn>
              <a:cxn ang="T141">
                <a:pos x="T66" y="T67"/>
              </a:cxn>
              <a:cxn ang="T142">
                <a:pos x="T68" y="T69"/>
              </a:cxn>
              <a:cxn ang="T143">
                <a:pos x="T70" y="T71"/>
              </a:cxn>
              <a:cxn ang="T144">
                <a:pos x="T72" y="T73"/>
              </a:cxn>
              <a:cxn ang="T145">
                <a:pos x="T74" y="T75"/>
              </a:cxn>
              <a:cxn ang="T146">
                <a:pos x="T76" y="T77"/>
              </a:cxn>
              <a:cxn ang="T147">
                <a:pos x="T78" y="T79"/>
              </a:cxn>
              <a:cxn ang="T148">
                <a:pos x="T80" y="T81"/>
              </a:cxn>
              <a:cxn ang="T149">
                <a:pos x="T82" y="T83"/>
              </a:cxn>
              <a:cxn ang="T150">
                <a:pos x="T84" y="T85"/>
              </a:cxn>
              <a:cxn ang="T151">
                <a:pos x="T86" y="T87"/>
              </a:cxn>
              <a:cxn ang="T152">
                <a:pos x="T88" y="T89"/>
              </a:cxn>
              <a:cxn ang="T153">
                <a:pos x="T90" y="T91"/>
              </a:cxn>
              <a:cxn ang="T154">
                <a:pos x="T92" y="T93"/>
              </a:cxn>
              <a:cxn ang="T155">
                <a:pos x="T94" y="T95"/>
              </a:cxn>
              <a:cxn ang="T156">
                <a:pos x="T96" y="T97"/>
              </a:cxn>
              <a:cxn ang="T157">
                <a:pos x="T98" y="T99"/>
              </a:cxn>
              <a:cxn ang="T158">
                <a:pos x="T100" y="T101"/>
              </a:cxn>
              <a:cxn ang="T159">
                <a:pos x="T102" y="T103"/>
              </a:cxn>
              <a:cxn ang="T160">
                <a:pos x="T104" y="T105"/>
              </a:cxn>
              <a:cxn ang="T161">
                <a:pos x="T106" y="T107"/>
              </a:cxn>
            </a:cxnLst>
            <a:rect l="T162" t="T163" r="T164" b="T165"/>
            <a:pathLst>
              <a:path w="84" h="111">
                <a:moveTo>
                  <a:pt x="83" y="6"/>
                </a:moveTo>
                <a:lnTo>
                  <a:pt x="82" y="20"/>
                </a:lnTo>
                <a:lnTo>
                  <a:pt x="82" y="19"/>
                </a:lnTo>
                <a:lnTo>
                  <a:pt x="82" y="20"/>
                </a:lnTo>
                <a:lnTo>
                  <a:pt x="80" y="20"/>
                </a:lnTo>
                <a:lnTo>
                  <a:pt x="79" y="19"/>
                </a:lnTo>
                <a:lnTo>
                  <a:pt x="77" y="18"/>
                </a:lnTo>
                <a:lnTo>
                  <a:pt x="76" y="17"/>
                </a:lnTo>
                <a:lnTo>
                  <a:pt x="74" y="17"/>
                </a:lnTo>
                <a:lnTo>
                  <a:pt x="74" y="16"/>
                </a:lnTo>
                <a:lnTo>
                  <a:pt x="72" y="16"/>
                </a:lnTo>
                <a:lnTo>
                  <a:pt x="70" y="15"/>
                </a:lnTo>
                <a:lnTo>
                  <a:pt x="68" y="15"/>
                </a:lnTo>
                <a:lnTo>
                  <a:pt x="66" y="15"/>
                </a:lnTo>
                <a:lnTo>
                  <a:pt x="65" y="15"/>
                </a:lnTo>
                <a:lnTo>
                  <a:pt x="64" y="14"/>
                </a:lnTo>
                <a:lnTo>
                  <a:pt x="59" y="15"/>
                </a:lnTo>
                <a:lnTo>
                  <a:pt x="56" y="15"/>
                </a:lnTo>
                <a:lnTo>
                  <a:pt x="53" y="16"/>
                </a:lnTo>
                <a:lnTo>
                  <a:pt x="49" y="17"/>
                </a:lnTo>
                <a:lnTo>
                  <a:pt x="46" y="19"/>
                </a:lnTo>
                <a:lnTo>
                  <a:pt x="43" y="20"/>
                </a:lnTo>
                <a:lnTo>
                  <a:pt x="40" y="22"/>
                </a:lnTo>
                <a:lnTo>
                  <a:pt x="38" y="24"/>
                </a:lnTo>
                <a:lnTo>
                  <a:pt x="35" y="26"/>
                </a:lnTo>
                <a:lnTo>
                  <a:pt x="33" y="29"/>
                </a:lnTo>
                <a:lnTo>
                  <a:pt x="31" y="31"/>
                </a:lnTo>
                <a:lnTo>
                  <a:pt x="29" y="34"/>
                </a:lnTo>
                <a:lnTo>
                  <a:pt x="28" y="38"/>
                </a:lnTo>
                <a:lnTo>
                  <a:pt x="26" y="40"/>
                </a:lnTo>
                <a:lnTo>
                  <a:pt x="25" y="43"/>
                </a:lnTo>
                <a:lnTo>
                  <a:pt x="24" y="46"/>
                </a:lnTo>
                <a:lnTo>
                  <a:pt x="23" y="49"/>
                </a:lnTo>
                <a:lnTo>
                  <a:pt x="22" y="51"/>
                </a:lnTo>
                <a:lnTo>
                  <a:pt x="21" y="55"/>
                </a:lnTo>
                <a:lnTo>
                  <a:pt x="21" y="58"/>
                </a:lnTo>
                <a:lnTo>
                  <a:pt x="21" y="60"/>
                </a:lnTo>
                <a:lnTo>
                  <a:pt x="20" y="64"/>
                </a:lnTo>
                <a:lnTo>
                  <a:pt x="20" y="67"/>
                </a:lnTo>
                <a:lnTo>
                  <a:pt x="21" y="69"/>
                </a:lnTo>
                <a:lnTo>
                  <a:pt x="21" y="72"/>
                </a:lnTo>
                <a:lnTo>
                  <a:pt x="21" y="75"/>
                </a:lnTo>
                <a:lnTo>
                  <a:pt x="21" y="76"/>
                </a:lnTo>
                <a:lnTo>
                  <a:pt x="22" y="79"/>
                </a:lnTo>
                <a:lnTo>
                  <a:pt x="23" y="81"/>
                </a:lnTo>
                <a:lnTo>
                  <a:pt x="24" y="83"/>
                </a:lnTo>
                <a:lnTo>
                  <a:pt x="25" y="85"/>
                </a:lnTo>
                <a:lnTo>
                  <a:pt x="26" y="86"/>
                </a:lnTo>
                <a:lnTo>
                  <a:pt x="27" y="87"/>
                </a:lnTo>
                <a:lnTo>
                  <a:pt x="29" y="89"/>
                </a:lnTo>
                <a:lnTo>
                  <a:pt x="30" y="90"/>
                </a:lnTo>
                <a:lnTo>
                  <a:pt x="32" y="91"/>
                </a:lnTo>
                <a:lnTo>
                  <a:pt x="33" y="92"/>
                </a:lnTo>
                <a:lnTo>
                  <a:pt x="35" y="93"/>
                </a:lnTo>
                <a:lnTo>
                  <a:pt x="36" y="94"/>
                </a:lnTo>
                <a:lnTo>
                  <a:pt x="38" y="94"/>
                </a:lnTo>
                <a:lnTo>
                  <a:pt x="39" y="94"/>
                </a:lnTo>
                <a:lnTo>
                  <a:pt x="40" y="95"/>
                </a:lnTo>
                <a:lnTo>
                  <a:pt x="42" y="95"/>
                </a:lnTo>
                <a:lnTo>
                  <a:pt x="44" y="96"/>
                </a:lnTo>
                <a:lnTo>
                  <a:pt x="46" y="96"/>
                </a:lnTo>
                <a:lnTo>
                  <a:pt x="47" y="96"/>
                </a:lnTo>
                <a:lnTo>
                  <a:pt x="49" y="96"/>
                </a:lnTo>
                <a:lnTo>
                  <a:pt x="51" y="96"/>
                </a:lnTo>
                <a:lnTo>
                  <a:pt x="52" y="96"/>
                </a:lnTo>
                <a:lnTo>
                  <a:pt x="54" y="96"/>
                </a:lnTo>
                <a:lnTo>
                  <a:pt x="56" y="96"/>
                </a:lnTo>
                <a:lnTo>
                  <a:pt x="57" y="96"/>
                </a:lnTo>
                <a:lnTo>
                  <a:pt x="59" y="95"/>
                </a:lnTo>
                <a:lnTo>
                  <a:pt x="61" y="95"/>
                </a:lnTo>
                <a:lnTo>
                  <a:pt x="63" y="94"/>
                </a:lnTo>
                <a:lnTo>
                  <a:pt x="65" y="94"/>
                </a:lnTo>
                <a:lnTo>
                  <a:pt x="66" y="94"/>
                </a:lnTo>
                <a:lnTo>
                  <a:pt x="67" y="93"/>
                </a:lnTo>
                <a:lnTo>
                  <a:pt x="69" y="92"/>
                </a:lnTo>
                <a:lnTo>
                  <a:pt x="71" y="90"/>
                </a:lnTo>
                <a:lnTo>
                  <a:pt x="71" y="91"/>
                </a:lnTo>
                <a:lnTo>
                  <a:pt x="70" y="91"/>
                </a:lnTo>
                <a:lnTo>
                  <a:pt x="71" y="92"/>
                </a:lnTo>
                <a:lnTo>
                  <a:pt x="70" y="93"/>
                </a:lnTo>
                <a:lnTo>
                  <a:pt x="71" y="94"/>
                </a:lnTo>
                <a:lnTo>
                  <a:pt x="71" y="95"/>
                </a:lnTo>
                <a:lnTo>
                  <a:pt x="71" y="94"/>
                </a:lnTo>
                <a:lnTo>
                  <a:pt x="71" y="93"/>
                </a:lnTo>
                <a:lnTo>
                  <a:pt x="71" y="90"/>
                </a:lnTo>
                <a:lnTo>
                  <a:pt x="70" y="92"/>
                </a:lnTo>
                <a:lnTo>
                  <a:pt x="70" y="93"/>
                </a:lnTo>
                <a:lnTo>
                  <a:pt x="70" y="94"/>
                </a:lnTo>
                <a:lnTo>
                  <a:pt x="70" y="95"/>
                </a:lnTo>
                <a:lnTo>
                  <a:pt x="70" y="96"/>
                </a:lnTo>
                <a:lnTo>
                  <a:pt x="70" y="97"/>
                </a:lnTo>
                <a:lnTo>
                  <a:pt x="70" y="98"/>
                </a:lnTo>
                <a:lnTo>
                  <a:pt x="70" y="99"/>
                </a:lnTo>
                <a:lnTo>
                  <a:pt x="70" y="100"/>
                </a:lnTo>
                <a:lnTo>
                  <a:pt x="69" y="101"/>
                </a:lnTo>
                <a:lnTo>
                  <a:pt x="69" y="102"/>
                </a:lnTo>
                <a:lnTo>
                  <a:pt x="69" y="103"/>
                </a:lnTo>
                <a:lnTo>
                  <a:pt x="69" y="104"/>
                </a:lnTo>
                <a:lnTo>
                  <a:pt x="69" y="105"/>
                </a:lnTo>
                <a:lnTo>
                  <a:pt x="69" y="106"/>
                </a:lnTo>
                <a:lnTo>
                  <a:pt x="69" y="107"/>
                </a:lnTo>
                <a:lnTo>
                  <a:pt x="69" y="108"/>
                </a:lnTo>
                <a:lnTo>
                  <a:pt x="68" y="109"/>
                </a:lnTo>
                <a:lnTo>
                  <a:pt x="67" y="109"/>
                </a:lnTo>
                <a:lnTo>
                  <a:pt x="66" y="109"/>
                </a:lnTo>
                <a:lnTo>
                  <a:pt x="65" y="109"/>
                </a:lnTo>
                <a:lnTo>
                  <a:pt x="64" y="110"/>
                </a:lnTo>
                <a:lnTo>
                  <a:pt x="63" y="110"/>
                </a:lnTo>
                <a:lnTo>
                  <a:pt x="61" y="110"/>
                </a:lnTo>
                <a:lnTo>
                  <a:pt x="59" y="111"/>
                </a:lnTo>
                <a:lnTo>
                  <a:pt x="56" y="111"/>
                </a:lnTo>
                <a:lnTo>
                  <a:pt x="55" y="111"/>
                </a:lnTo>
                <a:lnTo>
                  <a:pt x="52" y="111"/>
                </a:lnTo>
                <a:lnTo>
                  <a:pt x="49" y="111"/>
                </a:lnTo>
                <a:lnTo>
                  <a:pt x="47" y="111"/>
                </a:lnTo>
                <a:lnTo>
                  <a:pt x="44" y="111"/>
                </a:lnTo>
                <a:lnTo>
                  <a:pt x="41" y="111"/>
                </a:lnTo>
                <a:lnTo>
                  <a:pt x="38" y="111"/>
                </a:lnTo>
                <a:lnTo>
                  <a:pt x="36" y="110"/>
                </a:lnTo>
                <a:lnTo>
                  <a:pt x="34" y="110"/>
                </a:lnTo>
                <a:lnTo>
                  <a:pt x="31" y="109"/>
                </a:lnTo>
                <a:lnTo>
                  <a:pt x="29" y="109"/>
                </a:lnTo>
                <a:lnTo>
                  <a:pt x="27" y="108"/>
                </a:lnTo>
                <a:lnTo>
                  <a:pt x="25" y="107"/>
                </a:lnTo>
                <a:lnTo>
                  <a:pt x="23" y="106"/>
                </a:lnTo>
                <a:lnTo>
                  <a:pt x="21" y="105"/>
                </a:lnTo>
                <a:lnTo>
                  <a:pt x="18" y="104"/>
                </a:lnTo>
                <a:lnTo>
                  <a:pt x="15" y="103"/>
                </a:lnTo>
                <a:lnTo>
                  <a:pt x="12" y="101"/>
                </a:lnTo>
                <a:lnTo>
                  <a:pt x="10" y="98"/>
                </a:lnTo>
                <a:lnTo>
                  <a:pt x="8" y="95"/>
                </a:lnTo>
                <a:lnTo>
                  <a:pt x="6" y="93"/>
                </a:lnTo>
                <a:lnTo>
                  <a:pt x="4" y="90"/>
                </a:lnTo>
                <a:lnTo>
                  <a:pt x="2" y="86"/>
                </a:lnTo>
                <a:lnTo>
                  <a:pt x="2" y="84"/>
                </a:lnTo>
                <a:lnTo>
                  <a:pt x="1" y="79"/>
                </a:lnTo>
                <a:lnTo>
                  <a:pt x="0" y="76"/>
                </a:lnTo>
                <a:lnTo>
                  <a:pt x="0" y="71"/>
                </a:lnTo>
                <a:lnTo>
                  <a:pt x="0" y="69"/>
                </a:lnTo>
                <a:lnTo>
                  <a:pt x="0" y="67"/>
                </a:lnTo>
                <a:lnTo>
                  <a:pt x="0" y="65"/>
                </a:lnTo>
                <a:lnTo>
                  <a:pt x="0" y="63"/>
                </a:lnTo>
                <a:lnTo>
                  <a:pt x="0" y="60"/>
                </a:lnTo>
                <a:lnTo>
                  <a:pt x="0" y="58"/>
                </a:lnTo>
                <a:lnTo>
                  <a:pt x="1" y="56"/>
                </a:lnTo>
                <a:lnTo>
                  <a:pt x="1" y="54"/>
                </a:lnTo>
                <a:lnTo>
                  <a:pt x="2" y="51"/>
                </a:lnTo>
                <a:lnTo>
                  <a:pt x="2" y="49"/>
                </a:lnTo>
                <a:lnTo>
                  <a:pt x="2" y="48"/>
                </a:lnTo>
                <a:lnTo>
                  <a:pt x="3" y="45"/>
                </a:lnTo>
                <a:lnTo>
                  <a:pt x="4" y="41"/>
                </a:lnTo>
                <a:lnTo>
                  <a:pt x="5" y="38"/>
                </a:lnTo>
                <a:lnTo>
                  <a:pt x="7" y="34"/>
                </a:lnTo>
                <a:lnTo>
                  <a:pt x="9" y="31"/>
                </a:lnTo>
                <a:lnTo>
                  <a:pt x="11" y="28"/>
                </a:lnTo>
                <a:lnTo>
                  <a:pt x="13" y="24"/>
                </a:lnTo>
                <a:lnTo>
                  <a:pt x="15" y="22"/>
                </a:lnTo>
                <a:lnTo>
                  <a:pt x="18" y="19"/>
                </a:lnTo>
                <a:lnTo>
                  <a:pt x="20" y="16"/>
                </a:lnTo>
                <a:lnTo>
                  <a:pt x="23" y="14"/>
                </a:lnTo>
                <a:lnTo>
                  <a:pt x="27" y="13"/>
                </a:lnTo>
                <a:lnTo>
                  <a:pt x="30" y="10"/>
                </a:lnTo>
                <a:lnTo>
                  <a:pt x="33" y="9"/>
                </a:lnTo>
                <a:lnTo>
                  <a:pt x="36" y="7"/>
                </a:lnTo>
                <a:lnTo>
                  <a:pt x="38" y="5"/>
                </a:lnTo>
                <a:lnTo>
                  <a:pt x="41" y="4"/>
                </a:lnTo>
                <a:lnTo>
                  <a:pt x="44" y="4"/>
                </a:lnTo>
                <a:lnTo>
                  <a:pt x="47" y="3"/>
                </a:lnTo>
                <a:lnTo>
                  <a:pt x="50" y="2"/>
                </a:lnTo>
                <a:lnTo>
                  <a:pt x="53" y="2"/>
                </a:lnTo>
                <a:lnTo>
                  <a:pt x="56" y="1"/>
                </a:lnTo>
                <a:lnTo>
                  <a:pt x="60" y="1"/>
                </a:lnTo>
                <a:lnTo>
                  <a:pt x="64" y="1"/>
                </a:lnTo>
                <a:lnTo>
                  <a:pt x="67" y="0"/>
                </a:lnTo>
                <a:lnTo>
                  <a:pt x="69" y="1"/>
                </a:lnTo>
                <a:lnTo>
                  <a:pt x="72" y="1"/>
                </a:lnTo>
                <a:lnTo>
                  <a:pt x="74" y="1"/>
                </a:lnTo>
                <a:lnTo>
                  <a:pt x="75" y="1"/>
                </a:lnTo>
                <a:lnTo>
                  <a:pt x="77" y="2"/>
                </a:lnTo>
                <a:lnTo>
                  <a:pt x="79" y="2"/>
                </a:lnTo>
                <a:lnTo>
                  <a:pt x="81" y="2"/>
                </a:lnTo>
                <a:lnTo>
                  <a:pt x="82" y="3"/>
                </a:lnTo>
                <a:lnTo>
                  <a:pt x="83" y="3"/>
                </a:lnTo>
                <a:lnTo>
                  <a:pt x="84" y="3"/>
                </a:lnTo>
                <a:lnTo>
                  <a:pt x="83" y="4"/>
                </a:lnTo>
                <a:lnTo>
                  <a:pt x="83" y="5"/>
                </a:lnTo>
                <a:lnTo>
                  <a:pt x="83" y="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grpSp>
        <xdr:nvGrpSpPr>
          <xdr:cNvPr id="209220" name="Group 59">
            <a:extLst>
              <a:ext uri="{FF2B5EF4-FFF2-40B4-BE49-F238E27FC236}">
                <a16:creationId xmlns:a16="http://schemas.microsoft.com/office/drawing/2014/main" id="{00000000-0008-0000-0000-000044310300}"/>
              </a:ext>
            </a:extLst>
          </xdr:cNvPr>
          <xdr:cNvGrpSpPr>
            <a:grpSpLocks/>
          </xdr:cNvGrpSpPr>
        </xdr:nvGrpSpPr>
        <xdr:grpSpPr bwMode="auto">
          <a:xfrm>
            <a:off x="2523" y="4695"/>
            <a:ext cx="1753" cy="165"/>
            <a:chOff x="3108" y="1821"/>
            <a:chExt cx="992" cy="56"/>
          </a:xfrm>
        </xdr:grpSpPr>
        <xdr:sp macro="" textlink="">
          <xdr:nvSpPr>
            <xdr:cNvPr id="209221" name="Freeform 60">
              <a:extLst>
                <a:ext uri="{FF2B5EF4-FFF2-40B4-BE49-F238E27FC236}">
                  <a16:creationId xmlns:a16="http://schemas.microsoft.com/office/drawing/2014/main" id="{00000000-0008-0000-0000-000045310300}"/>
                </a:ext>
              </a:extLst>
            </xdr:cNvPr>
            <xdr:cNvSpPr>
              <a:spLocks/>
            </xdr:cNvSpPr>
          </xdr:nvSpPr>
          <xdr:spPr bwMode="auto">
            <a:xfrm>
              <a:off x="3108" y="1823"/>
              <a:ext cx="36" cy="40"/>
            </a:xfrm>
            <a:custGeom>
              <a:avLst/>
              <a:gdLst>
                <a:gd name="T0" fmla="*/ 27 w 36"/>
                <a:gd name="T1" fmla="*/ 37 h 40"/>
                <a:gd name="T2" fmla="*/ 26 w 36"/>
                <a:gd name="T3" fmla="*/ 38 h 40"/>
                <a:gd name="T4" fmla="*/ 25 w 36"/>
                <a:gd name="T5" fmla="*/ 39 h 40"/>
                <a:gd name="T6" fmla="*/ 22 w 36"/>
                <a:gd name="T7" fmla="*/ 40 h 40"/>
                <a:gd name="T8" fmla="*/ 20 w 36"/>
                <a:gd name="T9" fmla="*/ 40 h 40"/>
                <a:gd name="T10" fmla="*/ 18 w 36"/>
                <a:gd name="T11" fmla="*/ 40 h 40"/>
                <a:gd name="T12" fmla="*/ 13 w 36"/>
                <a:gd name="T13" fmla="*/ 40 h 40"/>
                <a:gd name="T14" fmla="*/ 9 w 36"/>
                <a:gd name="T15" fmla="*/ 39 h 40"/>
                <a:gd name="T16" fmla="*/ 4 w 36"/>
                <a:gd name="T17" fmla="*/ 36 h 40"/>
                <a:gd name="T18" fmla="*/ 1 w 36"/>
                <a:gd name="T19" fmla="*/ 34 h 40"/>
                <a:gd name="T20" fmla="*/ 0 w 36"/>
                <a:gd name="T21" fmla="*/ 29 h 40"/>
                <a:gd name="T22" fmla="*/ 0 w 36"/>
                <a:gd name="T23" fmla="*/ 24 h 40"/>
                <a:gd name="T24" fmla="*/ 0 w 36"/>
                <a:gd name="T25" fmla="*/ 17 h 40"/>
                <a:gd name="T26" fmla="*/ 3 w 36"/>
                <a:gd name="T27" fmla="*/ 12 h 40"/>
                <a:gd name="T28" fmla="*/ 7 w 36"/>
                <a:gd name="T29" fmla="*/ 8 h 40"/>
                <a:gd name="T30" fmla="*/ 11 w 36"/>
                <a:gd name="T31" fmla="*/ 5 h 40"/>
                <a:gd name="T32" fmla="*/ 16 w 36"/>
                <a:gd name="T33" fmla="*/ 2 h 40"/>
                <a:gd name="T34" fmla="*/ 21 w 36"/>
                <a:gd name="T35" fmla="*/ 1 h 40"/>
                <a:gd name="T36" fmla="*/ 26 w 36"/>
                <a:gd name="T37" fmla="*/ 1 h 40"/>
                <a:gd name="T38" fmla="*/ 27 w 36"/>
                <a:gd name="T39" fmla="*/ 1 h 40"/>
                <a:gd name="T40" fmla="*/ 30 w 36"/>
                <a:gd name="T41" fmla="*/ 1 h 40"/>
                <a:gd name="T42" fmla="*/ 32 w 36"/>
                <a:gd name="T43" fmla="*/ 2 h 40"/>
                <a:gd name="T44" fmla="*/ 34 w 36"/>
                <a:gd name="T45" fmla="*/ 3 h 40"/>
                <a:gd name="T46" fmla="*/ 36 w 36"/>
                <a:gd name="T47" fmla="*/ 3 h 40"/>
                <a:gd name="T48" fmla="*/ 36 w 36"/>
                <a:gd name="T49" fmla="*/ 4 h 40"/>
                <a:gd name="T50" fmla="*/ 36 w 36"/>
                <a:gd name="T51" fmla="*/ 5 h 40"/>
                <a:gd name="T52" fmla="*/ 35 w 36"/>
                <a:gd name="T53" fmla="*/ 6 h 40"/>
                <a:gd name="T54" fmla="*/ 35 w 36"/>
                <a:gd name="T55" fmla="*/ 6 h 40"/>
                <a:gd name="T56" fmla="*/ 34 w 36"/>
                <a:gd name="T57" fmla="*/ 7 h 40"/>
                <a:gd name="T58" fmla="*/ 34 w 36"/>
                <a:gd name="T59" fmla="*/ 8 h 40"/>
                <a:gd name="T60" fmla="*/ 33 w 36"/>
                <a:gd name="T61" fmla="*/ 8 h 40"/>
                <a:gd name="T62" fmla="*/ 33 w 36"/>
                <a:gd name="T63" fmla="*/ 7 h 40"/>
                <a:gd name="T64" fmla="*/ 32 w 36"/>
                <a:gd name="T65" fmla="*/ 6 h 40"/>
                <a:gd name="T66" fmla="*/ 30 w 36"/>
                <a:gd name="T67" fmla="*/ 5 h 40"/>
                <a:gd name="T68" fmla="*/ 28 w 36"/>
                <a:gd name="T69" fmla="*/ 4 h 40"/>
                <a:gd name="T70" fmla="*/ 27 w 36"/>
                <a:gd name="T71" fmla="*/ 4 h 40"/>
                <a:gd name="T72" fmla="*/ 24 w 36"/>
                <a:gd name="T73" fmla="*/ 3 h 40"/>
                <a:gd name="T74" fmla="*/ 20 w 36"/>
                <a:gd name="T75" fmla="*/ 4 h 40"/>
                <a:gd name="T76" fmla="*/ 16 w 36"/>
                <a:gd name="T77" fmla="*/ 6 h 40"/>
                <a:gd name="T78" fmla="*/ 12 w 36"/>
                <a:gd name="T79" fmla="*/ 8 h 40"/>
                <a:gd name="T80" fmla="*/ 9 w 36"/>
                <a:gd name="T81" fmla="*/ 11 h 40"/>
                <a:gd name="T82" fmla="*/ 7 w 36"/>
                <a:gd name="T83" fmla="*/ 16 h 40"/>
                <a:gd name="T84" fmla="*/ 5 w 36"/>
                <a:gd name="T85" fmla="*/ 20 h 40"/>
                <a:gd name="T86" fmla="*/ 5 w 36"/>
                <a:gd name="T87" fmla="*/ 26 h 40"/>
                <a:gd name="T88" fmla="*/ 5 w 36"/>
                <a:gd name="T89" fmla="*/ 31 h 40"/>
                <a:gd name="T90" fmla="*/ 7 w 36"/>
                <a:gd name="T91" fmla="*/ 35 h 40"/>
                <a:gd name="T92" fmla="*/ 9 w 36"/>
                <a:gd name="T93" fmla="*/ 36 h 40"/>
                <a:gd name="T94" fmla="*/ 13 w 36"/>
                <a:gd name="T95" fmla="*/ 38 h 40"/>
                <a:gd name="T96" fmla="*/ 17 w 36"/>
                <a:gd name="T97" fmla="*/ 38 h 40"/>
                <a:gd name="T98" fmla="*/ 19 w 36"/>
                <a:gd name="T99" fmla="*/ 38 h 40"/>
                <a:gd name="T100" fmla="*/ 22 w 36"/>
                <a:gd name="T101" fmla="*/ 37 h 40"/>
                <a:gd name="T102" fmla="*/ 24 w 36"/>
                <a:gd name="T103" fmla="*/ 36 h 40"/>
                <a:gd name="T104" fmla="*/ 27 w 36"/>
                <a:gd name="T105" fmla="*/ 35 h 40"/>
                <a:gd name="T106" fmla="*/ 27 w 36"/>
                <a:gd name="T107" fmla="*/ 35 h 40"/>
                <a:gd name="T108" fmla="*/ 28 w 36"/>
                <a:gd name="T109" fmla="*/ 33 h 40"/>
                <a:gd name="T110" fmla="*/ 27 w 36"/>
                <a:gd name="T111" fmla="*/ 36 h 40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w 36"/>
                <a:gd name="T169" fmla="*/ 0 h 40"/>
                <a:gd name="T170" fmla="*/ 36 w 36"/>
                <a:gd name="T171" fmla="*/ 40 h 40"/>
              </a:gdLst>
              <a:ahLst/>
              <a:cxnLst>
                <a:cxn ang="T112">
                  <a:pos x="T0" y="T1"/>
                </a:cxn>
                <a:cxn ang="T113">
                  <a:pos x="T2" y="T3"/>
                </a:cxn>
                <a:cxn ang="T114">
                  <a:pos x="T4" y="T5"/>
                </a:cxn>
                <a:cxn ang="T115">
                  <a:pos x="T6" y="T7"/>
                </a:cxn>
                <a:cxn ang="T116">
                  <a:pos x="T8" y="T9"/>
                </a:cxn>
                <a:cxn ang="T117">
                  <a:pos x="T10" y="T11"/>
                </a:cxn>
                <a:cxn ang="T118">
                  <a:pos x="T12" y="T13"/>
                </a:cxn>
                <a:cxn ang="T119">
                  <a:pos x="T14" y="T15"/>
                </a:cxn>
                <a:cxn ang="T120">
                  <a:pos x="T16" y="T17"/>
                </a:cxn>
                <a:cxn ang="T121">
                  <a:pos x="T18" y="T19"/>
                </a:cxn>
                <a:cxn ang="T122">
                  <a:pos x="T20" y="T21"/>
                </a:cxn>
                <a:cxn ang="T123">
                  <a:pos x="T22" y="T23"/>
                </a:cxn>
                <a:cxn ang="T124">
                  <a:pos x="T24" y="T25"/>
                </a:cxn>
                <a:cxn ang="T125">
                  <a:pos x="T26" y="T27"/>
                </a:cxn>
                <a:cxn ang="T126">
                  <a:pos x="T28" y="T29"/>
                </a:cxn>
                <a:cxn ang="T127">
                  <a:pos x="T30" y="T31"/>
                </a:cxn>
                <a:cxn ang="T128">
                  <a:pos x="T32" y="T33"/>
                </a:cxn>
                <a:cxn ang="T129">
                  <a:pos x="T34" y="T35"/>
                </a:cxn>
                <a:cxn ang="T130">
                  <a:pos x="T36" y="T37"/>
                </a:cxn>
                <a:cxn ang="T131">
                  <a:pos x="T38" y="T39"/>
                </a:cxn>
                <a:cxn ang="T132">
                  <a:pos x="T40" y="T41"/>
                </a:cxn>
                <a:cxn ang="T133">
                  <a:pos x="T42" y="T43"/>
                </a:cxn>
                <a:cxn ang="T134">
                  <a:pos x="T44" y="T45"/>
                </a:cxn>
                <a:cxn ang="T135">
                  <a:pos x="T46" y="T47"/>
                </a:cxn>
                <a:cxn ang="T136">
                  <a:pos x="T48" y="T49"/>
                </a:cxn>
                <a:cxn ang="T137">
                  <a:pos x="T50" y="T51"/>
                </a:cxn>
                <a:cxn ang="T138">
                  <a:pos x="T52" y="T53"/>
                </a:cxn>
                <a:cxn ang="T139">
                  <a:pos x="T54" y="T55"/>
                </a:cxn>
                <a:cxn ang="T140">
                  <a:pos x="T56" y="T57"/>
                </a:cxn>
                <a:cxn ang="T141">
                  <a:pos x="T58" y="T59"/>
                </a:cxn>
                <a:cxn ang="T142">
                  <a:pos x="T60" y="T61"/>
                </a:cxn>
                <a:cxn ang="T143">
                  <a:pos x="T62" y="T63"/>
                </a:cxn>
                <a:cxn ang="T144">
                  <a:pos x="T64" y="T65"/>
                </a:cxn>
                <a:cxn ang="T145">
                  <a:pos x="T66" y="T67"/>
                </a:cxn>
                <a:cxn ang="T146">
                  <a:pos x="T68" y="T69"/>
                </a:cxn>
                <a:cxn ang="T147">
                  <a:pos x="T70" y="T71"/>
                </a:cxn>
                <a:cxn ang="T148">
                  <a:pos x="T72" y="T73"/>
                </a:cxn>
                <a:cxn ang="T149">
                  <a:pos x="T74" y="T75"/>
                </a:cxn>
                <a:cxn ang="T150">
                  <a:pos x="T76" y="T77"/>
                </a:cxn>
                <a:cxn ang="T151">
                  <a:pos x="T78" y="T79"/>
                </a:cxn>
                <a:cxn ang="T152">
                  <a:pos x="T80" y="T81"/>
                </a:cxn>
                <a:cxn ang="T153">
                  <a:pos x="T82" y="T83"/>
                </a:cxn>
                <a:cxn ang="T154">
                  <a:pos x="T84" y="T85"/>
                </a:cxn>
                <a:cxn ang="T155">
                  <a:pos x="T86" y="T87"/>
                </a:cxn>
                <a:cxn ang="T156">
                  <a:pos x="T88" y="T89"/>
                </a:cxn>
                <a:cxn ang="T157">
                  <a:pos x="T90" y="T91"/>
                </a:cxn>
                <a:cxn ang="T158">
                  <a:pos x="T92" y="T93"/>
                </a:cxn>
                <a:cxn ang="T159">
                  <a:pos x="T94" y="T95"/>
                </a:cxn>
                <a:cxn ang="T160">
                  <a:pos x="T96" y="T97"/>
                </a:cxn>
                <a:cxn ang="T161">
                  <a:pos x="T98" y="T99"/>
                </a:cxn>
                <a:cxn ang="T162">
                  <a:pos x="T100" y="T101"/>
                </a:cxn>
                <a:cxn ang="T163">
                  <a:pos x="T102" y="T103"/>
                </a:cxn>
                <a:cxn ang="T164">
                  <a:pos x="T104" y="T105"/>
                </a:cxn>
                <a:cxn ang="T165">
                  <a:pos x="T106" y="T107"/>
                </a:cxn>
                <a:cxn ang="T166">
                  <a:pos x="T108" y="T109"/>
                </a:cxn>
                <a:cxn ang="T167">
                  <a:pos x="T110" y="T111"/>
                </a:cxn>
              </a:cxnLst>
              <a:rect l="T168" t="T169" r="T170" b="T171"/>
              <a:pathLst>
                <a:path w="36" h="40">
                  <a:moveTo>
                    <a:pt x="27" y="36"/>
                  </a:moveTo>
                  <a:lnTo>
                    <a:pt x="27" y="37"/>
                  </a:lnTo>
                  <a:lnTo>
                    <a:pt x="26" y="38"/>
                  </a:lnTo>
                  <a:lnTo>
                    <a:pt x="25" y="39"/>
                  </a:lnTo>
                  <a:lnTo>
                    <a:pt x="23" y="39"/>
                  </a:lnTo>
                  <a:lnTo>
                    <a:pt x="22" y="40"/>
                  </a:lnTo>
                  <a:lnTo>
                    <a:pt x="21" y="40"/>
                  </a:lnTo>
                  <a:lnTo>
                    <a:pt x="20" y="40"/>
                  </a:lnTo>
                  <a:lnTo>
                    <a:pt x="18" y="40"/>
                  </a:lnTo>
                  <a:lnTo>
                    <a:pt x="16" y="40"/>
                  </a:lnTo>
                  <a:lnTo>
                    <a:pt x="13" y="40"/>
                  </a:lnTo>
                  <a:lnTo>
                    <a:pt x="10" y="40"/>
                  </a:lnTo>
                  <a:lnTo>
                    <a:pt x="9" y="39"/>
                  </a:lnTo>
                  <a:lnTo>
                    <a:pt x="6" y="38"/>
                  </a:lnTo>
                  <a:lnTo>
                    <a:pt x="4" y="36"/>
                  </a:lnTo>
                  <a:lnTo>
                    <a:pt x="2" y="35"/>
                  </a:lnTo>
                  <a:lnTo>
                    <a:pt x="1" y="34"/>
                  </a:lnTo>
                  <a:lnTo>
                    <a:pt x="0" y="31"/>
                  </a:lnTo>
                  <a:lnTo>
                    <a:pt x="0" y="29"/>
                  </a:lnTo>
                  <a:lnTo>
                    <a:pt x="0" y="26"/>
                  </a:lnTo>
                  <a:lnTo>
                    <a:pt x="0" y="24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2" y="15"/>
                  </a:lnTo>
                  <a:lnTo>
                    <a:pt x="3" y="12"/>
                  </a:lnTo>
                  <a:lnTo>
                    <a:pt x="5" y="10"/>
                  </a:lnTo>
                  <a:lnTo>
                    <a:pt x="7" y="8"/>
                  </a:lnTo>
                  <a:lnTo>
                    <a:pt x="9" y="6"/>
                  </a:lnTo>
                  <a:lnTo>
                    <a:pt x="11" y="5"/>
                  </a:lnTo>
                  <a:lnTo>
                    <a:pt x="13" y="3"/>
                  </a:lnTo>
                  <a:lnTo>
                    <a:pt x="16" y="2"/>
                  </a:lnTo>
                  <a:lnTo>
                    <a:pt x="18" y="1"/>
                  </a:lnTo>
                  <a:lnTo>
                    <a:pt x="21" y="1"/>
                  </a:lnTo>
                  <a:lnTo>
                    <a:pt x="24" y="0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30" y="1"/>
                  </a:lnTo>
                  <a:lnTo>
                    <a:pt x="31" y="2"/>
                  </a:lnTo>
                  <a:lnTo>
                    <a:pt x="32" y="2"/>
                  </a:lnTo>
                  <a:lnTo>
                    <a:pt x="33" y="2"/>
                  </a:lnTo>
                  <a:lnTo>
                    <a:pt x="34" y="3"/>
                  </a:lnTo>
                  <a:lnTo>
                    <a:pt x="35" y="3"/>
                  </a:lnTo>
                  <a:lnTo>
                    <a:pt x="36" y="3"/>
                  </a:lnTo>
                  <a:lnTo>
                    <a:pt x="36" y="4"/>
                  </a:lnTo>
                  <a:lnTo>
                    <a:pt x="36" y="5"/>
                  </a:lnTo>
                  <a:lnTo>
                    <a:pt x="35" y="6"/>
                  </a:lnTo>
                  <a:lnTo>
                    <a:pt x="34" y="7"/>
                  </a:lnTo>
                  <a:lnTo>
                    <a:pt x="34" y="8"/>
                  </a:lnTo>
                  <a:lnTo>
                    <a:pt x="33" y="8"/>
                  </a:lnTo>
                  <a:lnTo>
                    <a:pt x="33" y="7"/>
                  </a:lnTo>
                  <a:lnTo>
                    <a:pt x="32" y="7"/>
                  </a:lnTo>
                  <a:lnTo>
                    <a:pt x="32" y="6"/>
                  </a:lnTo>
                  <a:lnTo>
                    <a:pt x="31" y="6"/>
                  </a:lnTo>
                  <a:lnTo>
                    <a:pt x="30" y="5"/>
                  </a:lnTo>
                  <a:lnTo>
                    <a:pt x="29" y="5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4" y="3"/>
                  </a:lnTo>
                  <a:lnTo>
                    <a:pt x="22" y="4"/>
                  </a:lnTo>
                  <a:lnTo>
                    <a:pt x="20" y="4"/>
                  </a:lnTo>
                  <a:lnTo>
                    <a:pt x="18" y="5"/>
                  </a:lnTo>
                  <a:lnTo>
                    <a:pt x="16" y="6"/>
                  </a:lnTo>
                  <a:lnTo>
                    <a:pt x="14" y="7"/>
                  </a:lnTo>
                  <a:lnTo>
                    <a:pt x="12" y="8"/>
                  </a:lnTo>
                  <a:lnTo>
                    <a:pt x="11" y="9"/>
                  </a:lnTo>
                  <a:lnTo>
                    <a:pt x="9" y="11"/>
                  </a:lnTo>
                  <a:lnTo>
                    <a:pt x="9" y="13"/>
                  </a:lnTo>
                  <a:lnTo>
                    <a:pt x="7" y="16"/>
                  </a:lnTo>
                  <a:lnTo>
                    <a:pt x="6" y="17"/>
                  </a:lnTo>
                  <a:lnTo>
                    <a:pt x="5" y="20"/>
                  </a:lnTo>
                  <a:lnTo>
                    <a:pt x="5" y="24"/>
                  </a:lnTo>
                  <a:lnTo>
                    <a:pt x="5" y="26"/>
                  </a:lnTo>
                  <a:lnTo>
                    <a:pt x="5" y="29"/>
                  </a:lnTo>
                  <a:lnTo>
                    <a:pt x="5" y="31"/>
                  </a:lnTo>
                  <a:lnTo>
                    <a:pt x="6" y="33"/>
                  </a:lnTo>
                  <a:lnTo>
                    <a:pt x="7" y="35"/>
                  </a:lnTo>
                  <a:lnTo>
                    <a:pt x="8" y="35"/>
                  </a:lnTo>
                  <a:lnTo>
                    <a:pt x="9" y="36"/>
                  </a:lnTo>
                  <a:lnTo>
                    <a:pt x="11" y="37"/>
                  </a:lnTo>
                  <a:lnTo>
                    <a:pt x="13" y="38"/>
                  </a:lnTo>
                  <a:lnTo>
                    <a:pt x="15" y="38"/>
                  </a:lnTo>
                  <a:lnTo>
                    <a:pt x="17" y="38"/>
                  </a:lnTo>
                  <a:lnTo>
                    <a:pt x="18" y="38"/>
                  </a:lnTo>
                  <a:lnTo>
                    <a:pt x="19" y="38"/>
                  </a:lnTo>
                  <a:lnTo>
                    <a:pt x="21" y="38"/>
                  </a:lnTo>
                  <a:lnTo>
                    <a:pt x="22" y="37"/>
                  </a:lnTo>
                  <a:lnTo>
                    <a:pt x="23" y="37"/>
                  </a:lnTo>
                  <a:lnTo>
                    <a:pt x="24" y="36"/>
                  </a:lnTo>
                  <a:lnTo>
                    <a:pt x="26" y="36"/>
                  </a:lnTo>
                  <a:lnTo>
                    <a:pt x="27" y="35"/>
                  </a:lnTo>
                  <a:lnTo>
                    <a:pt x="28" y="34"/>
                  </a:lnTo>
                  <a:lnTo>
                    <a:pt x="28" y="33"/>
                  </a:lnTo>
                  <a:lnTo>
                    <a:pt x="28" y="34"/>
                  </a:lnTo>
                  <a:lnTo>
                    <a:pt x="27" y="3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2" name="Freeform 61">
              <a:extLst>
                <a:ext uri="{FF2B5EF4-FFF2-40B4-BE49-F238E27FC236}">
                  <a16:creationId xmlns:a16="http://schemas.microsoft.com/office/drawing/2014/main" id="{00000000-0008-0000-0000-000046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143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0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6 w 27"/>
                <a:gd name="T21" fmla="*/ 28 h 28"/>
                <a:gd name="T22" fmla="*/ 12 w 27"/>
                <a:gd name="T23" fmla="*/ 28 h 28"/>
                <a:gd name="T24" fmla="*/ 10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1 w 27"/>
                <a:gd name="T31" fmla="*/ 24 h 28"/>
                <a:gd name="T32" fmla="*/ 1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2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0 w 27"/>
                <a:gd name="T45" fmla="*/ 1 h 28"/>
                <a:gd name="T46" fmla="*/ 14 w 27"/>
                <a:gd name="T47" fmla="*/ 1 h 28"/>
                <a:gd name="T48" fmla="*/ 15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8 w 27"/>
                <a:gd name="T55" fmla="*/ 23 h 28"/>
                <a:gd name="T56" fmla="*/ 19 w 27"/>
                <a:gd name="T57" fmla="*/ 22 h 28"/>
                <a:gd name="T58" fmla="*/ 20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0 w 27"/>
                <a:gd name="T69" fmla="*/ 5 h 28"/>
                <a:gd name="T70" fmla="*/ 19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1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0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5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3" y="26"/>
                  </a:lnTo>
                  <a:lnTo>
                    <a:pt x="2" y="25"/>
                  </a:lnTo>
                  <a:lnTo>
                    <a:pt x="1" y="24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1" y="10"/>
                  </a:lnTo>
                  <a:lnTo>
                    <a:pt x="2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0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10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20" y="20"/>
                  </a:lnTo>
                  <a:lnTo>
                    <a:pt x="20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1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4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3" name="Freeform 62">
              <a:extLst>
                <a:ext uri="{FF2B5EF4-FFF2-40B4-BE49-F238E27FC236}">
                  <a16:creationId xmlns:a16="http://schemas.microsoft.com/office/drawing/2014/main" id="{00000000-0008-0000-0000-000047310300}"/>
                </a:ext>
              </a:extLst>
            </xdr:cNvPr>
            <xdr:cNvSpPr>
              <a:spLocks/>
            </xdr:cNvSpPr>
          </xdr:nvSpPr>
          <xdr:spPr bwMode="auto">
            <a:xfrm>
              <a:off x="3172" y="1835"/>
              <a:ext cx="26" cy="28"/>
            </a:xfrm>
            <a:custGeom>
              <a:avLst/>
              <a:gdLst>
                <a:gd name="T0" fmla="*/ 14 w 26"/>
                <a:gd name="T1" fmla="*/ 5 h 28"/>
                <a:gd name="T2" fmla="*/ 11 w 26"/>
                <a:gd name="T3" fmla="*/ 7 h 28"/>
                <a:gd name="T4" fmla="*/ 8 w 26"/>
                <a:gd name="T5" fmla="*/ 11 h 28"/>
                <a:gd name="T6" fmla="*/ 7 w 26"/>
                <a:gd name="T7" fmla="*/ 19 h 28"/>
                <a:gd name="T8" fmla="*/ 7 w 26"/>
                <a:gd name="T9" fmla="*/ 23 h 28"/>
                <a:gd name="T10" fmla="*/ 7 w 26"/>
                <a:gd name="T11" fmla="*/ 26 h 28"/>
                <a:gd name="T12" fmla="*/ 6 w 26"/>
                <a:gd name="T13" fmla="*/ 28 h 28"/>
                <a:gd name="T14" fmla="*/ 5 w 26"/>
                <a:gd name="T15" fmla="*/ 27 h 28"/>
                <a:gd name="T16" fmla="*/ 4 w 26"/>
                <a:gd name="T17" fmla="*/ 27 h 28"/>
                <a:gd name="T18" fmla="*/ 3 w 26"/>
                <a:gd name="T19" fmla="*/ 28 h 28"/>
                <a:gd name="T20" fmla="*/ 2 w 26"/>
                <a:gd name="T21" fmla="*/ 27 h 28"/>
                <a:gd name="T22" fmla="*/ 1 w 26"/>
                <a:gd name="T23" fmla="*/ 27 h 28"/>
                <a:gd name="T24" fmla="*/ 1 w 26"/>
                <a:gd name="T25" fmla="*/ 26 h 28"/>
                <a:gd name="T26" fmla="*/ 2 w 26"/>
                <a:gd name="T27" fmla="*/ 23 h 28"/>
                <a:gd name="T28" fmla="*/ 3 w 26"/>
                <a:gd name="T29" fmla="*/ 19 h 28"/>
                <a:gd name="T30" fmla="*/ 5 w 26"/>
                <a:gd name="T31" fmla="*/ 11 h 28"/>
                <a:gd name="T32" fmla="*/ 5 w 26"/>
                <a:gd name="T33" fmla="*/ 7 h 28"/>
                <a:gd name="T34" fmla="*/ 6 w 26"/>
                <a:gd name="T35" fmla="*/ 4 h 28"/>
                <a:gd name="T36" fmla="*/ 7 w 26"/>
                <a:gd name="T37" fmla="*/ 1 h 28"/>
                <a:gd name="T38" fmla="*/ 8 w 26"/>
                <a:gd name="T39" fmla="*/ 1 h 28"/>
                <a:gd name="T40" fmla="*/ 8 w 26"/>
                <a:gd name="T41" fmla="*/ 1 h 28"/>
                <a:gd name="T42" fmla="*/ 8 w 26"/>
                <a:gd name="T43" fmla="*/ 1 h 28"/>
                <a:gd name="T44" fmla="*/ 9 w 26"/>
                <a:gd name="T45" fmla="*/ 1 h 28"/>
                <a:gd name="T46" fmla="*/ 10 w 26"/>
                <a:gd name="T47" fmla="*/ 1 h 28"/>
                <a:gd name="T48" fmla="*/ 10 w 26"/>
                <a:gd name="T49" fmla="*/ 2 h 28"/>
                <a:gd name="T50" fmla="*/ 10 w 26"/>
                <a:gd name="T51" fmla="*/ 4 h 28"/>
                <a:gd name="T52" fmla="*/ 10 w 26"/>
                <a:gd name="T53" fmla="*/ 5 h 28"/>
                <a:gd name="T54" fmla="*/ 9 w 26"/>
                <a:gd name="T55" fmla="*/ 5 h 28"/>
                <a:gd name="T56" fmla="*/ 13 w 26"/>
                <a:gd name="T57" fmla="*/ 3 h 28"/>
                <a:gd name="T58" fmla="*/ 16 w 26"/>
                <a:gd name="T59" fmla="*/ 1 h 28"/>
                <a:gd name="T60" fmla="*/ 19 w 26"/>
                <a:gd name="T61" fmla="*/ 0 h 28"/>
                <a:gd name="T62" fmla="*/ 24 w 26"/>
                <a:gd name="T63" fmla="*/ 2 h 28"/>
                <a:gd name="T64" fmla="*/ 26 w 26"/>
                <a:gd name="T65" fmla="*/ 5 h 28"/>
                <a:gd name="T66" fmla="*/ 26 w 26"/>
                <a:gd name="T67" fmla="*/ 10 h 28"/>
                <a:gd name="T68" fmla="*/ 26 w 26"/>
                <a:gd name="T69" fmla="*/ 14 h 28"/>
                <a:gd name="T70" fmla="*/ 25 w 26"/>
                <a:gd name="T71" fmla="*/ 17 h 28"/>
                <a:gd name="T72" fmla="*/ 24 w 26"/>
                <a:gd name="T73" fmla="*/ 20 h 28"/>
                <a:gd name="T74" fmla="*/ 24 w 26"/>
                <a:gd name="T75" fmla="*/ 23 h 28"/>
                <a:gd name="T76" fmla="*/ 23 w 26"/>
                <a:gd name="T77" fmla="*/ 25 h 28"/>
                <a:gd name="T78" fmla="*/ 22 w 26"/>
                <a:gd name="T79" fmla="*/ 27 h 28"/>
                <a:gd name="T80" fmla="*/ 22 w 26"/>
                <a:gd name="T81" fmla="*/ 28 h 28"/>
                <a:gd name="T82" fmla="*/ 21 w 26"/>
                <a:gd name="T83" fmla="*/ 27 h 28"/>
                <a:gd name="T84" fmla="*/ 20 w 26"/>
                <a:gd name="T85" fmla="*/ 27 h 28"/>
                <a:gd name="T86" fmla="*/ 20 w 26"/>
                <a:gd name="T87" fmla="*/ 28 h 28"/>
                <a:gd name="T88" fmla="*/ 18 w 26"/>
                <a:gd name="T89" fmla="*/ 27 h 28"/>
                <a:gd name="T90" fmla="*/ 17 w 26"/>
                <a:gd name="T91" fmla="*/ 27 h 28"/>
                <a:gd name="T92" fmla="*/ 19 w 26"/>
                <a:gd name="T93" fmla="*/ 23 h 28"/>
                <a:gd name="T94" fmla="*/ 20 w 26"/>
                <a:gd name="T95" fmla="*/ 19 h 28"/>
                <a:gd name="T96" fmla="*/ 20 w 26"/>
                <a:gd name="T97" fmla="*/ 14 h 28"/>
                <a:gd name="T98" fmla="*/ 22 w 26"/>
                <a:gd name="T99" fmla="*/ 9 h 28"/>
                <a:gd name="T100" fmla="*/ 20 w 26"/>
                <a:gd name="T101" fmla="*/ 5 h 28"/>
                <a:gd name="T102" fmla="*/ 17 w 26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6"/>
                <a:gd name="T157" fmla="*/ 0 h 28"/>
                <a:gd name="T158" fmla="*/ 26 w 26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6" h="28">
                  <a:moveTo>
                    <a:pt x="17" y="4"/>
                  </a:moveTo>
                  <a:lnTo>
                    <a:pt x="16" y="5"/>
                  </a:ln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1" y="7"/>
                  </a:lnTo>
                  <a:lnTo>
                    <a:pt x="10" y="8"/>
                  </a:lnTo>
                  <a:lnTo>
                    <a:pt x="9" y="9"/>
                  </a:lnTo>
                  <a:lnTo>
                    <a:pt x="9" y="10"/>
                  </a:lnTo>
                  <a:lnTo>
                    <a:pt x="8" y="11"/>
                  </a:lnTo>
                  <a:lnTo>
                    <a:pt x="8" y="12"/>
                  </a:lnTo>
                  <a:lnTo>
                    <a:pt x="7" y="17"/>
                  </a:lnTo>
                  <a:lnTo>
                    <a:pt x="7" y="18"/>
                  </a:lnTo>
                  <a:lnTo>
                    <a:pt x="7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7" y="25"/>
                  </a:lnTo>
                  <a:lnTo>
                    <a:pt x="7" y="26"/>
                  </a:lnTo>
                  <a:lnTo>
                    <a:pt x="7" y="27"/>
                  </a:lnTo>
                  <a:lnTo>
                    <a:pt x="6" y="27"/>
                  </a:lnTo>
                  <a:lnTo>
                    <a:pt x="6" y="28"/>
                  </a:lnTo>
                  <a:lnTo>
                    <a:pt x="6" y="27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7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0" y="27"/>
                  </a:lnTo>
                  <a:lnTo>
                    <a:pt x="1" y="27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1"/>
                  </a:lnTo>
                  <a:lnTo>
                    <a:pt x="3" y="20"/>
                  </a:lnTo>
                  <a:lnTo>
                    <a:pt x="3" y="19"/>
                  </a:lnTo>
                  <a:lnTo>
                    <a:pt x="3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5" y="11"/>
                  </a:lnTo>
                  <a:lnTo>
                    <a:pt x="5" y="10"/>
                  </a:lnTo>
                  <a:lnTo>
                    <a:pt x="5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5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6" y="1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2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2"/>
                  </a:lnTo>
                  <a:lnTo>
                    <a:pt x="10" y="3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5"/>
                  </a:lnTo>
                  <a:lnTo>
                    <a:pt x="12" y="4"/>
                  </a:lnTo>
                  <a:lnTo>
                    <a:pt x="13" y="3"/>
                  </a:lnTo>
                  <a:lnTo>
                    <a:pt x="14" y="2"/>
                  </a:lnTo>
                  <a:lnTo>
                    <a:pt x="15" y="2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0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4" y="2"/>
                  </a:lnTo>
                  <a:lnTo>
                    <a:pt x="25" y="3"/>
                  </a:lnTo>
                  <a:lnTo>
                    <a:pt x="26" y="4"/>
                  </a:lnTo>
                  <a:lnTo>
                    <a:pt x="26" y="5"/>
                  </a:lnTo>
                  <a:lnTo>
                    <a:pt x="26" y="7"/>
                  </a:lnTo>
                  <a:lnTo>
                    <a:pt x="26" y="9"/>
                  </a:lnTo>
                  <a:lnTo>
                    <a:pt x="26" y="10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6" y="13"/>
                  </a:lnTo>
                  <a:lnTo>
                    <a:pt x="26" y="14"/>
                  </a:lnTo>
                  <a:lnTo>
                    <a:pt x="26" y="15"/>
                  </a:lnTo>
                  <a:lnTo>
                    <a:pt x="26" y="16"/>
                  </a:lnTo>
                  <a:lnTo>
                    <a:pt x="25" y="17"/>
                  </a:lnTo>
                  <a:lnTo>
                    <a:pt x="25" y="18"/>
                  </a:lnTo>
                  <a:lnTo>
                    <a:pt x="25" y="19"/>
                  </a:lnTo>
                  <a:lnTo>
                    <a:pt x="25" y="20"/>
                  </a:lnTo>
                  <a:lnTo>
                    <a:pt x="24" y="20"/>
                  </a:lnTo>
                  <a:lnTo>
                    <a:pt x="24" y="21"/>
                  </a:lnTo>
                  <a:lnTo>
                    <a:pt x="24" y="22"/>
                  </a:lnTo>
                  <a:lnTo>
                    <a:pt x="24" y="23"/>
                  </a:lnTo>
                  <a:lnTo>
                    <a:pt x="23" y="23"/>
                  </a:lnTo>
                  <a:lnTo>
                    <a:pt x="23" y="24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8" y="28"/>
                  </a:lnTo>
                  <a:lnTo>
                    <a:pt x="17" y="27"/>
                  </a:lnTo>
                  <a:lnTo>
                    <a:pt x="18" y="26"/>
                  </a:lnTo>
                  <a:lnTo>
                    <a:pt x="18" y="25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20" y="21"/>
                  </a:lnTo>
                  <a:lnTo>
                    <a:pt x="20" y="19"/>
                  </a:lnTo>
                  <a:lnTo>
                    <a:pt x="20" y="18"/>
                  </a:lnTo>
                  <a:lnTo>
                    <a:pt x="20" y="17"/>
                  </a:lnTo>
                  <a:lnTo>
                    <a:pt x="20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4" name="Freeform 63">
              <a:extLst>
                <a:ext uri="{FF2B5EF4-FFF2-40B4-BE49-F238E27FC236}">
                  <a16:creationId xmlns:a16="http://schemas.microsoft.com/office/drawing/2014/main" id="{00000000-0008-0000-0000-000048310300}"/>
                </a:ext>
              </a:extLst>
            </xdr:cNvPr>
            <xdr:cNvSpPr>
              <a:spLocks/>
            </xdr:cNvSpPr>
          </xdr:nvSpPr>
          <xdr:spPr bwMode="auto">
            <a:xfrm>
              <a:off x="3201" y="1835"/>
              <a:ext cx="20" cy="28"/>
            </a:xfrm>
            <a:custGeom>
              <a:avLst/>
              <a:gdLst>
                <a:gd name="T0" fmla="*/ 4 w 20"/>
                <a:gd name="T1" fmla="*/ 23 h 28"/>
                <a:gd name="T2" fmla="*/ 5 w 20"/>
                <a:gd name="T3" fmla="*/ 24 h 28"/>
                <a:gd name="T4" fmla="*/ 6 w 20"/>
                <a:gd name="T5" fmla="*/ 25 h 28"/>
                <a:gd name="T6" fmla="*/ 8 w 20"/>
                <a:gd name="T7" fmla="*/ 25 h 28"/>
                <a:gd name="T8" fmla="*/ 10 w 20"/>
                <a:gd name="T9" fmla="*/ 25 h 28"/>
                <a:gd name="T10" fmla="*/ 12 w 20"/>
                <a:gd name="T11" fmla="*/ 25 h 28"/>
                <a:gd name="T12" fmla="*/ 14 w 20"/>
                <a:gd name="T13" fmla="*/ 23 h 28"/>
                <a:gd name="T14" fmla="*/ 15 w 20"/>
                <a:gd name="T15" fmla="*/ 22 h 28"/>
                <a:gd name="T16" fmla="*/ 15 w 20"/>
                <a:gd name="T17" fmla="*/ 18 h 28"/>
                <a:gd name="T18" fmla="*/ 11 w 20"/>
                <a:gd name="T19" fmla="*/ 16 h 28"/>
                <a:gd name="T20" fmla="*/ 6 w 20"/>
                <a:gd name="T21" fmla="*/ 15 h 28"/>
                <a:gd name="T22" fmla="*/ 4 w 20"/>
                <a:gd name="T23" fmla="*/ 12 h 28"/>
                <a:gd name="T24" fmla="*/ 5 w 20"/>
                <a:gd name="T25" fmla="*/ 7 h 28"/>
                <a:gd name="T26" fmla="*/ 6 w 20"/>
                <a:gd name="T27" fmla="*/ 4 h 28"/>
                <a:gd name="T28" fmla="*/ 10 w 20"/>
                <a:gd name="T29" fmla="*/ 2 h 28"/>
                <a:gd name="T30" fmla="*/ 14 w 20"/>
                <a:gd name="T31" fmla="*/ 1 h 28"/>
                <a:gd name="T32" fmla="*/ 16 w 20"/>
                <a:gd name="T33" fmla="*/ 1 h 28"/>
                <a:gd name="T34" fmla="*/ 17 w 20"/>
                <a:gd name="T35" fmla="*/ 1 h 28"/>
                <a:gd name="T36" fmla="*/ 19 w 20"/>
                <a:gd name="T37" fmla="*/ 2 h 28"/>
                <a:gd name="T38" fmla="*/ 20 w 20"/>
                <a:gd name="T39" fmla="*/ 2 h 28"/>
                <a:gd name="T40" fmla="*/ 20 w 20"/>
                <a:gd name="T41" fmla="*/ 3 h 28"/>
                <a:gd name="T42" fmla="*/ 19 w 20"/>
                <a:gd name="T43" fmla="*/ 4 h 28"/>
                <a:gd name="T44" fmla="*/ 19 w 20"/>
                <a:gd name="T45" fmla="*/ 5 h 28"/>
                <a:gd name="T46" fmla="*/ 19 w 20"/>
                <a:gd name="T47" fmla="*/ 5 h 28"/>
                <a:gd name="T48" fmla="*/ 17 w 20"/>
                <a:gd name="T49" fmla="*/ 5 h 28"/>
                <a:gd name="T50" fmla="*/ 17 w 20"/>
                <a:gd name="T51" fmla="*/ 5 h 28"/>
                <a:gd name="T52" fmla="*/ 16 w 20"/>
                <a:gd name="T53" fmla="*/ 4 h 28"/>
                <a:gd name="T54" fmla="*/ 15 w 20"/>
                <a:gd name="T55" fmla="*/ 4 h 28"/>
                <a:gd name="T56" fmla="*/ 13 w 20"/>
                <a:gd name="T57" fmla="*/ 4 h 28"/>
                <a:gd name="T58" fmla="*/ 11 w 20"/>
                <a:gd name="T59" fmla="*/ 4 h 28"/>
                <a:gd name="T60" fmla="*/ 10 w 20"/>
                <a:gd name="T61" fmla="*/ 5 h 28"/>
                <a:gd name="T62" fmla="*/ 8 w 20"/>
                <a:gd name="T63" fmla="*/ 6 h 28"/>
                <a:gd name="T64" fmla="*/ 8 w 20"/>
                <a:gd name="T65" fmla="*/ 9 h 28"/>
                <a:gd name="T66" fmla="*/ 11 w 20"/>
                <a:gd name="T67" fmla="*/ 12 h 28"/>
                <a:gd name="T68" fmla="*/ 15 w 20"/>
                <a:gd name="T69" fmla="*/ 14 h 28"/>
                <a:gd name="T70" fmla="*/ 18 w 20"/>
                <a:gd name="T71" fmla="*/ 16 h 28"/>
                <a:gd name="T72" fmla="*/ 18 w 20"/>
                <a:gd name="T73" fmla="*/ 21 h 28"/>
                <a:gd name="T74" fmla="*/ 16 w 20"/>
                <a:gd name="T75" fmla="*/ 23 h 28"/>
                <a:gd name="T76" fmla="*/ 14 w 20"/>
                <a:gd name="T77" fmla="*/ 26 h 28"/>
                <a:gd name="T78" fmla="*/ 10 w 20"/>
                <a:gd name="T79" fmla="*/ 28 h 28"/>
                <a:gd name="T80" fmla="*/ 6 w 20"/>
                <a:gd name="T81" fmla="*/ 28 h 28"/>
                <a:gd name="T82" fmla="*/ 5 w 20"/>
                <a:gd name="T83" fmla="*/ 28 h 28"/>
                <a:gd name="T84" fmla="*/ 3 w 20"/>
                <a:gd name="T85" fmla="*/ 28 h 28"/>
                <a:gd name="T86" fmla="*/ 1 w 20"/>
                <a:gd name="T87" fmla="*/ 27 h 28"/>
                <a:gd name="T88" fmla="*/ 1 w 20"/>
                <a:gd name="T89" fmla="*/ 26 h 28"/>
                <a:gd name="T90" fmla="*/ 1 w 20"/>
                <a:gd name="T91" fmla="*/ 25 h 28"/>
                <a:gd name="T92" fmla="*/ 2 w 20"/>
                <a:gd name="T93" fmla="*/ 24 h 28"/>
                <a:gd name="T94" fmla="*/ 2 w 20"/>
                <a:gd name="T95" fmla="*/ 23 h 28"/>
                <a:gd name="T96" fmla="*/ 3 w 20"/>
                <a:gd name="T97" fmla="*/ 22 h 28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w 20"/>
                <a:gd name="T148" fmla="*/ 0 h 28"/>
                <a:gd name="T149" fmla="*/ 20 w 20"/>
                <a:gd name="T150" fmla="*/ 28 h 28"/>
              </a:gdLst>
              <a:ahLst/>
              <a:cxnLst>
                <a:cxn ang="T98">
                  <a:pos x="T0" y="T1"/>
                </a:cxn>
                <a:cxn ang="T99">
                  <a:pos x="T2" y="T3"/>
                </a:cxn>
                <a:cxn ang="T100">
                  <a:pos x="T4" y="T5"/>
                </a:cxn>
                <a:cxn ang="T101">
                  <a:pos x="T6" y="T7"/>
                </a:cxn>
                <a:cxn ang="T102">
                  <a:pos x="T8" y="T9"/>
                </a:cxn>
                <a:cxn ang="T103">
                  <a:pos x="T10" y="T11"/>
                </a:cxn>
                <a:cxn ang="T104">
                  <a:pos x="T12" y="T13"/>
                </a:cxn>
                <a:cxn ang="T105">
                  <a:pos x="T14" y="T15"/>
                </a:cxn>
                <a:cxn ang="T106">
                  <a:pos x="T16" y="T17"/>
                </a:cxn>
                <a:cxn ang="T107">
                  <a:pos x="T18" y="T19"/>
                </a:cxn>
                <a:cxn ang="T108">
                  <a:pos x="T20" y="T21"/>
                </a:cxn>
                <a:cxn ang="T109">
                  <a:pos x="T22" y="T23"/>
                </a:cxn>
                <a:cxn ang="T110">
                  <a:pos x="T24" y="T25"/>
                </a:cxn>
                <a:cxn ang="T111">
                  <a:pos x="T26" y="T27"/>
                </a:cxn>
                <a:cxn ang="T112">
                  <a:pos x="T28" y="T29"/>
                </a:cxn>
                <a:cxn ang="T113">
                  <a:pos x="T30" y="T31"/>
                </a:cxn>
                <a:cxn ang="T114">
                  <a:pos x="T32" y="T33"/>
                </a:cxn>
                <a:cxn ang="T115">
                  <a:pos x="T34" y="T35"/>
                </a:cxn>
                <a:cxn ang="T116">
                  <a:pos x="T36" y="T37"/>
                </a:cxn>
                <a:cxn ang="T117">
                  <a:pos x="T38" y="T39"/>
                </a:cxn>
                <a:cxn ang="T118">
                  <a:pos x="T40" y="T41"/>
                </a:cxn>
                <a:cxn ang="T119">
                  <a:pos x="T42" y="T43"/>
                </a:cxn>
                <a:cxn ang="T120">
                  <a:pos x="T44" y="T45"/>
                </a:cxn>
                <a:cxn ang="T121">
                  <a:pos x="T46" y="T47"/>
                </a:cxn>
                <a:cxn ang="T122">
                  <a:pos x="T48" y="T49"/>
                </a:cxn>
                <a:cxn ang="T123">
                  <a:pos x="T50" y="T51"/>
                </a:cxn>
                <a:cxn ang="T124">
                  <a:pos x="T52" y="T53"/>
                </a:cxn>
                <a:cxn ang="T125">
                  <a:pos x="T54" y="T55"/>
                </a:cxn>
                <a:cxn ang="T126">
                  <a:pos x="T56" y="T57"/>
                </a:cxn>
                <a:cxn ang="T127">
                  <a:pos x="T58" y="T59"/>
                </a:cxn>
                <a:cxn ang="T128">
                  <a:pos x="T60" y="T61"/>
                </a:cxn>
                <a:cxn ang="T129">
                  <a:pos x="T62" y="T63"/>
                </a:cxn>
                <a:cxn ang="T130">
                  <a:pos x="T64" y="T65"/>
                </a:cxn>
                <a:cxn ang="T131">
                  <a:pos x="T66" y="T67"/>
                </a:cxn>
                <a:cxn ang="T132">
                  <a:pos x="T68" y="T69"/>
                </a:cxn>
                <a:cxn ang="T133">
                  <a:pos x="T70" y="T71"/>
                </a:cxn>
                <a:cxn ang="T134">
                  <a:pos x="T72" y="T73"/>
                </a:cxn>
                <a:cxn ang="T135">
                  <a:pos x="T74" y="T75"/>
                </a:cxn>
                <a:cxn ang="T136">
                  <a:pos x="T76" y="T77"/>
                </a:cxn>
                <a:cxn ang="T137">
                  <a:pos x="T78" y="T79"/>
                </a:cxn>
                <a:cxn ang="T138">
                  <a:pos x="T80" y="T81"/>
                </a:cxn>
                <a:cxn ang="T139">
                  <a:pos x="T82" y="T83"/>
                </a:cxn>
                <a:cxn ang="T140">
                  <a:pos x="T84" y="T85"/>
                </a:cxn>
                <a:cxn ang="T141">
                  <a:pos x="T86" y="T87"/>
                </a:cxn>
                <a:cxn ang="T142">
                  <a:pos x="T88" y="T89"/>
                </a:cxn>
                <a:cxn ang="T143">
                  <a:pos x="T90" y="T91"/>
                </a:cxn>
                <a:cxn ang="T144">
                  <a:pos x="T92" y="T93"/>
                </a:cxn>
                <a:cxn ang="T145">
                  <a:pos x="T94" y="T95"/>
                </a:cxn>
                <a:cxn ang="T146">
                  <a:pos x="T96" y="T97"/>
                </a:cxn>
              </a:cxnLst>
              <a:rect l="T147" t="T148" r="T149" b="T150"/>
              <a:pathLst>
                <a:path w="20" h="28">
                  <a:moveTo>
                    <a:pt x="3" y="22"/>
                  </a:moveTo>
                  <a:lnTo>
                    <a:pt x="4" y="23"/>
                  </a:lnTo>
                  <a:lnTo>
                    <a:pt x="5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4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5" y="22"/>
                  </a:lnTo>
                  <a:lnTo>
                    <a:pt x="15" y="21"/>
                  </a:lnTo>
                  <a:lnTo>
                    <a:pt x="15" y="20"/>
                  </a:lnTo>
                  <a:lnTo>
                    <a:pt x="15" y="18"/>
                  </a:lnTo>
                  <a:lnTo>
                    <a:pt x="14" y="17"/>
                  </a:lnTo>
                  <a:lnTo>
                    <a:pt x="12" y="17"/>
                  </a:lnTo>
                  <a:lnTo>
                    <a:pt x="11" y="16"/>
                  </a:lnTo>
                  <a:lnTo>
                    <a:pt x="9" y="16"/>
                  </a:lnTo>
                  <a:lnTo>
                    <a:pt x="7" y="15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5" y="13"/>
                  </a:lnTo>
                  <a:lnTo>
                    <a:pt x="4" y="12"/>
                  </a:lnTo>
                  <a:lnTo>
                    <a:pt x="4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6" y="5"/>
                  </a:lnTo>
                  <a:lnTo>
                    <a:pt x="6" y="4"/>
                  </a:lnTo>
                  <a:lnTo>
                    <a:pt x="7" y="3"/>
                  </a:lnTo>
                  <a:lnTo>
                    <a:pt x="8" y="2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2"/>
                  </a:lnTo>
                  <a:lnTo>
                    <a:pt x="20" y="2"/>
                  </a:lnTo>
                  <a:lnTo>
                    <a:pt x="20" y="3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4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7" y="7"/>
                  </a:lnTo>
                  <a:lnTo>
                    <a:pt x="8" y="9"/>
                  </a:lnTo>
                  <a:lnTo>
                    <a:pt x="8" y="11"/>
                  </a:lnTo>
                  <a:lnTo>
                    <a:pt x="9" y="11"/>
                  </a:lnTo>
                  <a:lnTo>
                    <a:pt x="11" y="12"/>
                  </a:lnTo>
                  <a:lnTo>
                    <a:pt x="12" y="13"/>
                  </a:lnTo>
                  <a:lnTo>
                    <a:pt x="14" y="13"/>
                  </a:lnTo>
                  <a:lnTo>
                    <a:pt x="15" y="14"/>
                  </a:lnTo>
                  <a:lnTo>
                    <a:pt x="16" y="14"/>
                  </a:lnTo>
                  <a:lnTo>
                    <a:pt x="17" y="14"/>
                  </a:lnTo>
                  <a:lnTo>
                    <a:pt x="18" y="16"/>
                  </a:lnTo>
                  <a:lnTo>
                    <a:pt x="19" y="17"/>
                  </a:lnTo>
                  <a:lnTo>
                    <a:pt x="18" y="19"/>
                  </a:lnTo>
                  <a:lnTo>
                    <a:pt x="18" y="21"/>
                  </a:lnTo>
                  <a:lnTo>
                    <a:pt x="18" y="22"/>
                  </a:lnTo>
                  <a:lnTo>
                    <a:pt x="17" y="23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5" y="25"/>
                  </a:lnTo>
                  <a:lnTo>
                    <a:pt x="14" y="26"/>
                  </a:lnTo>
                  <a:lnTo>
                    <a:pt x="13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0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5" name="Freeform 64">
              <a:extLst>
                <a:ext uri="{FF2B5EF4-FFF2-40B4-BE49-F238E27FC236}">
                  <a16:creationId xmlns:a16="http://schemas.microsoft.com/office/drawing/2014/main" id="{00000000-0008-0000-0000-000049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224" y="1835"/>
              <a:ext cx="26" cy="28"/>
            </a:xfrm>
            <a:custGeom>
              <a:avLst/>
              <a:gdLst>
                <a:gd name="T0" fmla="*/ 19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19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1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6 w 26"/>
                <a:gd name="T33" fmla="*/ 14 h 28"/>
                <a:gd name="T34" fmla="*/ 5 w 26"/>
                <a:gd name="T35" fmla="*/ 14 h 28"/>
                <a:gd name="T36" fmla="*/ 5 w 26"/>
                <a:gd name="T37" fmla="*/ 15 h 28"/>
                <a:gd name="T38" fmla="*/ 5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1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1 w 26"/>
                <a:gd name="T55" fmla="*/ 23 h 28"/>
                <a:gd name="T56" fmla="*/ 20 w 26"/>
                <a:gd name="T57" fmla="*/ 24 h 28"/>
                <a:gd name="T58" fmla="*/ 19 w 26"/>
                <a:gd name="T59" fmla="*/ 26 h 28"/>
                <a:gd name="T60" fmla="*/ 17 w 26"/>
                <a:gd name="T61" fmla="*/ 27 h 28"/>
                <a:gd name="T62" fmla="*/ 14 w 26"/>
                <a:gd name="T63" fmla="*/ 28 h 28"/>
                <a:gd name="T64" fmla="*/ 10 w 26"/>
                <a:gd name="T65" fmla="*/ 28 h 28"/>
                <a:gd name="T66" fmla="*/ 6 w 26"/>
                <a:gd name="T67" fmla="*/ 27 h 28"/>
                <a:gd name="T68" fmla="*/ 2 w 26"/>
                <a:gd name="T69" fmla="*/ 24 h 28"/>
                <a:gd name="T70" fmla="*/ 1 w 26"/>
                <a:gd name="T71" fmla="*/ 20 h 28"/>
                <a:gd name="T72" fmla="*/ 0 w 26"/>
                <a:gd name="T73" fmla="*/ 14 h 28"/>
                <a:gd name="T74" fmla="*/ 2 w 26"/>
                <a:gd name="T75" fmla="*/ 9 h 28"/>
                <a:gd name="T76" fmla="*/ 6 w 26"/>
                <a:gd name="T77" fmla="*/ 5 h 28"/>
                <a:gd name="T78" fmla="*/ 10 w 26"/>
                <a:gd name="T79" fmla="*/ 2 h 28"/>
                <a:gd name="T80" fmla="*/ 15 w 26"/>
                <a:gd name="T81" fmla="*/ 0 h 28"/>
                <a:gd name="T82" fmla="*/ 7 w 26"/>
                <a:gd name="T83" fmla="*/ 12 h 28"/>
                <a:gd name="T84" fmla="*/ 9 w 26"/>
                <a:gd name="T85" fmla="*/ 13 h 28"/>
                <a:gd name="T86" fmla="*/ 10 w 26"/>
                <a:gd name="T87" fmla="*/ 12 h 28"/>
                <a:gd name="T88" fmla="*/ 12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8 w 26"/>
                <a:gd name="T95" fmla="*/ 12 h 28"/>
                <a:gd name="T96" fmla="*/ 19 w 26"/>
                <a:gd name="T97" fmla="*/ 12 h 28"/>
                <a:gd name="T98" fmla="*/ 21 w 26"/>
                <a:gd name="T99" fmla="*/ 11 h 28"/>
                <a:gd name="T100" fmla="*/ 21 w 26"/>
                <a:gd name="T101" fmla="*/ 8 h 28"/>
                <a:gd name="T102" fmla="*/ 20 w 26"/>
                <a:gd name="T103" fmla="*/ 5 h 28"/>
                <a:gd name="T104" fmla="*/ 18 w 26"/>
                <a:gd name="T105" fmla="*/ 3 h 28"/>
                <a:gd name="T106" fmla="*/ 14 w 26"/>
                <a:gd name="T107" fmla="*/ 3 h 28"/>
                <a:gd name="T108" fmla="*/ 10 w 26"/>
                <a:gd name="T109" fmla="*/ 4 h 28"/>
                <a:gd name="T110" fmla="*/ 9 w 26"/>
                <a:gd name="T111" fmla="*/ 6 h 28"/>
                <a:gd name="T112" fmla="*/ 7 w 26"/>
                <a:gd name="T113" fmla="*/ 10 h 28"/>
                <a:gd name="T114" fmla="*/ 6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5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1" y="22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7"/>
                  </a:lnTo>
                  <a:lnTo>
                    <a:pt x="5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1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3"/>
                  </a:lnTo>
                  <a:lnTo>
                    <a:pt x="1" y="11"/>
                  </a:lnTo>
                  <a:lnTo>
                    <a:pt x="2" y="9"/>
                  </a:lnTo>
                  <a:lnTo>
                    <a:pt x="3" y="7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6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3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0" y="7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6" name="Freeform 65">
              <a:extLst>
                <a:ext uri="{FF2B5EF4-FFF2-40B4-BE49-F238E27FC236}">
                  <a16:creationId xmlns:a16="http://schemas.microsoft.com/office/drawing/2014/main" id="{00000000-0008-0000-0000-00004A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244" y="1823"/>
              <a:ext cx="20" cy="54"/>
            </a:xfrm>
            <a:custGeom>
              <a:avLst/>
              <a:gdLst>
                <a:gd name="T0" fmla="*/ 12 w 20"/>
                <a:gd name="T1" fmla="*/ 24 h 54"/>
                <a:gd name="T2" fmla="*/ 13 w 20"/>
                <a:gd name="T3" fmla="*/ 20 h 54"/>
                <a:gd name="T4" fmla="*/ 13 w 20"/>
                <a:gd name="T5" fmla="*/ 17 h 54"/>
                <a:gd name="T6" fmla="*/ 13 w 20"/>
                <a:gd name="T7" fmla="*/ 14 h 54"/>
                <a:gd name="T8" fmla="*/ 14 w 20"/>
                <a:gd name="T9" fmla="*/ 14 h 54"/>
                <a:gd name="T10" fmla="*/ 15 w 20"/>
                <a:gd name="T11" fmla="*/ 13 h 54"/>
                <a:gd name="T12" fmla="*/ 16 w 20"/>
                <a:gd name="T13" fmla="*/ 13 h 54"/>
                <a:gd name="T14" fmla="*/ 16 w 20"/>
                <a:gd name="T15" fmla="*/ 13 h 54"/>
                <a:gd name="T16" fmla="*/ 17 w 20"/>
                <a:gd name="T17" fmla="*/ 14 h 54"/>
                <a:gd name="T18" fmla="*/ 17 w 20"/>
                <a:gd name="T19" fmla="*/ 13 h 54"/>
                <a:gd name="T20" fmla="*/ 18 w 20"/>
                <a:gd name="T21" fmla="*/ 13 h 54"/>
                <a:gd name="T22" fmla="*/ 18 w 20"/>
                <a:gd name="T23" fmla="*/ 13 h 54"/>
                <a:gd name="T24" fmla="*/ 18 w 20"/>
                <a:gd name="T25" fmla="*/ 15 h 54"/>
                <a:gd name="T26" fmla="*/ 17 w 20"/>
                <a:gd name="T27" fmla="*/ 17 h 54"/>
                <a:gd name="T28" fmla="*/ 17 w 20"/>
                <a:gd name="T29" fmla="*/ 20 h 54"/>
                <a:gd name="T30" fmla="*/ 17 w 20"/>
                <a:gd name="T31" fmla="*/ 23 h 54"/>
                <a:gd name="T32" fmla="*/ 15 w 20"/>
                <a:gd name="T33" fmla="*/ 31 h 54"/>
                <a:gd name="T34" fmla="*/ 15 w 20"/>
                <a:gd name="T35" fmla="*/ 34 h 54"/>
                <a:gd name="T36" fmla="*/ 14 w 20"/>
                <a:gd name="T37" fmla="*/ 36 h 54"/>
                <a:gd name="T38" fmla="*/ 13 w 20"/>
                <a:gd name="T39" fmla="*/ 40 h 54"/>
                <a:gd name="T40" fmla="*/ 12 w 20"/>
                <a:gd name="T41" fmla="*/ 43 h 54"/>
                <a:gd name="T42" fmla="*/ 12 w 20"/>
                <a:gd name="T43" fmla="*/ 45 h 54"/>
                <a:gd name="T44" fmla="*/ 11 w 20"/>
                <a:gd name="T45" fmla="*/ 47 h 54"/>
                <a:gd name="T46" fmla="*/ 10 w 20"/>
                <a:gd name="T47" fmla="*/ 48 h 54"/>
                <a:gd name="T48" fmla="*/ 9 w 20"/>
                <a:gd name="T49" fmla="*/ 50 h 54"/>
                <a:gd name="T50" fmla="*/ 8 w 20"/>
                <a:gd name="T51" fmla="*/ 52 h 54"/>
                <a:gd name="T52" fmla="*/ 5 w 20"/>
                <a:gd name="T53" fmla="*/ 54 h 54"/>
                <a:gd name="T54" fmla="*/ 2 w 20"/>
                <a:gd name="T55" fmla="*/ 54 h 54"/>
                <a:gd name="T56" fmla="*/ 0 w 20"/>
                <a:gd name="T57" fmla="*/ 52 h 54"/>
                <a:gd name="T58" fmla="*/ 1 w 20"/>
                <a:gd name="T59" fmla="*/ 52 h 54"/>
                <a:gd name="T60" fmla="*/ 1 w 20"/>
                <a:gd name="T61" fmla="*/ 52 h 54"/>
                <a:gd name="T62" fmla="*/ 1 w 20"/>
                <a:gd name="T63" fmla="*/ 52 h 54"/>
                <a:gd name="T64" fmla="*/ 1 w 20"/>
                <a:gd name="T65" fmla="*/ 52 h 54"/>
                <a:gd name="T66" fmla="*/ 5 w 20"/>
                <a:gd name="T67" fmla="*/ 51 h 54"/>
                <a:gd name="T68" fmla="*/ 7 w 20"/>
                <a:gd name="T69" fmla="*/ 49 h 54"/>
                <a:gd name="T70" fmla="*/ 8 w 20"/>
                <a:gd name="T71" fmla="*/ 45 h 54"/>
                <a:gd name="T72" fmla="*/ 8 w 20"/>
                <a:gd name="T73" fmla="*/ 42 h 54"/>
                <a:gd name="T74" fmla="*/ 18 w 20"/>
                <a:gd name="T75" fmla="*/ 0 h 54"/>
                <a:gd name="T76" fmla="*/ 19 w 20"/>
                <a:gd name="T77" fmla="*/ 1 h 54"/>
                <a:gd name="T78" fmla="*/ 20 w 20"/>
                <a:gd name="T79" fmla="*/ 2 h 54"/>
                <a:gd name="T80" fmla="*/ 20 w 20"/>
                <a:gd name="T81" fmla="*/ 3 h 54"/>
                <a:gd name="T82" fmla="*/ 20 w 20"/>
                <a:gd name="T83" fmla="*/ 4 h 54"/>
                <a:gd name="T84" fmla="*/ 20 w 20"/>
                <a:gd name="T85" fmla="*/ 5 h 54"/>
                <a:gd name="T86" fmla="*/ 19 w 20"/>
                <a:gd name="T87" fmla="*/ 6 h 54"/>
                <a:gd name="T88" fmla="*/ 18 w 20"/>
                <a:gd name="T89" fmla="*/ 7 h 54"/>
                <a:gd name="T90" fmla="*/ 17 w 20"/>
                <a:gd name="T91" fmla="*/ 7 h 54"/>
                <a:gd name="T92" fmla="*/ 17 w 20"/>
                <a:gd name="T93" fmla="*/ 7 h 54"/>
                <a:gd name="T94" fmla="*/ 16 w 20"/>
                <a:gd name="T95" fmla="*/ 6 h 54"/>
                <a:gd name="T96" fmla="*/ 16 w 20"/>
                <a:gd name="T97" fmla="*/ 5 h 54"/>
                <a:gd name="T98" fmla="*/ 15 w 20"/>
                <a:gd name="T99" fmla="*/ 4 h 54"/>
                <a:gd name="T100" fmla="*/ 16 w 20"/>
                <a:gd name="T101" fmla="*/ 3 h 54"/>
                <a:gd name="T102" fmla="*/ 17 w 20"/>
                <a:gd name="T103" fmla="*/ 2 h 54"/>
                <a:gd name="T104" fmla="*/ 17 w 20"/>
                <a:gd name="T105" fmla="*/ 1 h 54"/>
                <a:gd name="T106" fmla="*/ 18 w 20"/>
                <a:gd name="T107" fmla="*/ 0 h 54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w 20"/>
                <a:gd name="T163" fmla="*/ 0 h 54"/>
                <a:gd name="T164" fmla="*/ 20 w 20"/>
                <a:gd name="T165" fmla="*/ 54 h 54"/>
              </a:gdLst>
              <a:ahLst/>
              <a:cxnLst>
                <a:cxn ang="T108">
                  <a:pos x="T0" y="T1"/>
                </a:cxn>
                <a:cxn ang="T109">
                  <a:pos x="T2" y="T3"/>
                </a:cxn>
                <a:cxn ang="T110">
                  <a:pos x="T4" y="T5"/>
                </a:cxn>
                <a:cxn ang="T111">
                  <a:pos x="T6" y="T7"/>
                </a:cxn>
                <a:cxn ang="T112">
                  <a:pos x="T8" y="T9"/>
                </a:cxn>
                <a:cxn ang="T113">
                  <a:pos x="T10" y="T11"/>
                </a:cxn>
                <a:cxn ang="T114">
                  <a:pos x="T12" y="T13"/>
                </a:cxn>
                <a:cxn ang="T115">
                  <a:pos x="T14" y="T15"/>
                </a:cxn>
                <a:cxn ang="T116">
                  <a:pos x="T16" y="T17"/>
                </a:cxn>
                <a:cxn ang="T117">
                  <a:pos x="T18" y="T19"/>
                </a:cxn>
                <a:cxn ang="T118">
                  <a:pos x="T20" y="T21"/>
                </a:cxn>
                <a:cxn ang="T119">
                  <a:pos x="T22" y="T23"/>
                </a:cxn>
                <a:cxn ang="T120">
                  <a:pos x="T24" y="T25"/>
                </a:cxn>
                <a:cxn ang="T121">
                  <a:pos x="T26" y="T27"/>
                </a:cxn>
                <a:cxn ang="T122">
                  <a:pos x="T28" y="T29"/>
                </a:cxn>
                <a:cxn ang="T123">
                  <a:pos x="T30" y="T31"/>
                </a:cxn>
                <a:cxn ang="T124">
                  <a:pos x="T32" y="T33"/>
                </a:cxn>
                <a:cxn ang="T125">
                  <a:pos x="T34" y="T35"/>
                </a:cxn>
                <a:cxn ang="T126">
                  <a:pos x="T36" y="T37"/>
                </a:cxn>
                <a:cxn ang="T127">
                  <a:pos x="T38" y="T39"/>
                </a:cxn>
                <a:cxn ang="T128">
                  <a:pos x="T40" y="T41"/>
                </a:cxn>
                <a:cxn ang="T129">
                  <a:pos x="T42" y="T43"/>
                </a:cxn>
                <a:cxn ang="T130">
                  <a:pos x="T44" y="T45"/>
                </a:cxn>
                <a:cxn ang="T131">
                  <a:pos x="T46" y="T47"/>
                </a:cxn>
                <a:cxn ang="T132">
                  <a:pos x="T48" y="T49"/>
                </a:cxn>
                <a:cxn ang="T133">
                  <a:pos x="T50" y="T51"/>
                </a:cxn>
                <a:cxn ang="T134">
                  <a:pos x="T52" y="T53"/>
                </a:cxn>
                <a:cxn ang="T135">
                  <a:pos x="T54" y="T55"/>
                </a:cxn>
                <a:cxn ang="T136">
                  <a:pos x="T56" y="T57"/>
                </a:cxn>
                <a:cxn ang="T137">
                  <a:pos x="T58" y="T59"/>
                </a:cxn>
                <a:cxn ang="T138">
                  <a:pos x="T60" y="T61"/>
                </a:cxn>
                <a:cxn ang="T139">
                  <a:pos x="T62" y="T63"/>
                </a:cxn>
                <a:cxn ang="T140">
                  <a:pos x="T64" y="T65"/>
                </a:cxn>
                <a:cxn ang="T141">
                  <a:pos x="T66" y="T67"/>
                </a:cxn>
                <a:cxn ang="T142">
                  <a:pos x="T68" y="T69"/>
                </a:cxn>
                <a:cxn ang="T143">
                  <a:pos x="T70" y="T71"/>
                </a:cxn>
                <a:cxn ang="T144">
                  <a:pos x="T72" y="T73"/>
                </a:cxn>
                <a:cxn ang="T145">
                  <a:pos x="T74" y="T75"/>
                </a:cxn>
                <a:cxn ang="T146">
                  <a:pos x="T76" y="T77"/>
                </a:cxn>
                <a:cxn ang="T147">
                  <a:pos x="T78" y="T79"/>
                </a:cxn>
                <a:cxn ang="T148">
                  <a:pos x="T80" y="T81"/>
                </a:cxn>
                <a:cxn ang="T149">
                  <a:pos x="T82" y="T83"/>
                </a:cxn>
                <a:cxn ang="T150">
                  <a:pos x="T84" y="T85"/>
                </a:cxn>
                <a:cxn ang="T151">
                  <a:pos x="T86" y="T87"/>
                </a:cxn>
                <a:cxn ang="T152">
                  <a:pos x="T88" y="T89"/>
                </a:cxn>
                <a:cxn ang="T153">
                  <a:pos x="T90" y="T91"/>
                </a:cxn>
                <a:cxn ang="T154">
                  <a:pos x="T92" y="T93"/>
                </a:cxn>
                <a:cxn ang="T155">
                  <a:pos x="T94" y="T95"/>
                </a:cxn>
                <a:cxn ang="T156">
                  <a:pos x="T96" y="T97"/>
                </a:cxn>
                <a:cxn ang="T157">
                  <a:pos x="T98" y="T99"/>
                </a:cxn>
                <a:cxn ang="T158">
                  <a:pos x="T100" y="T101"/>
                </a:cxn>
                <a:cxn ang="T159">
                  <a:pos x="T102" y="T103"/>
                </a:cxn>
                <a:cxn ang="T160">
                  <a:pos x="T104" y="T105"/>
                </a:cxn>
                <a:cxn ang="T161">
                  <a:pos x="T106" y="T107"/>
                </a:cxn>
              </a:cxnLst>
              <a:rect l="T162" t="T163" r="T164" b="T165"/>
              <a:pathLst>
                <a:path w="20" h="54">
                  <a:moveTo>
                    <a:pt x="11" y="26"/>
                  </a:moveTo>
                  <a:lnTo>
                    <a:pt x="12" y="25"/>
                  </a:lnTo>
                  <a:lnTo>
                    <a:pt x="12" y="24"/>
                  </a:lnTo>
                  <a:lnTo>
                    <a:pt x="12" y="23"/>
                  </a:lnTo>
                  <a:lnTo>
                    <a:pt x="12" y="21"/>
                  </a:lnTo>
                  <a:lnTo>
                    <a:pt x="13" y="20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3" y="17"/>
                  </a:lnTo>
                  <a:lnTo>
                    <a:pt x="13" y="16"/>
                  </a:lnTo>
                  <a:lnTo>
                    <a:pt x="13" y="15"/>
                  </a:lnTo>
                  <a:lnTo>
                    <a:pt x="13" y="14"/>
                  </a:lnTo>
                  <a:lnTo>
                    <a:pt x="13" y="13"/>
                  </a:lnTo>
                  <a:lnTo>
                    <a:pt x="14" y="13"/>
                  </a:lnTo>
                  <a:lnTo>
                    <a:pt x="14" y="14"/>
                  </a:lnTo>
                  <a:lnTo>
                    <a:pt x="14" y="13"/>
                  </a:lnTo>
                  <a:lnTo>
                    <a:pt x="15" y="14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4"/>
                  </a:lnTo>
                  <a:lnTo>
                    <a:pt x="17" y="13"/>
                  </a:lnTo>
                  <a:lnTo>
                    <a:pt x="17" y="14"/>
                  </a:lnTo>
                  <a:lnTo>
                    <a:pt x="17" y="13"/>
                  </a:lnTo>
                  <a:lnTo>
                    <a:pt x="18" y="13"/>
                  </a:lnTo>
                  <a:lnTo>
                    <a:pt x="18" y="14"/>
                  </a:lnTo>
                  <a:lnTo>
                    <a:pt x="18" y="15"/>
                  </a:lnTo>
                  <a:lnTo>
                    <a:pt x="18" y="16"/>
                  </a:lnTo>
                  <a:lnTo>
                    <a:pt x="18" y="17"/>
                  </a:lnTo>
                  <a:lnTo>
                    <a:pt x="17" y="17"/>
                  </a:lnTo>
                  <a:lnTo>
                    <a:pt x="17" y="18"/>
                  </a:lnTo>
                  <a:lnTo>
                    <a:pt x="17" y="19"/>
                  </a:lnTo>
                  <a:lnTo>
                    <a:pt x="17" y="20"/>
                  </a:lnTo>
                  <a:lnTo>
                    <a:pt x="17" y="21"/>
                  </a:lnTo>
                  <a:lnTo>
                    <a:pt x="17" y="22"/>
                  </a:lnTo>
                  <a:lnTo>
                    <a:pt x="17" y="23"/>
                  </a:lnTo>
                  <a:lnTo>
                    <a:pt x="16" y="23"/>
                  </a:lnTo>
                  <a:lnTo>
                    <a:pt x="15" y="29"/>
                  </a:lnTo>
                  <a:lnTo>
                    <a:pt x="15" y="31"/>
                  </a:lnTo>
                  <a:lnTo>
                    <a:pt x="15" y="32"/>
                  </a:lnTo>
                  <a:lnTo>
                    <a:pt x="15" y="33"/>
                  </a:lnTo>
                  <a:lnTo>
                    <a:pt x="15" y="34"/>
                  </a:lnTo>
                  <a:lnTo>
                    <a:pt x="14" y="35"/>
                  </a:lnTo>
                  <a:lnTo>
                    <a:pt x="14" y="36"/>
                  </a:lnTo>
                  <a:lnTo>
                    <a:pt x="13" y="38"/>
                  </a:lnTo>
                  <a:lnTo>
                    <a:pt x="13" y="39"/>
                  </a:lnTo>
                  <a:lnTo>
                    <a:pt x="13" y="40"/>
                  </a:lnTo>
                  <a:lnTo>
                    <a:pt x="13" y="41"/>
                  </a:lnTo>
                  <a:lnTo>
                    <a:pt x="12" y="42"/>
                  </a:lnTo>
                  <a:lnTo>
                    <a:pt x="12" y="43"/>
                  </a:lnTo>
                  <a:lnTo>
                    <a:pt x="12" y="44"/>
                  </a:lnTo>
                  <a:lnTo>
                    <a:pt x="12" y="45"/>
                  </a:lnTo>
                  <a:lnTo>
                    <a:pt x="12" y="46"/>
                  </a:lnTo>
                  <a:lnTo>
                    <a:pt x="11" y="47"/>
                  </a:lnTo>
                  <a:lnTo>
                    <a:pt x="11" y="48"/>
                  </a:lnTo>
                  <a:lnTo>
                    <a:pt x="10" y="48"/>
                  </a:lnTo>
                  <a:lnTo>
                    <a:pt x="10" y="49"/>
                  </a:lnTo>
                  <a:lnTo>
                    <a:pt x="9" y="49"/>
                  </a:lnTo>
                  <a:lnTo>
                    <a:pt x="9" y="50"/>
                  </a:lnTo>
                  <a:lnTo>
                    <a:pt x="8" y="51"/>
                  </a:lnTo>
                  <a:lnTo>
                    <a:pt x="8" y="52"/>
                  </a:lnTo>
                  <a:lnTo>
                    <a:pt x="7" y="53"/>
                  </a:lnTo>
                  <a:lnTo>
                    <a:pt x="6" y="53"/>
                  </a:lnTo>
                  <a:lnTo>
                    <a:pt x="5" y="54"/>
                  </a:lnTo>
                  <a:lnTo>
                    <a:pt x="4" y="54"/>
                  </a:lnTo>
                  <a:lnTo>
                    <a:pt x="3" y="54"/>
                  </a:lnTo>
                  <a:lnTo>
                    <a:pt x="2" y="54"/>
                  </a:lnTo>
                  <a:lnTo>
                    <a:pt x="1" y="54"/>
                  </a:lnTo>
                  <a:lnTo>
                    <a:pt x="0" y="54"/>
                  </a:lnTo>
                  <a:lnTo>
                    <a:pt x="0" y="52"/>
                  </a:lnTo>
                  <a:lnTo>
                    <a:pt x="1" y="52"/>
                  </a:lnTo>
                  <a:lnTo>
                    <a:pt x="1" y="53"/>
                  </a:lnTo>
                  <a:lnTo>
                    <a:pt x="1" y="52"/>
                  </a:lnTo>
                  <a:lnTo>
                    <a:pt x="1" y="53"/>
                  </a:lnTo>
                  <a:lnTo>
                    <a:pt x="1" y="52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1"/>
                  </a:lnTo>
                  <a:lnTo>
                    <a:pt x="6" y="51"/>
                  </a:lnTo>
                  <a:lnTo>
                    <a:pt x="6" y="50"/>
                  </a:lnTo>
                  <a:lnTo>
                    <a:pt x="7" y="49"/>
                  </a:lnTo>
                  <a:lnTo>
                    <a:pt x="8" y="48"/>
                  </a:lnTo>
                  <a:lnTo>
                    <a:pt x="8" y="47"/>
                  </a:lnTo>
                  <a:lnTo>
                    <a:pt x="8" y="45"/>
                  </a:lnTo>
                  <a:lnTo>
                    <a:pt x="8" y="44"/>
                  </a:lnTo>
                  <a:lnTo>
                    <a:pt x="8" y="42"/>
                  </a:lnTo>
                  <a:lnTo>
                    <a:pt x="11" y="26"/>
                  </a:lnTo>
                  <a:close/>
                  <a:moveTo>
                    <a:pt x="18" y="0"/>
                  </a:moveTo>
                  <a:lnTo>
                    <a:pt x="19" y="1"/>
                  </a:lnTo>
                  <a:lnTo>
                    <a:pt x="20" y="1"/>
                  </a:lnTo>
                  <a:lnTo>
                    <a:pt x="20" y="2"/>
                  </a:lnTo>
                  <a:lnTo>
                    <a:pt x="20" y="3"/>
                  </a:lnTo>
                  <a:lnTo>
                    <a:pt x="20" y="4"/>
                  </a:lnTo>
                  <a:lnTo>
                    <a:pt x="20" y="5"/>
                  </a:lnTo>
                  <a:lnTo>
                    <a:pt x="20" y="6"/>
                  </a:lnTo>
                  <a:lnTo>
                    <a:pt x="19" y="6"/>
                  </a:lnTo>
                  <a:lnTo>
                    <a:pt x="19" y="7"/>
                  </a:lnTo>
                  <a:lnTo>
                    <a:pt x="18" y="7"/>
                  </a:lnTo>
                  <a:lnTo>
                    <a:pt x="17" y="7"/>
                  </a:lnTo>
                  <a:lnTo>
                    <a:pt x="16" y="7"/>
                  </a:lnTo>
                  <a:lnTo>
                    <a:pt x="16" y="6"/>
                  </a:lnTo>
                  <a:lnTo>
                    <a:pt x="16" y="5"/>
                  </a:lnTo>
                  <a:lnTo>
                    <a:pt x="15" y="4"/>
                  </a:lnTo>
                  <a:lnTo>
                    <a:pt x="16" y="4"/>
                  </a:lnTo>
                  <a:lnTo>
                    <a:pt x="16" y="3"/>
                  </a:lnTo>
                  <a:lnTo>
                    <a:pt x="16" y="2"/>
                  </a:lnTo>
                  <a:lnTo>
                    <a:pt x="17" y="2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8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7" name="Freeform 66">
              <a:extLst>
                <a:ext uri="{FF2B5EF4-FFF2-40B4-BE49-F238E27FC236}">
                  <a16:creationId xmlns:a16="http://schemas.microsoft.com/office/drawing/2014/main" id="{00000000-0008-0000-0000-00004B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267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6 w 27"/>
                <a:gd name="T21" fmla="*/ 28 h 28"/>
                <a:gd name="T22" fmla="*/ 12 w 27"/>
                <a:gd name="T23" fmla="*/ 28 h 28"/>
                <a:gd name="T24" fmla="*/ 10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4 w 27"/>
                <a:gd name="T47" fmla="*/ 1 h 28"/>
                <a:gd name="T48" fmla="*/ 15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8 w 27"/>
                <a:gd name="T55" fmla="*/ 23 h 28"/>
                <a:gd name="T56" fmla="*/ 20 w 27"/>
                <a:gd name="T57" fmla="*/ 22 h 28"/>
                <a:gd name="T58" fmla="*/ 21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1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5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4" y="27"/>
                  </a:lnTo>
                  <a:lnTo>
                    <a:pt x="3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11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1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4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1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8" name="Freeform 67">
              <a:extLst>
                <a:ext uri="{FF2B5EF4-FFF2-40B4-BE49-F238E27FC236}">
                  <a16:creationId xmlns:a16="http://schemas.microsoft.com/office/drawing/2014/main" id="{00000000-0008-0000-0000-00004C310300}"/>
                </a:ext>
              </a:extLst>
            </xdr:cNvPr>
            <xdr:cNvSpPr>
              <a:spLocks/>
            </xdr:cNvSpPr>
          </xdr:nvSpPr>
          <xdr:spPr bwMode="auto">
            <a:xfrm>
              <a:off x="3313" y="1823"/>
              <a:ext cx="39" cy="40"/>
            </a:xfrm>
            <a:custGeom>
              <a:avLst/>
              <a:gdLst>
                <a:gd name="T0" fmla="*/ 28 w 39"/>
                <a:gd name="T1" fmla="*/ 35 h 40"/>
                <a:gd name="T2" fmla="*/ 22 w 39"/>
                <a:gd name="T3" fmla="*/ 27 h 40"/>
                <a:gd name="T4" fmla="*/ 17 w 39"/>
                <a:gd name="T5" fmla="*/ 20 h 40"/>
                <a:gd name="T6" fmla="*/ 11 w 39"/>
                <a:gd name="T7" fmla="*/ 12 h 40"/>
                <a:gd name="T8" fmla="*/ 9 w 39"/>
                <a:gd name="T9" fmla="*/ 11 h 40"/>
                <a:gd name="T10" fmla="*/ 9 w 39"/>
                <a:gd name="T11" fmla="*/ 13 h 40"/>
                <a:gd name="T12" fmla="*/ 8 w 39"/>
                <a:gd name="T13" fmla="*/ 16 h 40"/>
                <a:gd name="T14" fmla="*/ 8 w 39"/>
                <a:gd name="T15" fmla="*/ 20 h 40"/>
                <a:gd name="T16" fmla="*/ 7 w 39"/>
                <a:gd name="T17" fmla="*/ 25 h 40"/>
                <a:gd name="T18" fmla="*/ 6 w 39"/>
                <a:gd name="T19" fmla="*/ 30 h 40"/>
                <a:gd name="T20" fmla="*/ 4 w 39"/>
                <a:gd name="T21" fmla="*/ 35 h 40"/>
                <a:gd name="T22" fmla="*/ 4 w 39"/>
                <a:gd name="T23" fmla="*/ 39 h 40"/>
                <a:gd name="T24" fmla="*/ 3 w 39"/>
                <a:gd name="T25" fmla="*/ 40 h 40"/>
                <a:gd name="T26" fmla="*/ 3 w 39"/>
                <a:gd name="T27" fmla="*/ 39 h 40"/>
                <a:gd name="T28" fmla="*/ 2 w 39"/>
                <a:gd name="T29" fmla="*/ 39 h 40"/>
                <a:gd name="T30" fmla="*/ 2 w 39"/>
                <a:gd name="T31" fmla="*/ 40 h 40"/>
                <a:gd name="T32" fmla="*/ 2 w 39"/>
                <a:gd name="T33" fmla="*/ 40 h 40"/>
                <a:gd name="T34" fmla="*/ 2 w 39"/>
                <a:gd name="T35" fmla="*/ 39 h 40"/>
                <a:gd name="T36" fmla="*/ 1 w 39"/>
                <a:gd name="T37" fmla="*/ 39 h 40"/>
                <a:gd name="T38" fmla="*/ 1 w 39"/>
                <a:gd name="T39" fmla="*/ 40 h 40"/>
                <a:gd name="T40" fmla="*/ 1 w 39"/>
                <a:gd name="T41" fmla="*/ 37 h 40"/>
                <a:gd name="T42" fmla="*/ 2 w 39"/>
                <a:gd name="T43" fmla="*/ 32 h 40"/>
                <a:gd name="T44" fmla="*/ 4 w 39"/>
                <a:gd name="T45" fmla="*/ 25 h 40"/>
                <a:gd name="T46" fmla="*/ 5 w 39"/>
                <a:gd name="T47" fmla="*/ 18 h 40"/>
                <a:gd name="T48" fmla="*/ 6 w 39"/>
                <a:gd name="T49" fmla="*/ 13 h 40"/>
                <a:gd name="T50" fmla="*/ 7 w 39"/>
                <a:gd name="T51" fmla="*/ 8 h 40"/>
                <a:gd name="T52" fmla="*/ 8 w 39"/>
                <a:gd name="T53" fmla="*/ 4 h 40"/>
                <a:gd name="T54" fmla="*/ 8 w 39"/>
                <a:gd name="T55" fmla="*/ 1 h 40"/>
                <a:gd name="T56" fmla="*/ 11 w 39"/>
                <a:gd name="T57" fmla="*/ 3 h 40"/>
                <a:gd name="T58" fmla="*/ 17 w 39"/>
                <a:gd name="T59" fmla="*/ 11 h 40"/>
                <a:gd name="T60" fmla="*/ 22 w 39"/>
                <a:gd name="T61" fmla="*/ 19 h 40"/>
                <a:gd name="T62" fmla="*/ 28 w 39"/>
                <a:gd name="T63" fmla="*/ 26 h 40"/>
                <a:gd name="T64" fmla="*/ 31 w 39"/>
                <a:gd name="T65" fmla="*/ 28 h 40"/>
                <a:gd name="T66" fmla="*/ 33 w 39"/>
                <a:gd name="T67" fmla="*/ 20 h 40"/>
                <a:gd name="T68" fmla="*/ 34 w 39"/>
                <a:gd name="T69" fmla="*/ 13 h 40"/>
                <a:gd name="T70" fmla="*/ 36 w 39"/>
                <a:gd name="T71" fmla="*/ 6 h 40"/>
                <a:gd name="T72" fmla="*/ 37 w 39"/>
                <a:gd name="T73" fmla="*/ 2 h 40"/>
                <a:gd name="T74" fmla="*/ 37 w 39"/>
                <a:gd name="T75" fmla="*/ 2 h 40"/>
                <a:gd name="T76" fmla="*/ 38 w 39"/>
                <a:gd name="T77" fmla="*/ 2 h 40"/>
                <a:gd name="T78" fmla="*/ 38 w 39"/>
                <a:gd name="T79" fmla="*/ 2 h 40"/>
                <a:gd name="T80" fmla="*/ 38 w 39"/>
                <a:gd name="T81" fmla="*/ 2 h 40"/>
                <a:gd name="T82" fmla="*/ 38 w 39"/>
                <a:gd name="T83" fmla="*/ 2 h 40"/>
                <a:gd name="T84" fmla="*/ 39 w 39"/>
                <a:gd name="T85" fmla="*/ 2 h 40"/>
                <a:gd name="T86" fmla="*/ 39 w 39"/>
                <a:gd name="T87" fmla="*/ 2 h 40"/>
                <a:gd name="T88" fmla="*/ 39 w 39"/>
                <a:gd name="T89" fmla="*/ 3 h 40"/>
                <a:gd name="T90" fmla="*/ 38 w 39"/>
                <a:gd name="T91" fmla="*/ 8 h 40"/>
                <a:gd name="T92" fmla="*/ 38 w 39"/>
                <a:gd name="T93" fmla="*/ 12 h 40"/>
                <a:gd name="T94" fmla="*/ 36 w 39"/>
                <a:gd name="T95" fmla="*/ 17 h 40"/>
                <a:gd name="T96" fmla="*/ 35 w 39"/>
                <a:gd name="T97" fmla="*/ 21 h 40"/>
                <a:gd name="T98" fmla="*/ 34 w 39"/>
                <a:gd name="T99" fmla="*/ 27 h 40"/>
                <a:gd name="T100" fmla="*/ 33 w 39"/>
                <a:gd name="T101" fmla="*/ 34 h 40"/>
                <a:gd name="T102" fmla="*/ 32 w 39"/>
                <a:gd name="T103" fmla="*/ 38 h 40"/>
                <a:gd name="T104" fmla="*/ 30 w 39"/>
                <a:gd name="T105" fmla="*/ 40 h 40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w 39"/>
                <a:gd name="T160" fmla="*/ 0 h 40"/>
                <a:gd name="T161" fmla="*/ 39 w 39"/>
                <a:gd name="T162" fmla="*/ 40 h 40"/>
              </a:gdLst>
              <a:ahLst/>
              <a:cxnLst>
                <a:cxn ang="T106">
                  <a:pos x="T0" y="T1"/>
                </a:cxn>
                <a:cxn ang="T107">
                  <a:pos x="T2" y="T3"/>
                </a:cxn>
                <a:cxn ang="T108">
                  <a:pos x="T4" y="T5"/>
                </a:cxn>
                <a:cxn ang="T109">
                  <a:pos x="T6" y="T7"/>
                </a:cxn>
                <a:cxn ang="T110">
                  <a:pos x="T8" y="T9"/>
                </a:cxn>
                <a:cxn ang="T111">
                  <a:pos x="T10" y="T11"/>
                </a:cxn>
                <a:cxn ang="T112">
                  <a:pos x="T12" y="T13"/>
                </a:cxn>
                <a:cxn ang="T113">
                  <a:pos x="T14" y="T15"/>
                </a:cxn>
                <a:cxn ang="T114">
                  <a:pos x="T16" y="T17"/>
                </a:cxn>
                <a:cxn ang="T115">
                  <a:pos x="T18" y="T19"/>
                </a:cxn>
                <a:cxn ang="T116">
                  <a:pos x="T20" y="T21"/>
                </a:cxn>
                <a:cxn ang="T117">
                  <a:pos x="T22" y="T23"/>
                </a:cxn>
                <a:cxn ang="T118">
                  <a:pos x="T24" y="T25"/>
                </a:cxn>
                <a:cxn ang="T119">
                  <a:pos x="T26" y="T27"/>
                </a:cxn>
                <a:cxn ang="T120">
                  <a:pos x="T28" y="T29"/>
                </a:cxn>
                <a:cxn ang="T121">
                  <a:pos x="T30" y="T31"/>
                </a:cxn>
                <a:cxn ang="T122">
                  <a:pos x="T32" y="T33"/>
                </a:cxn>
                <a:cxn ang="T123">
                  <a:pos x="T34" y="T35"/>
                </a:cxn>
                <a:cxn ang="T124">
                  <a:pos x="T36" y="T37"/>
                </a:cxn>
                <a:cxn ang="T125">
                  <a:pos x="T38" y="T39"/>
                </a:cxn>
                <a:cxn ang="T126">
                  <a:pos x="T40" y="T41"/>
                </a:cxn>
                <a:cxn ang="T127">
                  <a:pos x="T42" y="T43"/>
                </a:cxn>
                <a:cxn ang="T128">
                  <a:pos x="T44" y="T45"/>
                </a:cxn>
                <a:cxn ang="T129">
                  <a:pos x="T46" y="T47"/>
                </a:cxn>
                <a:cxn ang="T130">
                  <a:pos x="T48" y="T49"/>
                </a:cxn>
                <a:cxn ang="T131">
                  <a:pos x="T50" y="T51"/>
                </a:cxn>
                <a:cxn ang="T132">
                  <a:pos x="T52" y="T53"/>
                </a:cxn>
                <a:cxn ang="T133">
                  <a:pos x="T54" y="T55"/>
                </a:cxn>
                <a:cxn ang="T134">
                  <a:pos x="T56" y="T57"/>
                </a:cxn>
                <a:cxn ang="T135">
                  <a:pos x="T58" y="T59"/>
                </a:cxn>
                <a:cxn ang="T136">
                  <a:pos x="T60" y="T61"/>
                </a:cxn>
                <a:cxn ang="T137">
                  <a:pos x="T62" y="T63"/>
                </a:cxn>
                <a:cxn ang="T138">
                  <a:pos x="T64" y="T65"/>
                </a:cxn>
                <a:cxn ang="T139">
                  <a:pos x="T66" y="T67"/>
                </a:cxn>
                <a:cxn ang="T140">
                  <a:pos x="T68" y="T69"/>
                </a:cxn>
                <a:cxn ang="T141">
                  <a:pos x="T70" y="T71"/>
                </a:cxn>
                <a:cxn ang="T142">
                  <a:pos x="T72" y="T73"/>
                </a:cxn>
                <a:cxn ang="T143">
                  <a:pos x="T74" y="T75"/>
                </a:cxn>
                <a:cxn ang="T144">
                  <a:pos x="T76" y="T77"/>
                </a:cxn>
                <a:cxn ang="T145">
                  <a:pos x="T78" y="T79"/>
                </a:cxn>
                <a:cxn ang="T146">
                  <a:pos x="T80" y="T81"/>
                </a:cxn>
                <a:cxn ang="T147">
                  <a:pos x="T82" y="T83"/>
                </a:cxn>
                <a:cxn ang="T148">
                  <a:pos x="T84" y="T85"/>
                </a:cxn>
                <a:cxn ang="T149">
                  <a:pos x="T86" y="T87"/>
                </a:cxn>
                <a:cxn ang="T150">
                  <a:pos x="T88" y="T89"/>
                </a:cxn>
                <a:cxn ang="T151">
                  <a:pos x="T90" y="T91"/>
                </a:cxn>
                <a:cxn ang="T152">
                  <a:pos x="T92" y="T93"/>
                </a:cxn>
                <a:cxn ang="T153">
                  <a:pos x="T94" y="T95"/>
                </a:cxn>
                <a:cxn ang="T154">
                  <a:pos x="T96" y="T97"/>
                </a:cxn>
                <a:cxn ang="T155">
                  <a:pos x="T98" y="T99"/>
                </a:cxn>
                <a:cxn ang="T156">
                  <a:pos x="T100" y="T101"/>
                </a:cxn>
                <a:cxn ang="T157">
                  <a:pos x="T102" y="T103"/>
                </a:cxn>
                <a:cxn ang="T158">
                  <a:pos x="T104" y="T105"/>
                </a:cxn>
              </a:cxnLst>
              <a:rect l="T159" t="T160" r="T161" b="T162"/>
              <a:pathLst>
                <a:path w="39" h="40">
                  <a:moveTo>
                    <a:pt x="30" y="40"/>
                  </a:moveTo>
                  <a:lnTo>
                    <a:pt x="29" y="38"/>
                  </a:lnTo>
                  <a:lnTo>
                    <a:pt x="28" y="35"/>
                  </a:lnTo>
                  <a:lnTo>
                    <a:pt x="26" y="33"/>
                  </a:lnTo>
                  <a:lnTo>
                    <a:pt x="24" y="30"/>
                  </a:lnTo>
                  <a:lnTo>
                    <a:pt x="22" y="27"/>
                  </a:lnTo>
                  <a:lnTo>
                    <a:pt x="20" y="25"/>
                  </a:lnTo>
                  <a:lnTo>
                    <a:pt x="19" y="23"/>
                  </a:lnTo>
                  <a:lnTo>
                    <a:pt x="17" y="20"/>
                  </a:lnTo>
                  <a:lnTo>
                    <a:pt x="15" y="17"/>
                  </a:lnTo>
                  <a:lnTo>
                    <a:pt x="13" y="15"/>
                  </a:lnTo>
                  <a:lnTo>
                    <a:pt x="11" y="12"/>
                  </a:lnTo>
                  <a:lnTo>
                    <a:pt x="9" y="9"/>
                  </a:lnTo>
                  <a:lnTo>
                    <a:pt x="9" y="10"/>
                  </a:lnTo>
                  <a:lnTo>
                    <a:pt x="9" y="11"/>
                  </a:lnTo>
                  <a:lnTo>
                    <a:pt x="9" y="12"/>
                  </a:lnTo>
                  <a:lnTo>
                    <a:pt x="9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8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20"/>
                  </a:lnTo>
                  <a:lnTo>
                    <a:pt x="7" y="21"/>
                  </a:lnTo>
                  <a:lnTo>
                    <a:pt x="7" y="23"/>
                  </a:lnTo>
                  <a:lnTo>
                    <a:pt x="7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6" y="30"/>
                  </a:lnTo>
                  <a:lnTo>
                    <a:pt x="5" y="32"/>
                  </a:lnTo>
                  <a:lnTo>
                    <a:pt x="5" y="34"/>
                  </a:lnTo>
                  <a:lnTo>
                    <a:pt x="4" y="35"/>
                  </a:lnTo>
                  <a:lnTo>
                    <a:pt x="4" y="36"/>
                  </a:lnTo>
                  <a:lnTo>
                    <a:pt x="4" y="38"/>
                  </a:lnTo>
                  <a:lnTo>
                    <a:pt x="4" y="39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39"/>
                  </a:lnTo>
                  <a:lnTo>
                    <a:pt x="1" y="40"/>
                  </a:lnTo>
                  <a:lnTo>
                    <a:pt x="0" y="39"/>
                  </a:lnTo>
                  <a:lnTo>
                    <a:pt x="1" y="39"/>
                  </a:lnTo>
                  <a:lnTo>
                    <a:pt x="1" y="37"/>
                  </a:lnTo>
                  <a:lnTo>
                    <a:pt x="2" y="35"/>
                  </a:lnTo>
                  <a:lnTo>
                    <a:pt x="2" y="34"/>
                  </a:lnTo>
                  <a:lnTo>
                    <a:pt x="2" y="32"/>
                  </a:lnTo>
                  <a:lnTo>
                    <a:pt x="2" y="29"/>
                  </a:lnTo>
                  <a:lnTo>
                    <a:pt x="3" y="27"/>
                  </a:lnTo>
                  <a:lnTo>
                    <a:pt x="4" y="25"/>
                  </a:lnTo>
                  <a:lnTo>
                    <a:pt x="4" y="23"/>
                  </a:lnTo>
                  <a:lnTo>
                    <a:pt x="5" y="20"/>
                  </a:lnTo>
                  <a:lnTo>
                    <a:pt x="5" y="18"/>
                  </a:lnTo>
                  <a:lnTo>
                    <a:pt x="5" y="16"/>
                  </a:lnTo>
                  <a:lnTo>
                    <a:pt x="6" y="15"/>
                  </a:lnTo>
                  <a:lnTo>
                    <a:pt x="6" y="13"/>
                  </a:lnTo>
                  <a:lnTo>
                    <a:pt x="7" y="11"/>
                  </a:lnTo>
                  <a:lnTo>
                    <a:pt x="7" y="9"/>
                  </a:lnTo>
                  <a:lnTo>
                    <a:pt x="7" y="8"/>
                  </a:lnTo>
                  <a:lnTo>
                    <a:pt x="8" y="7"/>
                  </a:lnTo>
                  <a:lnTo>
                    <a:pt x="8" y="6"/>
                  </a:lnTo>
                  <a:lnTo>
                    <a:pt x="8" y="4"/>
                  </a:lnTo>
                  <a:lnTo>
                    <a:pt x="8" y="3"/>
                  </a:lnTo>
                  <a:lnTo>
                    <a:pt x="8" y="2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1" y="3"/>
                  </a:lnTo>
                  <a:lnTo>
                    <a:pt x="13" y="6"/>
                  </a:lnTo>
                  <a:lnTo>
                    <a:pt x="15" y="8"/>
                  </a:lnTo>
                  <a:lnTo>
                    <a:pt x="17" y="11"/>
                  </a:lnTo>
                  <a:lnTo>
                    <a:pt x="19" y="14"/>
                  </a:lnTo>
                  <a:lnTo>
                    <a:pt x="20" y="17"/>
                  </a:lnTo>
                  <a:lnTo>
                    <a:pt x="22" y="19"/>
                  </a:lnTo>
                  <a:lnTo>
                    <a:pt x="24" y="22"/>
                  </a:lnTo>
                  <a:lnTo>
                    <a:pt x="26" y="25"/>
                  </a:lnTo>
                  <a:lnTo>
                    <a:pt x="28" y="26"/>
                  </a:lnTo>
                  <a:lnTo>
                    <a:pt x="29" y="29"/>
                  </a:lnTo>
                  <a:lnTo>
                    <a:pt x="30" y="30"/>
                  </a:lnTo>
                  <a:lnTo>
                    <a:pt x="31" y="28"/>
                  </a:lnTo>
                  <a:lnTo>
                    <a:pt x="32" y="26"/>
                  </a:lnTo>
                  <a:lnTo>
                    <a:pt x="32" y="23"/>
                  </a:lnTo>
                  <a:lnTo>
                    <a:pt x="33" y="20"/>
                  </a:lnTo>
                  <a:lnTo>
                    <a:pt x="33" y="18"/>
                  </a:lnTo>
                  <a:lnTo>
                    <a:pt x="34" y="16"/>
                  </a:lnTo>
                  <a:lnTo>
                    <a:pt x="34" y="13"/>
                  </a:lnTo>
                  <a:lnTo>
                    <a:pt x="35" y="10"/>
                  </a:lnTo>
                  <a:lnTo>
                    <a:pt x="35" y="8"/>
                  </a:lnTo>
                  <a:lnTo>
                    <a:pt x="36" y="6"/>
                  </a:lnTo>
                  <a:lnTo>
                    <a:pt x="36" y="4"/>
                  </a:lnTo>
                  <a:lnTo>
                    <a:pt x="36" y="1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39" y="1"/>
                  </a:lnTo>
                  <a:lnTo>
                    <a:pt x="39" y="3"/>
                  </a:lnTo>
                  <a:lnTo>
                    <a:pt x="39" y="4"/>
                  </a:lnTo>
                  <a:lnTo>
                    <a:pt x="38" y="6"/>
                  </a:lnTo>
                  <a:lnTo>
                    <a:pt x="38" y="8"/>
                  </a:lnTo>
                  <a:lnTo>
                    <a:pt x="38" y="9"/>
                  </a:lnTo>
                  <a:lnTo>
                    <a:pt x="38" y="10"/>
                  </a:lnTo>
                  <a:lnTo>
                    <a:pt x="38" y="12"/>
                  </a:lnTo>
                  <a:lnTo>
                    <a:pt x="37" y="14"/>
                  </a:lnTo>
                  <a:lnTo>
                    <a:pt x="37" y="16"/>
                  </a:lnTo>
                  <a:lnTo>
                    <a:pt x="36" y="17"/>
                  </a:lnTo>
                  <a:lnTo>
                    <a:pt x="36" y="18"/>
                  </a:lnTo>
                  <a:lnTo>
                    <a:pt x="35" y="19"/>
                  </a:lnTo>
                  <a:lnTo>
                    <a:pt x="35" y="21"/>
                  </a:lnTo>
                  <a:lnTo>
                    <a:pt x="35" y="23"/>
                  </a:lnTo>
                  <a:lnTo>
                    <a:pt x="34" y="26"/>
                  </a:lnTo>
                  <a:lnTo>
                    <a:pt x="34" y="27"/>
                  </a:lnTo>
                  <a:lnTo>
                    <a:pt x="34" y="29"/>
                  </a:lnTo>
                  <a:lnTo>
                    <a:pt x="33" y="31"/>
                  </a:lnTo>
                  <a:lnTo>
                    <a:pt x="33" y="34"/>
                  </a:lnTo>
                  <a:lnTo>
                    <a:pt x="32" y="35"/>
                  </a:lnTo>
                  <a:lnTo>
                    <a:pt x="32" y="37"/>
                  </a:lnTo>
                  <a:lnTo>
                    <a:pt x="32" y="38"/>
                  </a:lnTo>
                  <a:lnTo>
                    <a:pt x="32" y="40"/>
                  </a:lnTo>
                  <a:lnTo>
                    <a:pt x="31" y="40"/>
                  </a:lnTo>
                  <a:lnTo>
                    <a:pt x="30" y="4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9" name="Freeform 68">
              <a:extLst>
                <a:ext uri="{FF2B5EF4-FFF2-40B4-BE49-F238E27FC236}">
                  <a16:creationId xmlns:a16="http://schemas.microsoft.com/office/drawing/2014/main" id="{00000000-0008-0000-0000-00004D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353" y="1835"/>
              <a:ext cx="24" cy="28"/>
            </a:xfrm>
            <a:custGeom>
              <a:avLst/>
              <a:gdLst>
                <a:gd name="T0" fmla="*/ 9 w 24"/>
                <a:gd name="T1" fmla="*/ 3 h 28"/>
                <a:gd name="T2" fmla="*/ 13 w 24"/>
                <a:gd name="T3" fmla="*/ 1 h 28"/>
                <a:gd name="T4" fmla="*/ 16 w 24"/>
                <a:gd name="T5" fmla="*/ 1 h 28"/>
                <a:gd name="T6" fmla="*/ 19 w 24"/>
                <a:gd name="T7" fmla="*/ 1 h 28"/>
                <a:gd name="T8" fmla="*/ 23 w 24"/>
                <a:gd name="T9" fmla="*/ 4 h 28"/>
                <a:gd name="T10" fmla="*/ 24 w 24"/>
                <a:gd name="T11" fmla="*/ 7 h 28"/>
                <a:gd name="T12" fmla="*/ 23 w 24"/>
                <a:gd name="T13" fmla="*/ 12 h 28"/>
                <a:gd name="T14" fmla="*/ 22 w 24"/>
                <a:gd name="T15" fmla="*/ 16 h 28"/>
                <a:gd name="T16" fmla="*/ 21 w 24"/>
                <a:gd name="T17" fmla="*/ 20 h 28"/>
                <a:gd name="T18" fmla="*/ 20 w 24"/>
                <a:gd name="T19" fmla="*/ 23 h 28"/>
                <a:gd name="T20" fmla="*/ 20 w 24"/>
                <a:gd name="T21" fmla="*/ 24 h 28"/>
                <a:gd name="T22" fmla="*/ 22 w 24"/>
                <a:gd name="T23" fmla="*/ 25 h 28"/>
                <a:gd name="T24" fmla="*/ 23 w 24"/>
                <a:gd name="T25" fmla="*/ 25 h 28"/>
                <a:gd name="T26" fmla="*/ 23 w 24"/>
                <a:gd name="T27" fmla="*/ 25 h 28"/>
                <a:gd name="T28" fmla="*/ 23 w 24"/>
                <a:gd name="T29" fmla="*/ 25 h 28"/>
                <a:gd name="T30" fmla="*/ 23 w 24"/>
                <a:gd name="T31" fmla="*/ 27 h 28"/>
                <a:gd name="T32" fmla="*/ 21 w 24"/>
                <a:gd name="T33" fmla="*/ 27 h 28"/>
                <a:gd name="T34" fmla="*/ 20 w 24"/>
                <a:gd name="T35" fmla="*/ 27 h 28"/>
                <a:gd name="T36" fmla="*/ 18 w 24"/>
                <a:gd name="T37" fmla="*/ 27 h 28"/>
                <a:gd name="T38" fmla="*/ 16 w 24"/>
                <a:gd name="T39" fmla="*/ 26 h 28"/>
                <a:gd name="T40" fmla="*/ 16 w 24"/>
                <a:gd name="T41" fmla="*/ 24 h 28"/>
                <a:gd name="T42" fmla="*/ 15 w 24"/>
                <a:gd name="T43" fmla="*/ 25 h 28"/>
                <a:gd name="T44" fmla="*/ 12 w 24"/>
                <a:gd name="T45" fmla="*/ 27 h 28"/>
                <a:gd name="T46" fmla="*/ 8 w 24"/>
                <a:gd name="T47" fmla="*/ 28 h 28"/>
                <a:gd name="T48" fmla="*/ 6 w 24"/>
                <a:gd name="T49" fmla="*/ 28 h 28"/>
                <a:gd name="T50" fmla="*/ 2 w 24"/>
                <a:gd name="T51" fmla="*/ 26 h 28"/>
                <a:gd name="T52" fmla="*/ 0 w 24"/>
                <a:gd name="T53" fmla="*/ 23 h 28"/>
                <a:gd name="T54" fmla="*/ 1 w 24"/>
                <a:gd name="T55" fmla="*/ 19 h 28"/>
                <a:gd name="T56" fmla="*/ 4 w 24"/>
                <a:gd name="T57" fmla="*/ 16 h 28"/>
                <a:gd name="T58" fmla="*/ 7 w 24"/>
                <a:gd name="T59" fmla="*/ 14 h 28"/>
                <a:gd name="T60" fmla="*/ 14 w 24"/>
                <a:gd name="T61" fmla="*/ 14 h 28"/>
                <a:gd name="T62" fmla="*/ 17 w 24"/>
                <a:gd name="T63" fmla="*/ 12 h 28"/>
                <a:gd name="T64" fmla="*/ 18 w 24"/>
                <a:gd name="T65" fmla="*/ 11 h 28"/>
                <a:gd name="T66" fmla="*/ 19 w 24"/>
                <a:gd name="T67" fmla="*/ 9 h 28"/>
                <a:gd name="T68" fmla="*/ 18 w 24"/>
                <a:gd name="T69" fmla="*/ 5 h 28"/>
                <a:gd name="T70" fmla="*/ 16 w 24"/>
                <a:gd name="T71" fmla="*/ 4 h 28"/>
                <a:gd name="T72" fmla="*/ 13 w 24"/>
                <a:gd name="T73" fmla="*/ 4 h 28"/>
                <a:gd name="T74" fmla="*/ 10 w 24"/>
                <a:gd name="T75" fmla="*/ 4 h 28"/>
                <a:gd name="T76" fmla="*/ 8 w 24"/>
                <a:gd name="T77" fmla="*/ 5 h 28"/>
                <a:gd name="T78" fmla="*/ 7 w 24"/>
                <a:gd name="T79" fmla="*/ 4 h 28"/>
                <a:gd name="T80" fmla="*/ 16 w 24"/>
                <a:gd name="T81" fmla="*/ 14 h 28"/>
                <a:gd name="T82" fmla="*/ 11 w 24"/>
                <a:gd name="T83" fmla="*/ 15 h 28"/>
                <a:gd name="T84" fmla="*/ 7 w 24"/>
                <a:gd name="T85" fmla="*/ 18 h 28"/>
                <a:gd name="T86" fmla="*/ 6 w 24"/>
                <a:gd name="T87" fmla="*/ 22 h 28"/>
                <a:gd name="T88" fmla="*/ 7 w 24"/>
                <a:gd name="T89" fmla="*/ 24 h 28"/>
                <a:gd name="T90" fmla="*/ 8 w 24"/>
                <a:gd name="T91" fmla="*/ 25 h 28"/>
                <a:gd name="T92" fmla="*/ 11 w 24"/>
                <a:gd name="T93" fmla="*/ 25 h 28"/>
                <a:gd name="T94" fmla="*/ 14 w 24"/>
                <a:gd name="T95" fmla="*/ 24 h 28"/>
                <a:gd name="T96" fmla="*/ 16 w 24"/>
                <a:gd name="T97" fmla="*/ 23 h 28"/>
                <a:gd name="T98" fmla="*/ 18 w 24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4"/>
                <a:gd name="T151" fmla="*/ 0 h 28"/>
                <a:gd name="T152" fmla="*/ 24 w 24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4" h="28">
                  <a:moveTo>
                    <a:pt x="7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3" y="4"/>
                  </a:lnTo>
                  <a:lnTo>
                    <a:pt x="23" y="5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4" y="7"/>
                  </a:lnTo>
                  <a:lnTo>
                    <a:pt x="23" y="8"/>
                  </a:lnTo>
                  <a:lnTo>
                    <a:pt x="23" y="10"/>
                  </a:lnTo>
                  <a:lnTo>
                    <a:pt x="23" y="11"/>
                  </a:lnTo>
                  <a:lnTo>
                    <a:pt x="23" y="12"/>
                  </a:lnTo>
                  <a:lnTo>
                    <a:pt x="23" y="13"/>
                  </a:lnTo>
                  <a:lnTo>
                    <a:pt x="22" y="14"/>
                  </a:lnTo>
                  <a:lnTo>
                    <a:pt x="22" y="16"/>
                  </a:lnTo>
                  <a:lnTo>
                    <a:pt x="21" y="17"/>
                  </a:lnTo>
                  <a:lnTo>
                    <a:pt x="21" y="18"/>
                  </a:lnTo>
                  <a:lnTo>
                    <a:pt x="21" y="19"/>
                  </a:lnTo>
                  <a:lnTo>
                    <a:pt x="21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6" y="24"/>
                  </a:lnTo>
                  <a:lnTo>
                    <a:pt x="15" y="25"/>
                  </a:lnTo>
                  <a:lnTo>
                    <a:pt x="14" y="26"/>
                  </a:lnTo>
                  <a:lnTo>
                    <a:pt x="13" y="26"/>
                  </a:lnTo>
                  <a:lnTo>
                    <a:pt x="13" y="27"/>
                  </a:lnTo>
                  <a:lnTo>
                    <a:pt x="12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7"/>
                  </a:lnTo>
                  <a:lnTo>
                    <a:pt x="4" y="16"/>
                  </a:lnTo>
                  <a:lnTo>
                    <a:pt x="5" y="15"/>
                  </a:lnTo>
                  <a:lnTo>
                    <a:pt x="6" y="15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2" y="14"/>
                  </a:lnTo>
                  <a:lnTo>
                    <a:pt x="14" y="14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8" y="10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4" y="3"/>
                  </a:lnTo>
                  <a:lnTo>
                    <a:pt x="14" y="4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6"/>
                  </a:lnTo>
                  <a:lnTo>
                    <a:pt x="6" y="6"/>
                  </a:lnTo>
                  <a:lnTo>
                    <a:pt x="7" y="4"/>
                  </a:lnTo>
                  <a:close/>
                  <a:moveTo>
                    <a:pt x="18" y="14"/>
                  </a:move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5"/>
                  </a:lnTo>
                  <a:lnTo>
                    <a:pt x="11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7" y="18"/>
                  </a:lnTo>
                  <a:lnTo>
                    <a:pt x="6" y="19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4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4"/>
                  </a:lnTo>
                  <a:lnTo>
                    <a:pt x="15" y="24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6" y="22"/>
                  </a:lnTo>
                  <a:lnTo>
                    <a:pt x="18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0" name="Freeform 69">
              <a:extLst>
                <a:ext uri="{FF2B5EF4-FFF2-40B4-BE49-F238E27FC236}">
                  <a16:creationId xmlns:a16="http://schemas.microsoft.com/office/drawing/2014/main" id="{00000000-0008-0000-0000-00004E310300}"/>
                </a:ext>
              </a:extLst>
            </xdr:cNvPr>
            <xdr:cNvSpPr>
              <a:spLocks/>
            </xdr:cNvSpPr>
          </xdr:nvSpPr>
          <xdr:spPr bwMode="auto">
            <a:xfrm>
              <a:off x="3382" y="1835"/>
              <a:ext cx="25" cy="28"/>
            </a:xfrm>
            <a:custGeom>
              <a:avLst/>
              <a:gdLst>
                <a:gd name="T0" fmla="*/ 18 w 25"/>
                <a:gd name="T1" fmla="*/ 1 h 28"/>
                <a:gd name="T2" fmla="*/ 20 w 25"/>
                <a:gd name="T3" fmla="*/ 1 h 28"/>
                <a:gd name="T4" fmla="*/ 22 w 25"/>
                <a:gd name="T5" fmla="*/ 1 h 28"/>
                <a:gd name="T6" fmla="*/ 23 w 25"/>
                <a:gd name="T7" fmla="*/ 2 h 28"/>
                <a:gd name="T8" fmla="*/ 24 w 25"/>
                <a:gd name="T9" fmla="*/ 3 h 28"/>
                <a:gd name="T10" fmla="*/ 25 w 25"/>
                <a:gd name="T11" fmla="*/ 3 h 28"/>
                <a:gd name="T12" fmla="*/ 25 w 25"/>
                <a:gd name="T13" fmla="*/ 4 h 28"/>
                <a:gd name="T14" fmla="*/ 25 w 25"/>
                <a:gd name="T15" fmla="*/ 4 h 28"/>
                <a:gd name="T16" fmla="*/ 24 w 25"/>
                <a:gd name="T17" fmla="*/ 5 h 28"/>
                <a:gd name="T18" fmla="*/ 24 w 25"/>
                <a:gd name="T19" fmla="*/ 5 h 28"/>
                <a:gd name="T20" fmla="*/ 23 w 25"/>
                <a:gd name="T21" fmla="*/ 6 h 28"/>
                <a:gd name="T22" fmla="*/ 23 w 25"/>
                <a:gd name="T23" fmla="*/ 6 h 28"/>
                <a:gd name="T24" fmla="*/ 23 w 25"/>
                <a:gd name="T25" fmla="*/ 6 h 28"/>
                <a:gd name="T26" fmla="*/ 23 w 25"/>
                <a:gd name="T27" fmla="*/ 5 h 28"/>
                <a:gd name="T28" fmla="*/ 22 w 25"/>
                <a:gd name="T29" fmla="*/ 5 h 28"/>
                <a:gd name="T30" fmla="*/ 21 w 25"/>
                <a:gd name="T31" fmla="*/ 4 h 28"/>
                <a:gd name="T32" fmla="*/ 20 w 25"/>
                <a:gd name="T33" fmla="*/ 3 h 28"/>
                <a:gd name="T34" fmla="*/ 18 w 25"/>
                <a:gd name="T35" fmla="*/ 3 h 28"/>
                <a:gd name="T36" fmla="*/ 16 w 25"/>
                <a:gd name="T37" fmla="*/ 2 h 28"/>
                <a:gd name="T38" fmla="*/ 14 w 25"/>
                <a:gd name="T39" fmla="*/ 3 h 28"/>
                <a:gd name="T40" fmla="*/ 11 w 25"/>
                <a:gd name="T41" fmla="*/ 4 h 28"/>
                <a:gd name="T42" fmla="*/ 9 w 25"/>
                <a:gd name="T43" fmla="*/ 5 h 28"/>
                <a:gd name="T44" fmla="*/ 7 w 25"/>
                <a:gd name="T45" fmla="*/ 8 h 28"/>
                <a:gd name="T46" fmla="*/ 6 w 25"/>
                <a:gd name="T47" fmla="*/ 11 h 28"/>
                <a:gd name="T48" fmla="*/ 5 w 25"/>
                <a:gd name="T49" fmla="*/ 14 h 28"/>
                <a:gd name="T50" fmla="*/ 5 w 25"/>
                <a:gd name="T51" fmla="*/ 18 h 28"/>
                <a:gd name="T52" fmla="*/ 5 w 25"/>
                <a:gd name="T53" fmla="*/ 21 h 28"/>
                <a:gd name="T54" fmla="*/ 6 w 25"/>
                <a:gd name="T55" fmla="*/ 23 h 28"/>
                <a:gd name="T56" fmla="*/ 8 w 25"/>
                <a:gd name="T57" fmla="*/ 24 h 28"/>
                <a:gd name="T58" fmla="*/ 10 w 25"/>
                <a:gd name="T59" fmla="*/ 25 h 28"/>
                <a:gd name="T60" fmla="*/ 12 w 25"/>
                <a:gd name="T61" fmla="*/ 25 h 28"/>
                <a:gd name="T62" fmla="*/ 14 w 25"/>
                <a:gd name="T63" fmla="*/ 25 h 28"/>
                <a:gd name="T64" fmla="*/ 15 w 25"/>
                <a:gd name="T65" fmla="*/ 25 h 28"/>
                <a:gd name="T66" fmla="*/ 17 w 25"/>
                <a:gd name="T67" fmla="*/ 24 h 28"/>
                <a:gd name="T68" fmla="*/ 19 w 25"/>
                <a:gd name="T69" fmla="*/ 23 h 28"/>
                <a:gd name="T70" fmla="*/ 20 w 25"/>
                <a:gd name="T71" fmla="*/ 23 h 28"/>
                <a:gd name="T72" fmla="*/ 21 w 25"/>
                <a:gd name="T73" fmla="*/ 22 h 28"/>
                <a:gd name="T74" fmla="*/ 22 w 25"/>
                <a:gd name="T75" fmla="*/ 23 h 28"/>
                <a:gd name="T76" fmla="*/ 22 w 25"/>
                <a:gd name="T77" fmla="*/ 23 h 28"/>
                <a:gd name="T78" fmla="*/ 22 w 25"/>
                <a:gd name="T79" fmla="*/ 23 h 28"/>
                <a:gd name="T80" fmla="*/ 22 w 25"/>
                <a:gd name="T81" fmla="*/ 23 h 28"/>
                <a:gd name="T82" fmla="*/ 22 w 25"/>
                <a:gd name="T83" fmla="*/ 24 h 28"/>
                <a:gd name="T84" fmla="*/ 22 w 25"/>
                <a:gd name="T85" fmla="*/ 24 h 28"/>
                <a:gd name="T86" fmla="*/ 21 w 25"/>
                <a:gd name="T87" fmla="*/ 25 h 28"/>
                <a:gd name="T88" fmla="*/ 19 w 25"/>
                <a:gd name="T89" fmla="*/ 26 h 28"/>
                <a:gd name="T90" fmla="*/ 17 w 25"/>
                <a:gd name="T91" fmla="*/ 27 h 28"/>
                <a:gd name="T92" fmla="*/ 15 w 25"/>
                <a:gd name="T93" fmla="*/ 28 h 28"/>
                <a:gd name="T94" fmla="*/ 14 w 25"/>
                <a:gd name="T95" fmla="*/ 28 h 28"/>
                <a:gd name="T96" fmla="*/ 12 w 25"/>
                <a:gd name="T97" fmla="*/ 28 h 28"/>
                <a:gd name="T98" fmla="*/ 10 w 25"/>
                <a:gd name="T99" fmla="*/ 28 h 28"/>
                <a:gd name="T100" fmla="*/ 6 w 25"/>
                <a:gd name="T101" fmla="*/ 28 h 28"/>
                <a:gd name="T102" fmla="*/ 4 w 25"/>
                <a:gd name="T103" fmla="*/ 26 h 28"/>
                <a:gd name="T104" fmla="*/ 2 w 25"/>
                <a:gd name="T105" fmla="*/ 23 h 28"/>
                <a:gd name="T106" fmla="*/ 1 w 25"/>
                <a:gd name="T107" fmla="*/ 21 h 28"/>
                <a:gd name="T108" fmla="*/ 0 w 25"/>
                <a:gd name="T109" fmla="*/ 16 h 28"/>
                <a:gd name="T110" fmla="*/ 1 w 25"/>
                <a:gd name="T111" fmla="*/ 12 h 28"/>
                <a:gd name="T112" fmla="*/ 3 w 25"/>
                <a:gd name="T113" fmla="*/ 8 h 28"/>
                <a:gd name="T114" fmla="*/ 5 w 25"/>
                <a:gd name="T115" fmla="*/ 5 h 28"/>
                <a:gd name="T116" fmla="*/ 8 w 25"/>
                <a:gd name="T117" fmla="*/ 3 h 28"/>
                <a:gd name="T118" fmla="*/ 12 w 25"/>
                <a:gd name="T119" fmla="*/ 1 h 28"/>
                <a:gd name="T120" fmla="*/ 15 w 25"/>
                <a:gd name="T121" fmla="*/ 1 h 28"/>
                <a:gd name="T122" fmla="*/ 16 w 25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5"/>
                <a:gd name="T187" fmla="*/ 0 h 28"/>
                <a:gd name="T188" fmla="*/ 25 w 25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5" h="28">
                  <a:moveTo>
                    <a:pt x="16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4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5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7"/>
                  </a:lnTo>
                  <a:lnTo>
                    <a:pt x="7" y="8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6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1" y="22"/>
                  </a:lnTo>
                  <a:lnTo>
                    <a:pt x="22" y="22"/>
                  </a:lnTo>
                  <a:lnTo>
                    <a:pt x="22" y="23"/>
                  </a:lnTo>
                  <a:lnTo>
                    <a:pt x="22" y="24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3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5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1" name="Freeform 70">
              <a:extLst>
                <a:ext uri="{FF2B5EF4-FFF2-40B4-BE49-F238E27FC236}">
                  <a16:creationId xmlns:a16="http://schemas.microsoft.com/office/drawing/2014/main" id="{00000000-0008-0000-0000-00004F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410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7 w 12"/>
                <a:gd name="T13" fmla="*/ 13 h 40"/>
                <a:gd name="T14" fmla="*/ 7 w 12"/>
                <a:gd name="T15" fmla="*/ 13 h 40"/>
                <a:gd name="T16" fmla="*/ 8 w 12"/>
                <a:gd name="T17" fmla="*/ 14 h 40"/>
                <a:gd name="T18" fmla="*/ 9 w 12"/>
                <a:gd name="T19" fmla="*/ 13 h 40"/>
                <a:gd name="T20" fmla="*/ 10 w 12"/>
                <a:gd name="T21" fmla="*/ 13 h 40"/>
                <a:gd name="T22" fmla="*/ 10 w 12"/>
                <a:gd name="T23" fmla="*/ 13 h 40"/>
                <a:gd name="T24" fmla="*/ 10 w 12"/>
                <a:gd name="T25" fmla="*/ 15 h 40"/>
                <a:gd name="T26" fmla="*/ 9 w 12"/>
                <a:gd name="T27" fmla="*/ 17 h 40"/>
                <a:gd name="T28" fmla="*/ 8 w 12"/>
                <a:gd name="T29" fmla="*/ 20 h 40"/>
                <a:gd name="T30" fmla="*/ 8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4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2 w 12"/>
                <a:gd name="T51" fmla="*/ 40 h 40"/>
                <a:gd name="T52" fmla="*/ 2 w 12"/>
                <a:gd name="T53" fmla="*/ 39 h 40"/>
                <a:gd name="T54" fmla="*/ 1 w 12"/>
                <a:gd name="T55" fmla="*/ 39 h 40"/>
                <a:gd name="T56" fmla="*/ 1 w 12"/>
                <a:gd name="T57" fmla="*/ 39 h 40"/>
                <a:gd name="T58" fmla="*/ 1 w 12"/>
                <a:gd name="T59" fmla="*/ 36 h 40"/>
                <a:gd name="T60" fmla="*/ 2 w 12"/>
                <a:gd name="T61" fmla="*/ 34 h 40"/>
                <a:gd name="T62" fmla="*/ 2 w 12"/>
                <a:gd name="T63" fmla="*/ 31 h 40"/>
                <a:gd name="T64" fmla="*/ 4 w 12"/>
                <a:gd name="T65" fmla="*/ 23 h 40"/>
                <a:gd name="T66" fmla="*/ 11 w 12"/>
                <a:gd name="T67" fmla="*/ 1 h 40"/>
                <a:gd name="T68" fmla="*/ 11 w 12"/>
                <a:gd name="T69" fmla="*/ 1 h 40"/>
                <a:gd name="T70" fmla="*/ 12 w 12"/>
                <a:gd name="T71" fmla="*/ 2 h 40"/>
                <a:gd name="T72" fmla="*/ 12 w 12"/>
                <a:gd name="T73" fmla="*/ 4 h 40"/>
                <a:gd name="T74" fmla="*/ 12 w 12"/>
                <a:gd name="T75" fmla="*/ 5 h 40"/>
                <a:gd name="T76" fmla="*/ 12 w 12"/>
                <a:gd name="T77" fmla="*/ 6 h 40"/>
                <a:gd name="T78" fmla="*/ 11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8 w 12"/>
                <a:gd name="T85" fmla="*/ 7 h 40"/>
                <a:gd name="T86" fmla="*/ 7 w 12"/>
                <a:gd name="T87" fmla="*/ 6 h 40"/>
                <a:gd name="T88" fmla="*/ 7 w 12"/>
                <a:gd name="T89" fmla="*/ 5 h 40"/>
                <a:gd name="T90" fmla="*/ 7 w 12"/>
                <a:gd name="T91" fmla="*/ 4 h 40"/>
                <a:gd name="T92" fmla="*/ 7 w 12"/>
                <a:gd name="T93" fmla="*/ 3 h 40"/>
                <a:gd name="T94" fmla="*/ 8 w 12"/>
                <a:gd name="T95" fmla="*/ 1 h 40"/>
                <a:gd name="T96" fmla="*/ 10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4" y="13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6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8" y="13"/>
                  </a:lnTo>
                  <a:lnTo>
                    <a:pt x="8" y="14"/>
                  </a:lnTo>
                  <a:lnTo>
                    <a:pt x="8" y="13"/>
                  </a:lnTo>
                  <a:lnTo>
                    <a:pt x="9" y="14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10" y="14"/>
                  </a:lnTo>
                  <a:lnTo>
                    <a:pt x="10" y="15"/>
                  </a:lnTo>
                  <a:lnTo>
                    <a:pt x="10" y="16"/>
                  </a:lnTo>
                  <a:lnTo>
                    <a:pt x="10" y="17"/>
                  </a:lnTo>
                  <a:lnTo>
                    <a:pt x="9" y="17"/>
                  </a:lnTo>
                  <a:lnTo>
                    <a:pt x="9" y="18"/>
                  </a:lnTo>
                  <a:lnTo>
                    <a:pt x="9" y="19"/>
                  </a:lnTo>
                  <a:lnTo>
                    <a:pt x="8" y="20"/>
                  </a:lnTo>
                  <a:lnTo>
                    <a:pt x="8" y="21"/>
                  </a:lnTo>
                  <a:lnTo>
                    <a:pt x="8" y="22"/>
                  </a:lnTo>
                  <a:lnTo>
                    <a:pt x="8" y="23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5" y="34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39"/>
                  </a:lnTo>
                  <a:lnTo>
                    <a:pt x="1" y="40"/>
                  </a:lnTo>
                  <a:lnTo>
                    <a:pt x="0" y="39"/>
                  </a:lnTo>
                  <a:lnTo>
                    <a:pt x="1" y="39"/>
                  </a:lnTo>
                  <a:lnTo>
                    <a:pt x="1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2" y="35"/>
                  </a:lnTo>
                  <a:lnTo>
                    <a:pt x="2" y="34"/>
                  </a:lnTo>
                  <a:lnTo>
                    <a:pt x="2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2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1" y="1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2" y="5"/>
                  </a:lnTo>
                  <a:lnTo>
                    <a:pt x="12" y="6"/>
                  </a:lnTo>
                  <a:lnTo>
                    <a:pt x="11" y="6"/>
                  </a:lnTo>
                  <a:lnTo>
                    <a:pt x="11" y="7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7" y="6"/>
                  </a:lnTo>
                  <a:lnTo>
                    <a:pt x="7" y="5"/>
                  </a:lnTo>
                  <a:lnTo>
                    <a:pt x="6" y="4"/>
                  </a:lnTo>
                  <a:lnTo>
                    <a:pt x="7" y="4"/>
                  </a:lnTo>
                  <a:lnTo>
                    <a:pt x="7" y="3"/>
                  </a:lnTo>
                  <a:lnTo>
                    <a:pt x="7" y="2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2" name="Freeform 71">
              <a:extLst>
                <a:ext uri="{FF2B5EF4-FFF2-40B4-BE49-F238E27FC236}">
                  <a16:creationId xmlns:a16="http://schemas.microsoft.com/office/drawing/2014/main" id="{00000000-0008-0000-0000-000050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424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4 w 27"/>
                <a:gd name="T5" fmla="*/ 3 h 28"/>
                <a:gd name="T6" fmla="*/ 26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5 w 27"/>
                <a:gd name="T15" fmla="*/ 21 h 28"/>
                <a:gd name="T16" fmla="*/ 22 w 27"/>
                <a:gd name="T17" fmla="*/ 24 h 28"/>
                <a:gd name="T18" fmla="*/ 19 w 27"/>
                <a:gd name="T19" fmla="*/ 26 h 28"/>
                <a:gd name="T20" fmla="*/ 17 w 27"/>
                <a:gd name="T21" fmla="*/ 28 h 28"/>
                <a:gd name="T22" fmla="*/ 13 w 27"/>
                <a:gd name="T23" fmla="*/ 28 h 28"/>
                <a:gd name="T24" fmla="*/ 10 w 27"/>
                <a:gd name="T25" fmla="*/ 28 h 28"/>
                <a:gd name="T26" fmla="*/ 7 w 27"/>
                <a:gd name="T27" fmla="*/ 28 h 28"/>
                <a:gd name="T28" fmla="*/ 4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6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5 w 27"/>
                <a:gd name="T47" fmla="*/ 1 h 28"/>
                <a:gd name="T48" fmla="*/ 16 w 27"/>
                <a:gd name="T49" fmla="*/ 0 h 28"/>
                <a:gd name="T50" fmla="*/ 13 w 27"/>
                <a:gd name="T51" fmla="*/ 26 h 28"/>
                <a:gd name="T52" fmla="*/ 16 w 27"/>
                <a:gd name="T53" fmla="*/ 25 h 28"/>
                <a:gd name="T54" fmla="*/ 18 w 27"/>
                <a:gd name="T55" fmla="*/ 23 h 28"/>
                <a:gd name="T56" fmla="*/ 20 w 27"/>
                <a:gd name="T57" fmla="*/ 22 h 28"/>
                <a:gd name="T58" fmla="*/ 21 w 27"/>
                <a:gd name="T59" fmla="*/ 19 h 28"/>
                <a:gd name="T60" fmla="*/ 22 w 27"/>
                <a:gd name="T61" fmla="*/ 15 h 28"/>
                <a:gd name="T62" fmla="*/ 23 w 27"/>
                <a:gd name="T63" fmla="*/ 13 h 28"/>
                <a:gd name="T64" fmla="*/ 23 w 27"/>
                <a:gd name="T65" fmla="*/ 10 h 28"/>
                <a:gd name="T66" fmla="*/ 22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5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8 w 27"/>
                <a:gd name="T81" fmla="*/ 7 h 28"/>
                <a:gd name="T82" fmla="*/ 7 w 27"/>
                <a:gd name="T83" fmla="*/ 10 h 28"/>
                <a:gd name="T84" fmla="*/ 6 w 27"/>
                <a:gd name="T85" fmla="*/ 13 h 28"/>
                <a:gd name="T86" fmla="*/ 5 w 27"/>
                <a:gd name="T87" fmla="*/ 15 h 28"/>
                <a:gd name="T88" fmla="*/ 5 w 27"/>
                <a:gd name="T89" fmla="*/ 19 h 28"/>
                <a:gd name="T90" fmla="*/ 6 w 27"/>
                <a:gd name="T91" fmla="*/ 22 h 28"/>
                <a:gd name="T92" fmla="*/ 7 w 27"/>
                <a:gd name="T93" fmla="*/ 23 h 28"/>
                <a:gd name="T94" fmla="*/ 8 w 27"/>
                <a:gd name="T95" fmla="*/ 25 h 28"/>
                <a:gd name="T96" fmla="*/ 10 w 27"/>
                <a:gd name="T97" fmla="*/ 26 h 28"/>
                <a:gd name="T98" fmla="*/ 11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2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6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6" y="19"/>
                  </a:lnTo>
                  <a:lnTo>
                    <a:pt x="25" y="21"/>
                  </a:lnTo>
                  <a:lnTo>
                    <a:pt x="24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7" y="28"/>
                  </a:lnTo>
                  <a:lnTo>
                    <a:pt x="15" y="28"/>
                  </a:lnTo>
                  <a:lnTo>
                    <a:pt x="13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6" y="0"/>
                  </a:lnTo>
                  <a:close/>
                  <a:moveTo>
                    <a:pt x="11" y="26"/>
                  </a:moveTo>
                  <a:lnTo>
                    <a:pt x="13" y="26"/>
                  </a:lnTo>
                  <a:lnTo>
                    <a:pt x="15" y="26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2" y="17"/>
                  </a:lnTo>
                  <a:lnTo>
                    <a:pt x="22" y="15"/>
                  </a:lnTo>
                  <a:lnTo>
                    <a:pt x="22" y="14"/>
                  </a:lnTo>
                  <a:lnTo>
                    <a:pt x="23" y="13"/>
                  </a:lnTo>
                  <a:lnTo>
                    <a:pt x="23" y="11"/>
                  </a:lnTo>
                  <a:lnTo>
                    <a:pt x="23" y="10"/>
                  </a:lnTo>
                  <a:lnTo>
                    <a:pt x="23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5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7" y="8"/>
                  </a:lnTo>
                  <a:lnTo>
                    <a:pt x="7" y="10"/>
                  </a:lnTo>
                  <a:lnTo>
                    <a:pt x="6" y="11"/>
                  </a:lnTo>
                  <a:lnTo>
                    <a:pt x="6" y="13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1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3" name="Freeform 72">
              <a:extLst>
                <a:ext uri="{FF2B5EF4-FFF2-40B4-BE49-F238E27FC236}">
                  <a16:creationId xmlns:a16="http://schemas.microsoft.com/office/drawing/2014/main" id="{00000000-0008-0000-0000-000051310300}"/>
                </a:ext>
              </a:extLst>
            </xdr:cNvPr>
            <xdr:cNvSpPr>
              <a:spLocks/>
            </xdr:cNvSpPr>
          </xdr:nvSpPr>
          <xdr:spPr bwMode="auto">
            <a:xfrm>
              <a:off x="3454" y="1835"/>
              <a:ext cx="26" cy="28"/>
            </a:xfrm>
            <a:custGeom>
              <a:avLst/>
              <a:gdLst>
                <a:gd name="T0" fmla="*/ 14 w 26"/>
                <a:gd name="T1" fmla="*/ 5 h 28"/>
                <a:gd name="T2" fmla="*/ 10 w 26"/>
                <a:gd name="T3" fmla="*/ 7 h 28"/>
                <a:gd name="T4" fmla="*/ 8 w 26"/>
                <a:gd name="T5" fmla="*/ 11 h 28"/>
                <a:gd name="T6" fmla="*/ 6 w 26"/>
                <a:gd name="T7" fmla="*/ 19 h 28"/>
                <a:gd name="T8" fmla="*/ 6 w 26"/>
                <a:gd name="T9" fmla="*/ 23 h 28"/>
                <a:gd name="T10" fmla="*/ 6 w 26"/>
                <a:gd name="T11" fmla="*/ 26 h 28"/>
                <a:gd name="T12" fmla="*/ 5 w 26"/>
                <a:gd name="T13" fmla="*/ 28 h 28"/>
                <a:gd name="T14" fmla="*/ 5 w 26"/>
                <a:gd name="T15" fmla="*/ 27 h 28"/>
                <a:gd name="T16" fmla="*/ 4 w 26"/>
                <a:gd name="T17" fmla="*/ 27 h 28"/>
                <a:gd name="T18" fmla="*/ 3 w 26"/>
                <a:gd name="T19" fmla="*/ 28 h 28"/>
                <a:gd name="T20" fmla="*/ 2 w 26"/>
                <a:gd name="T21" fmla="*/ 27 h 28"/>
                <a:gd name="T22" fmla="*/ 1 w 26"/>
                <a:gd name="T23" fmla="*/ 27 h 28"/>
                <a:gd name="T24" fmla="*/ 1 w 26"/>
                <a:gd name="T25" fmla="*/ 26 h 28"/>
                <a:gd name="T26" fmla="*/ 2 w 26"/>
                <a:gd name="T27" fmla="*/ 23 h 28"/>
                <a:gd name="T28" fmla="*/ 3 w 26"/>
                <a:gd name="T29" fmla="*/ 19 h 28"/>
                <a:gd name="T30" fmla="*/ 5 w 26"/>
                <a:gd name="T31" fmla="*/ 11 h 28"/>
                <a:gd name="T32" fmla="*/ 5 w 26"/>
                <a:gd name="T33" fmla="*/ 7 h 28"/>
                <a:gd name="T34" fmla="*/ 5 w 26"/>
                <a:gd name="T35" fmla="*/ 4 h 28"/>
                <a:gd name="T36" fmla="*/ 6 w 26"/>
                <a:gd name="T37" fmla="*/ 1 h 28"/>
                <a:gd name="T38" fmla="*/ 6 w 26"/>
                <a:gd name="T39" fmla="*/ 1 h 28"/>
                <a:gd name="T40" fmla="*/ 7 w 26"/>
                <a:gd name="T41" fmla="*/ 1 h 28"/>
                <a:gd name="T42" fmla="*/ 8 w 26"/>
                <a:gd name="T43" fmla="*/ 1 h 28"/>
                <a:gd name="T44" fmla="*/ 9 w 26"/>
                <a:gd name="T45" fmla="*/ 1 h 28"/>
                <a:gd name="T46" fmla="*/ 10 w 26"/>
                <a:gd name="T47" fmla="*/ 1 h 28"/>
                <a:gd name="T48" fmla="*/ 10 w 26"/>
                <a:gd name="T49" fmla="*/ 2 h 28"/>
                <a:gd name="T50" fmla="*/ 10 w 26"/>
                <a:gd name="T51" fmla="*/ 4 h 28"/>
                <a:gd name="T52" fmla="*/ 10 w 26"/>
                <a:gd name="T53" fmla="*/ 5 h 28"/>
                <a:gd name="T54" fmla="*/ 9 w 26"/>
                <a:gd name="T55" fmla="*/ 5 h 28"/>
                <a:gd name="T56" fmla="*/ 13 w 26"/>
                <a:gd name="T57" fmla="*/ 3 h 28"/>
                <a:gd name="T58" fmla="*/ 15 w 26"/>
                <a:gd name="T59" fmla="*/ 1 h 28"/>
                <a:gd name="T60" fmla="*/ 19 w 26"/>
                <a:gd name="T61" fmla="*/ 0 h 28"/>
                <a:gd name="T62" fmla="*/ 23 w 26"/>
                <a:gd name="T63" fmla="*/ 2 h 28"/>
                <a:gd name="T64" fmla="*/ 25 w 26"/>
                <a:gd name="T65" fmla="*/ 5 h 28"/>
                <a:gd name="T66" fmla="*/ 25 w 26"/>
                <a:gd name="T67" fmla="*/ 10 h 28"/>
                <a:gd name="T68" fmla="*/ 25 w 26"/>
                <a:gd name="T69" fmla="*/ 14 h 28"/>
                <a:gd name="T70" fmla="*/ 24 w 26"/>
                <a:gd name="T71" fmla="*/ 17 h 28"/>
                <a:gd name="T72" fmla="*/ 23 w 26"/>
                <a:gd name="T73" fmla="*/ 20 h 28"/>
                <a:gd name="T74" fmla="*/ 23 w 26"/>
                <a:gd name="T75" fmla="*/ 23 h 28"/>
                <a:gd name="T76" fmla="*/ 23 w 26"/>
                <a:gd name="T77" fmla="*/ 25 h 28"/>
                <a:gd name="T78" fmla="*/ 22 w 26"/>
                <a:gd name="T79" fmla="*/ 27 h 28"/>
                <a:gd name="T80" fmla="*/ 22 w 26"/>
                <a:gd name="T81" fmla="*/ 28 h 28"/>
                <a:gd name="T82" fmla="*/ 21 w 26"/>
                <a:gd name="T83" fmla="*/ 27 h 28"/>
                <a:gd name="T84" fmla="*/ 20 w 26"/>
                <a:gd name="T85" fmla="*/ 27 h 28"/>
                <a:gd name="T86" fmla="*/ 20 w 26"/>
                <a:gd name="T87" fmla="*/ 28 h 28"/>
                <a:gd name="T88" fmla="*/ 18 w 26"/>
                <a:gd name="T89" fmla="*/ 27 h 28"/>
                <a:gd name="T90" fmla="*/ 17 w 26"/>
                <a:gd name="T91" fmla="*/ 27 h 28"/>
                <a:gd name="T92" fmla="*/ 19 w 26"/>
                <a:gd name="T93" fmla="*/ 23 h 28"/>
                <a:gd name="T94" fmla="*/ 20 w 26"/>
                <a:gd name="T95" fmla="*/ 19 h 28"/>
                <a:gd name="T96" fmla="*/ 20 w 26"/>
                <a:gd name="T97" fmla="*/ 14 h 28"/>
                <a:gd name="T98" fmla="*/ 22 w 26"/>
                <a:gd name="T99" fmla="*/ 9 h 28"/>
                <a:gd name="T100" fmla="*/ 20 w 26"/>
                <a:gd name="T101" fmla="*/ 5 h 28"/>
                <a:gd name="T102" fmla="*/ 17 w 26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6"/>
                <a:gd name="T157" fmla="*/ 0 h 28"/>
                <a:gd name="T158" fmla="*/ 26 w 26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6" h="28">
                  <a:moveTo>
                    <a:pt x="16" y="4"/>
                  </a:move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0" y="7"/>
                  </a:lnTo>
                  <a:lnTo>
                    <a:pt x="9" y="8"/>
                  </a:lnTo>
                  <a:lnTo>
                    <a:pt x="9" y="9"/>
                  </a:lnTo>
                  <a:lnTo>
                    <a:pt x="8" y="10"/>
                  </a:lnTo>
                  <a:lnTo>
                    <a:pt x="8" y="11"/>
                  </a:lnTo>
                  <a:lnTo>
                    <a:pt x="7" y="12"/>
                  </a:lnTo>
                  <a:lnTo>
                    <a:pt x="6" y="17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4" y="27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0" y="27"/>
                  </a:lnTo>
                  <a:lnTo>
                    <a:pt x="1" y="27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1"/>
                  </a:lnTo>
                  <a:lnTo>
                    <a:pt x="3" y="20"/>
                  </a:lnTo>
                  <a:lnTo>
                    <a:pt x="3" y="19"/>
                  </a:lnTo>
                  <a:lnTo>
                    <a:pt x="3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5" y="11"/>
                  </a:lnTo>
                  <a:lnTo>
                    <a:pt x="5" y="10"/>
                  </a:lnTo>
                  <a:lnTo>
                    <a:pt x="5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5" y="6"/>
                  </a:lnTo>
                  <a:lnTo>
                    <a:pt x="5" y="5"/>
                  </a:lnTo>
                  <a:lnTo>
                    <a:pt x="5" y="4"/>
                  </a:lnTo>
                  <a:lnTo>
                    <a:pt x="5" y="3"/>
                  </a:lnTo>
                  <a:lnTo>
                    <a:pt x="5" y="2"/>
                  </a:lnTo>
                  <a:lnTo>
                    <a:pt x="5" y="1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7" y="1"/>
                  </a:lnTo>
                  <a:lnTo>
                    <a:pt x="8" y="1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2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2"/>
                  </a:lnTo>
                  <a:lnTo>
                    <a:pt x="10" y="3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5"/>
                  </a:lnTo>
                  <a:lnTo>
                    <a:pt x="12" y="4"/>
                  </a:lnTo>
                  <a:lnTo>
                    <a:pt x="13" y="3"/>
                  </a:lnTo>
                  <a:lnTo>
                    <a:pt x="14" y="2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0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6" y="5"/>
                  </a:lnTo>
                  <a:lnTo>
                    <a:pt x="26" y="7"/>
                  </a:lnTo>
                  <a:lnTo>
                    <a:pt x="26" y="9"/>
                  </a:lnTo>
                  <a:lnTo>
                    <a:pt x="25" y="10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5" y="15"/>
                  </a:lnTo>
                  <a:lnTo>
                    <a:pt x="25" y="16"/>
                  </a:lnTo>
                  <a:lnTo>
                    <a:pt x="24" y="17"/>
                  </a:lnTo>
                  <a:lnTo>
                    <a:pt x="24" y="18"/>
                  </a:lnTo>
                  <a:lnTo>
                    <a:pt x="24" y="19"/>
                  </a:lnTo>
                  <a:lnTo>
                    <a:pt x="24" y="20"/>
                  </a:lnTo>
                  <a:lnTo>
                    <a:pt x="23" y="20"/>
                  </a:lnTo>
                  <a:lnTo>
                    <a:pt x="23" y="21"/>
                  </a:lnTo>
                  <a:lnTo>
                    <a:pt x="23" y="22"/>
                  </a:lnTo>
                  <a:lnTo>
                    <a:pt x="23" y="23"/>
                  </a:lnTo>
                  <a:lnTo>
                    <a:pt x="23" y="24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8" y="28"/>
                  </a:lnTo>
                  <a:lnTo>
                    <a:pt x="17" y="27"/>
                  </a:lnTo>
                  <a:lnTo>
                    <a:pt x="18" y="26"/>
                  </a:lnTo>
                  <a:lnTo>
                    <a:pt x="18" y="25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19" y="21"/>
                  </a:lnTo>
                  <a:lnTo>
                    <a:pt x="20" y="19"/>
                  </a:lnTo>
                  <a:lnTo>
                    <a:pt x="20" y="18"/>
                  </a:lnTo>
                  <a:lnTo>
                    <a:pt x="20" y="17"/>
                  </a:lnTo>
                  <a:lnTo>
                    <a:pt x="20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4" name="Freeform 73">
              <a:extLst>
                <a:ext uri="{FF2B5EF4-FFF2-40B4-BE49-F238E27FC236}">
                  <a16:creationId xmlns:a16="http://schemas.microsoft.com/office/drawing/2014/main" id="{00000000-0008-0000-0000-000052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484" y="1835"/>
              <a:ext cx="23" cy="28"/>
            </a:xfrm>
            <a:custGeom>
              <a:avLst/>
              <a:gdLst>
                <a:gd name="T0" fmla="*/ 9 w 23"/>
                <a:gd name="T1" fmla="*/ 3 h 28"/>
                <a:gd name="T2" fmla="*/ 12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2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1 w 23"/>
                <a:gd name="T15" fmla="*/ 16 h 28"/>
                <a:gd name="T16" fmla="*/ 20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0 w 23"/>
                <a:gd name="T23" fmla="*/ 25 h 28"/>
                <a:gd name="T24" fmla="*/ 21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1 w 23"/>
                <a:gd name="T31" fmla="*/ 27 h 28"/>
                <a:gd name="T32" fmla="*/ 20 w 23"/>
                <a:gd name="T33" fmla="*/ 27 h 28"/>
                <a:gd name="T34" fmla="*/ 19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1 w 23"/>
                <a:gd name="T45" fmla="*/ 27 h 28"/>
                <a:gd name="T46" fmla="*/ 8 w 23"/>
                <a:gd name="T47" fmla="*/ 28 h 28"/>
                <a:gd name="T48" fmla="*/ 5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3 w 23"/>
                <a:gd name="T57" fmla="*/ 16 h 28"/>
                <a:gd name="T58" fmla="*/ 7 w 23"/>
                <a:gd name="T59" fmla="*/ 14 h 28"/>
                <a:gd name="T60" fmla="*/ 12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2 w 23"/>
                <a:gd name="T73" fmla="*/ 4 h 28"/>
                <a:gd name="T74" fmla="*/ 10 w 23"/>
                <a:gd name="T75" fmla="*/ 4 h 28"/>
                <a:gd name="T76" fmla="*/ 7 w 23"/>
                <a:gd name="T77" fmla="*/ 5 h 28"/>
                <a:gd name="T78" fmla="*/ 5 w 23"/>
                <a:gd name="T79" fmla="*/ 4 h 28"/>
                <a:gd name="T80" fmla="*/ 15 w 23"/>
                <a:gd name="T81" fmla="*/ 14 h 28"/>
                <a:gd name="T82" fmla="*/ 10 w 23"/>
                <a:gd name="T83" fmla="*/ 15 h 28"/>
                <a:gd name="T84" fmla="*/ 6 w 23"/>
                <a:gd name="T85" fmla="*/ 18 h 28"/>
                <a:gd name="T86" fmla="*/ 4 w 23"/>
                <a:gd name="T87" fmla="*/ 22 h 28"/>
                <a:gd name="T88" fmla="*/ 5 w 23"/>
                <a:gd name="T89" fmla="*/ 24 h 28"/>
                <a:gd name="T90" fmla="*/ 7 w 23"/>
                <a:gd name="T91" fmla="*/ 25 h 28"/>
                <a:gd name="T92" fmla="*/ 10 w 23"/>
                <a:gd name="T93" fmla="*/ 25 h 28"/>
                <a:gd name="T94" fmla="*/ 12 w 23"/>
                <a:gd name="T95" fmla="*/ 24 h 28"/>
                <a:gd name="T96" fmla="*/ 14 w 23"/>
                <a:gd name="T97" fmla="*/ 23 h 28"/>
                <a:gd name="T98" fmla="*/ 17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5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5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3"/>
                  </a:lnTo>
                  <a:lnTo>
                    <a:pt x="22" y="4"/>
                  </a:lnTo>
                  <a:lnTo>
                    <a:pt x="22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2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2" y="13"/>
                  </a:lnTo>
                  <a:lnTo>
                    <a:pt x="21" y="14"/>
                  </a:lnTo>
                  <a:lnTo>
                    <a:pt x="21" y="16"/>
                  </a:lnTo>
                  <a:lnTo>
                    <a:pt x="20" y="17"/>
                  </a:lnTo>
                  <a:lnTo>
                    <a:pt x="20" y="18"/>
                  </a:lnTo>
                  <a:lnTo>
                    <a:pt x="20" y="19"/>
                  </a:lnTo>
                  <a:lnTo>
                    <a:pt x="20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1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5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2" y="26"/>
                  </a:lnTo>
                  <a:lnTo>
                    <a:pt x="11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8" y="10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5"/>
                  </a:lnTo>
                  <a:lnTo>
                    <a:pt x="6" y="6"/>
                  </a:lnTo>
                  <a:lnTo>
                    <a:pt x="5" y="6"/>
                  </a:lnTo>
                  <a:lnTo>
                    <a:pt x="5" y="4"/>
                  </a:lnTo>
                  <a:close/>
                  <a:moveTo>
                    <a:pt x="17" y="14"/>
                  </a:move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5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4" y="20"/>
                  </a:lnTo>
                  <a:lnTo>
                    <a:pt x="4" y="21"/>
                  </a:lnTo>
                  <a:lnTo>
                    <a:pt x="4" y="22"/>
                  </a:lnTo>
                  <a:lnTo>
                    <a:pt x="4" y="23"/>
                  </a:lnTo>
                  <a:lnTo>
                    <a:pt x="5" y="23"/>
                  </a:lnTo>
                  <a:lnTo>
                    <a:pt x="5" y="24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4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5" y="22"/>
                  </a:lnTo>
                  <a:lnTo>
                    <a:pt x="17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5" name="Freeform 74">
              <a:extLst>
                <a:ext uri="{FF2B5EF4-FFF2-40B4-BE49-F238E27FC236}">
                  <a16:creationId xmlns:a16="http://schemas.microsoft.com/office/drawing/2014/main" id="{00000000-0008-0000-0000-000053310300}"/>
                </a:ext>
              </a:extLst>
            </xdr:cNvPr>
            <xdr:cNvSpPr>
              <a:spLocks/>
            </xdr:cNvSpPr>
          </xdr:nvSpPr>
          <xdr:spPr bwMode="auto">
            <a:xfrm>
              <a:off x="3513" y="1821"/>
              <a:ext cx="12" cy="42"/>
            </a:xfrm>
            <a:custGeom>
              <a:avLst/>
              <a:gdLst>
                <a:gd name="T0" fmla="*/ 6 w 12"/>
                <a:gd name="T1" fmla="*/ 15 h 42"/>
                <a:gd name="T2" fmla="*/ 6 w 12"/>
                <a:gd name="T3" fmla="*/ 12 h 42"/>
                <a:gd name="T4" fmla="*/ 7 w 12"/>
                <a:gd name="T5" fmla="*/ 9 h 42"/>
                <a:gd name="T6" fmla="*/ 8 w 12"/>
                <a:gd name="T7" fmla="*/ 6 h 42"/>
                <a:gd name="T8" fmla="*/ 8 w 12"/>
                <a:gd name="T9" fmla="*/ 3 h 42"/>
                <a:gd name="T10" fmla="*/ 8 w 12"/>
                <a:gd name="T11" fmla="*/ 1 h 42"/>
                <a:gd name="T12" fmla="*/ 9 w 12"/>
                <a:gd name="T13" fmla="*/ 0 h 42"/>
                <a:gd name="T14" fmla="*/ 9 w 12"/>
                <a:gd name="T15" fmla="*/ 0 h 42"/>
                <a:gd name="T16" fmla="*/ 9 w 12"/>
                <a:gd name="T17" fmla="*/ 0 h 42"/>
                <a:gd name="T18" fmla="*/ 9 w 12"/>
                <a:gd name="T19" fmla="*/ 0 h 42"/>
                <a:gd name="T20" fmla="*/ 10 w 12"/>
                <a:gd name="T21" fmla="*/ 0 h 42"/>
                <a:gd name="T22" fmla="*/ 10 w 12"/>
                <a:gd name="T23" fmla="*/ 0 h 42"/>
                <a:gd name="T24" fmla="*/ 11 w 12"/>
                <a:gd name="T25" fmla="*/ 0 h 42"/>
                <a:gd name="T26" fmla="*/ 11 w 12"/>
                <a:gd name="T27" fmla="*/ 0 h 42"/>
                <a:gd name="T28" fmla="*/ 12 w 12"/>
                <a:gd name="T29" fmla="*/ 0 h 42"/>
                <a:gd name="T30" fmla="*/ 12 w 12"/>
                <a:gd name="T31" fmla="*/ 0 h 42"/>
                <a:gd name="T32" fmla="*/ 12 w 12"/>
                <a:gd name="T33" fmla="*/ 0 h 42"/>
                <a:gd name="T34" fmla="*/ 12 w 12"/>
                <a:gd name="T35" fmla="*/ 0 h 42"/>
                <a:gd name="T36" fmla="*/ 12 w 12"/>
                <a:gd name="T37" fmla="*/ 1 h 42"/>
                <a:gd name="T38" fmla="*/ 12 w 12"/>
                <a:gd name="T39" fmla="*/ 3 h 42"/>
                <a:gd name="T40" fmla="*/ 11 w 12"/>
                <a:gd name="T41" fmla="*/ 6 h 42"/>
                <a:gd name="T42" fmla="*/ 11 w 12"/>
                <a:gd name="T43" fmla="*/ 9 h 42"/>
                <a:gd name="T44" fmla="*/ 10 w 12"/>
                <a:gd name="T45" fmla="*/ 12 h 42"/>
                <a:gd name="T46" fmla="*/ 10 w 12"/>
                <a:gd name="T47" fmla="*/ 15 h 42"/>
                <a:gd name="T48" fmla="*/ 7 w 12"/>
                <a:gd name="T49" fmla="*/ 26 h 42"/>
                <a:gd name="T50" fmla="*/ 7 w 12"/>
                <a:gd name="T51" fmla="*/ 28 h 42"/>
                <a:gd name="T52" fmla="*/ 7 w 12"/>
                <a:gd name="T53" fmla="*/ 31 h 42"/>
                <a:gd name="T54" fmla="*/ 6 w 12"/>
                <a:gd name="T55" fmla="*/ 34 h 42"/>
                <a:gd name="T56" fmla="*/ 6 w 12"/>
                <a:gd name="T57" fmla="*/ 37 h 42"/>
                <a:gd name="T58" fmla="*/ 6 w 12"/>
                <a:gd name="T59" fmla="*/ 39 h 42"/>
                <a:gd name="T60" fmla="*/ 5 w 12"/>
                <a:gd name="T61" fmla="*/ 41 h 42"/>
                <a:gd name="T62" fmla="*/ 5 w 12"/>
                <a:gd name="T63" fmla="*/ 42 h 42"/>
                <a:gd name="T64" fmla="*/ 5 w 12"/>
                <a:gd name="T65" fmla="*/ 42 h 42"/>
                <a:gd name="T66" fmla="*/ 4 w 12"/>
                <a:gd name="T67" fmla="*/ 41 h 42"/>
                <a:gd name="T68" fmla="*/ 3 w 12"/>
                <a:gd name="T69" fmla="*/ 41 h 42"/>
                <a:gd name="T70" fmla="*/ 3 w 12"/>
                <a:gd name="T71" fmla="*/ 41 h 42"/>
                <a:gd name="T72" fmla="*/ 2 w 12"/>
                <a:gd name="T73" fmla="*/ 41 h 42"/>
                <a:gd name="T74" fmla="*/ 2 w 12"/>
                <a:gd name="T75" fmla="*/ 42 h 42"/>
                <a:gd name="T76" fmla="*/ 2 w 12"/>
                <a:gd name="T77" fmla="*/ 42 h 42"/>
                <a:gd name="T78" fmla="*/ 1 w 12"/>
                <a:gd name="T79" fmla="*/ 41 h 42"/>
                <a:gd name="T80" fmla="*/ 0 w 12"/>
                <a:gd name="T81" fmla="*/ 41 h 42"/>
                <a:gd name="T82" fmla="*/ 0 w 12"/>
                <a:gd name="T83" fmla="*/ 41 h 42"/>
                <a:gd name="T84" fmla="*/ 0 w 12"/>
                <a:gd name="T85" fmla="*/ 41 h 42"/>
                <a:gd name="T86" fmla="*/ 0 w 12"/>
                <a:gd name="T87" fmla="*/ 39 h 42"/>
                <a:gd name="T88" fmla="*/ 1 w 12"/>
                <a:gd name="T89" fmla="*/ 37 h 42"/>
                <a:gd name="T90" fmla="*/ 1 w 12"/>
                <a:gd name="T91" fmla="*/ 34 h 42"/>
                <a:gd name="T92" fmla="*/ 2 w 12"/>
                <a:gd name="T93" fmla="*/ 31 h 42"/>
                <a:gd name="T94" fmla="*/ 3 w 12"/>
                <a:gd name="T95" fmla="*/ 28 h 42"/>
                <a:gd name="T96" fmla="*/ 3 w 12"/>
                <a:gd name="T97" fmla="*/ 26 h 42"/>
                <a:gd name="T98" fmla="*/ 5 w 12"/>
                <a:gd name="T99" fmla="*/ 16 h 42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2"/>
                <a:gd name="T152" fmla="*/ 12 w 12"/>
                <a:gd name="T153" fmla="*/ 42 h 42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2">
                  <a:moveTo>
                    <a:pt x="5" y="16"/>
                  </a:moveTo>
                  <a:lnTo>
                    <a:pt x="6" y="15"/>
                  </a:lnTo>
                  <a:lnTo>
                    <a:pt x="6" y="13"/>
                  </a:lnTo>
                  <a:lnTo>
                    <a:pt x="6" y="12"/>
                  </a:lnTo>
                  <a:lnTo>
                    <a:pt x="7" y="10"/>
                  </a:lnTo>
                  <a:lnTo>
                    <a:pt x="7" y="9"/>
                  </a:lnTo>
                  <a:lnTo>
                    <a:pt x="7" y="8"/>
                  </a:lnTo>
                  <a:lnTo>
                    <a:pt x="8" y="6"/>
                  </a:lnTo>
                  <a:lnTo>
                    <a:pt x="8" y="5"/>
                  </a:lnTo>
                  <a:lnTo>
                    <a:pt x="8" y="3"/>
                  </a:lnTo>
                  <a:lnTo>
                    <a:pt x="8" y="2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9" y="1"/>
                  </a:lnTo>
                  <a:lnTo>
                    <a:pt x="9" y="0"/>
                  </a:lnTo>
                  <a:lnTo>
                    <a:pt x="9" y="1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1" y="0"/>
                  </a:lnTo>
                  <a:lnTo>
                    <a:pt x="11" y="1"/>
                  </a:lnTo>
                  <a:lnTo>
                    <a:pt x="11" y="0"/>
                  </a:lnTo>
                  <a:lnTo>
                    <a:pt x="11" y="1"/>
                  </a:lnTo>
                  <a:lnTo>
                    <a:pt x="12" y="0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1" y="8"/>
                  </a:lnTo>
                  <a:lnTo>
                    <a:pt x="11" y="9"/>
                  </a:lnTo>
                  <a:lnTo>
                    <a:pt x="10" y="10"/>
                  </a:lnTo>
                  <a:lnTo>
                    <a:pt x="10" y="12"/>
                  </a:lnTo>
                  <a:lnTo>
                    <a:pt x="10" y="13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7" y="26"/>
                  </a:lnTo>
                  <a:lnTo>
                    <a:pt x="7" y="28"/>
                  </a:lnTo>
                  <a:lnTo>
                    <a:pt x="7" y="30"/>
                  </a:lnTo>
                  <a:lnTo>
                    <a:pt x="7" y="31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6"/>
                  </a:lnTo>
                  <a:lnTo>
                    <a:pt x="6" y="37"/>
                  </a:lnTo>
                  <a:lnTo>
                    <a:pt x="6" y="38"/>
                  </a:lnTo>
                  <a:lnTo>
                    <a:pt x="6" y="39"/>
                  </a:lnTo>
                  <a:lnTo>
                    <a:pt x="6" y="40"/>
                  </a:lnTo>
                  <a:lnTo>
                    <a:pt x="5" y="41"/>
                  </a:lnTo>
                  <a:lnTo>
                    <a:pt x="5" y="42"/>
                  </a:lnTo>
                  <a:lnTo>
                    <a:pt x="5" y="41"/>
                  </a:lnTo>
                  <a:lnTo>
                    <a:pt x="5" y="42"/>
                  </a:lnTo>
                  <a:lnTo>
                    <a:pt x="4" y="41"/>
                  </a:lnTo>
                  <a:lnTo>
                    <a:pt x="3" y="41"/>
                  </a:lnTo>
                  <a:lnTo>
                    <a:pt x="3" y="42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2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1" y="34"/>
                  </a:lnTo>
                  <a:lnTo>
                    <a:pt x="2" y="33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3" y="28"/>
                  </a:lnTo>
                  <a:lnTo>
                    <a:pt x="3" y="26"/>
                  </a:lnTo>
                  <a:lnTo>
                    <a:pt x="5" y="1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6" name="Freeform 75">
              <a:extLst>
                <a:ext uri="{FF2B5EF4-FFF2-40B4-BE49-F238E27FC236}">
                  <a16:creationId xmlns:a16="http://schemas.microsoft.com/office/drawing/2014/main" id="{00000000-0008-0000-0000-000054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542" y="1821"/>
              <a:ext cx="31" cy="42"/>
            </a:xfrm>
            <a:custGeom>
              <a:avLst/>
              <a:gdLst>
                <a:gd name="T0" fmla="*/ 19 w 31"/>
                <a:gd name="T1" fmla="*/ 37 h 42"/>
                <a:gd name="T2" fmla="*/ 18 w 31"/>
                <a:gd name="T3" fmla="*/ 39 h 42"/>
                <a:gd name="T4" fmla="*/ 16 w 31"/>
                <a:gd name="T5" fmla="*/ 41 h 42"/>
                <a:gd name="T6" fmla="*/ 12 w 31"/>
                <a:gd name="T7" fmla="*/ 42 h 42"/>
                <a:gd name="T8" fmla="*/ 8 w 31"/>
                <a:gd name="T9" fmla="*/ 42 h 42"/>
                <a:gd name="T10" fmla="*/ 5 w 31"/>
                <a:gd name="T11" fmla="*/ 41 h 42"/>
                <a:gd name="T12" fmla="*/ 2 w 31"/>
                <a:gd name="T13" fmla="*/ 37 h 42"/>
                <a:gd name="T14" fmla="*/ 0 w 31"/>
                <a:gd name="T15" fmla="*/ 33 h 42"/>
                <a:gd name="T16" fmla="*/ 1 w 31"/>
                <a:gd name="T17" fmla="*/ 27 h 42"/>
                <a:gd name="T18" fmla="*/ 4 w 31"/>
                <a:gd name="T19" fmla="*/ 20 h 42"/>
                <a:gd name="T20" fmla="*/ 8 w 31"/>
                <a:gd name="T21" fmla="*/ 17 h 42"/>
                <a:gd name="T22" fmla="*/ 12 w 31"/>
                <a:gd name="T23" fmla="*/ 15 h 42"/>
                <a:gd name="T24" fmla="*/ 16 w 31"/>
                <a:gd name="T25" fmla="*/ 15 h 42"/>
                <a:gd name="T26" fmla="*/ 19 w 31"/>
                <a:gd name="T27" fmla="*/ 15 h 42"/>
                <a:gd name="T28" fmla="*/ 21 w 31"/>
                <a:gd name="T29" fmla="*/ 17 h 42"/>
                <a:gd name="T30" fmla="*/ 22 w 31"/>
                <a:gd name="T31" fmla="*/ 19 h 42"/>
                <a:gd name="T32" fmla="*/ 23 w 31"/>
                <a:gd name="T33" fmla="*/ 19 h 42"/>
                <a:gd name="T34" fmla="*/ 24 w 31"/>
                <a:gd name="T35" fmla="*/ 15 h 42"/>
                <a:gd name="T36" fmla="*/ 25 w 31"/>
                <a:gd name="T37" fmla="*/ 10 h 42"/>
                <a:gd name="T38" fmla="*/ 26 w 31"/>
                <a:gd name="T39" fmla="*/ 4 h 42"/>
                <a:gd name="T40" fmla="*/ 26 w 31"/>
                <a:gd name="T41" fmla="*/ 0 h 42"/>
                <a:gd name="T42" fmla="*/ 27 w 31"/>
                <a:gd name="T43" fmla="*/ 0 h 42"/>
                <a:gd name="T44" fmla="*/ 28 w 31"/>
                <a:gd name="T45" fmla="*/ 0 h 42"/>
                <a:gd name="T46" fmla="*/ 28 w 31"/>
                <a:gd name="T47" fmla="*/ 0 h 42"/>
                <a:gd name="T48" fmla="*/ 28 w 31"/>
                <a:gd name="T49" fmla="*/ 0 h 42"/>
                <a:gd name="T50" fmla="*/ 29 w 31"/>
                <a:gd name="T51" fmla="*/ 0 h 42"/>
                <a:gd name="T52" fmla="*/ 30 w 31"/>
                <a:gd name="T53" fmla="*/ 0 h 42"/>
                <a:gd name="T54" fmla="*/ 31 w 31"/>
                <a:gd name="T55" fmla="*/ 0 h 42"/>
                <a:gd name="T56" fmla="*/ 31 w 31"/>
                <a:gd name="T57" fmla="*/ 0 h 42"/>
                <a:gd name="T58" fmla="*/ 30 w 31"/>
                <a:gd name="T59" fmla="*/ 5 h 42"/>
                <a:gd name="T60" fmla="*/ 28 w 31"/>
                <a:gd name="T61" fmla="*/ 12 h 42"/>
                <a:gd name="T62" fmla="*/ 26 w 31"/>
                <a:gd name="T63" fmla="*/ 20 h 42"/>
                <a:gd name="T64" fmla="*/ 25 w 31"/>
                <a:gd name="T65" fmla="*/ 28 h 42"/>
                <a:gd name="T66" fmla="*/ 25 w 31"/>
                <a:gd name="T67" fmla="*/ 32 h 42"/>
                <a:gd name="T68" fmla="*/ 24 w 31"/>
                <a:gd name="T69" fmla="*/ 35 h 42"/>
                <a:gd name="T70" fmla="*/ 24 w 31"/>
                <a:gd name="T71" fmla="*/ 38 h 42"/>
                <a:gd name="T72" fmla="*/ 23 w 31"/>
                <a:gd name="T73" fmla="*/ 41 h 42"/>
                <a:gd name="T74" fmla="*/ 23 w 31"/>
                <a:gd name="T75" fmla="*/ 41 h 42"/>
                <a:gd name="T76" fmla="*/ 22 w 31"/>
                <a:gd name="T77" fmla="*/ 41 h 42"/>
                <a:gd name="T78" fmla="*/ 21 w 31"/>
                <a:gd name="T79" fmla="*/ 41 h 42"/>
                <a:gd name="T80" fmla="*/ 20 w 31"/>
                <a:gd name="T81" fmla="*/ 41 h 42"/>
                <a:gd name="T82" fmla="*/ 20 w 31"/>
                <a:gd name="T83" fmla="*/ 41 h 42"/>
                <a:gd name="T84" fmla="*/ 20 w 31"/>
                <a:gd name="T85" fmla="*/ 41 h 42"/>
                <a:gd name="T86" fmla="*/ 19 w 31"/>
                <a:gd name="T87" fmla="*/ 41 h 42"/>
                <a:gd name="T88" fmla="*/ 18 w 31"/>
                <a:gd name="T89" fmla="*/ 41 h 42"/>
                <a:gd name="T90" fmla="*/ 11 w 31"/>
                <a:gd name="T91" fmla="*/ 39 h 42"/>
                <a:gd name="T92" fmla="*/ 16 w 31"/>
                <a:gd name="T93" fmla="*/ 38 h 42"/>
                <a:gd name="T94" fmla="*/ 18 w 31"/>
                <a:gd name="T95" fmla="*/ 36 h 42"/>
                <a:gd name="T96" fmla="*/ 20 w 31"/>
                <a:gd name="T97" fmla="*/ 32 h 42"/>
                <a:gd name="T98" fmla="*/ 21 w 31"/>
                <a:gd name="T99" fmla="*/ 28 h 42"/>
                <a:gd name="T100" fmla="*/ 22 w 31"/>
                <a:gd name="T101" fmla="*/ 23 h 42"/>
                <a:gd name="T102" fmla="*/ 21 w 31"/>
                <a:gd name="T103" fmla="*/ 19 h 42"/>
                <a:gd name="T104" fmla="*/ 19 w 31"/>
                <a:gd name="T105" fmla="*/ 18 h 42"/>
                <a:gd name="T106" fmla="*/ 16 w 31"/>
                <a:gd name="T107" fmla="*/ 17 h 42"/>
                <a:gd name="T108" fmla="*/ 12 w 31"/>
                <a:gd name="T109" fmla="*/ 19 h 42"/>
                <a:gd name="T110" fmla="*/ 9 w 31"/>
                <a:gd name="T111" fmla="*/ 20 h 42"/>
                <a:gd name="T112" fmla="*/ 7 w 31"/>
                <a:gd name="T113" fmla="*/ 25 h 42"/>
                <a:gd name="T114" fmla="*/ 6 w 31"/>
                <a:gd name="T115" fmla="*/ 28 h 42"/>
                <a:gd name="T116" fmla="*/ 6 w 31"/>
                <a:gd name="T117" fmla="*/ 35 h 42"/>
                <a:gd name="T118" fmla="*/ 7 w 31"/>
                <a:gd name="T119" fmla="*/ 37 h 42"/>
                <a:gd name="T120" fmla="*/ 9 w 31"/>
                <a:gd name="T121" fmla="*/ 39 h 42"/>
                <a:gd name="T122" fmla="*/ 11 w 31"/>
                <a:gd name="T123" fmla="*/ 39 h 42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31"/>
                <a:gd name="T187" fmla="*/ 0 h 42"/>
                <a:gd name="T188" fmla="*/ 31 w 31"/>
                <a:gd name="T189" fmla="*/ 42 h 42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31" h="42">
                  <a:moveTo>
                    <a:pt x="19" y="36"/>
                  </a:moveTo>
                  <a:lnTo>
                    <a:pt x="19" y="36"/>
                  </a:lnTo>
                  <a:lnTo>
                    <a:pt x="19" y="37"/>
                  </a:lnTo>
                  <a:lnTo>
                    <a:pt x="18" y="38"/>
                  </a:lnTo>
                  <a:lnTo>
                    <a:pt x="18" y="39"/>
                  </a:lnTo>
                  <a:lnTo>
                    <a:pt x="17" y="39"/>
                  </a:lnTo>
                  <a:lnTo>
                    <a:pt x="16" y="40"/>
                  </a:lnTo>
                  <a:lnTo>
                    <a:pt x="16" y="41"/>
                  </a:lnTo>
                  <a:lnTo>
                    <a:pt x="15" y="41"/>
                  </a:lnTo>
                  <a:lnTo>
                    <a:pt x="14" y="42"/>
                  </a:lnTo>
                  <a:lnTo>
                    <a:pt x="12" y="42"/>
                  </a:lnTo>
                  <a:lnTo>
                    <a:pt x="11" y="42"/>
                  </a:lnTo>
                  <a:lnTo>
                    <a:pt x="9" y="42"/>
                  </a:lnTo>
                  <a:lnTo>
                    <a:pt x="8" y="42"/>
                  </a:lnTo>
                  <a:lnTo>
                    <a:pt x="7" y="42"/>
                  </a:lnTo>
                  <a:lnTo>
                    <a:pt x="6" y="42"/>
                  </a:lnTo>
                  <a:lnTo>
                    <a:pt x="5" y="41"/>
                  </a:lnTo>
                  <a:lnTo>
                    <a:pt x="4" y="40"/>
                  </a:lnTo>
                  <a:lnTo>
                    <a:pt x="2" y="39"/>
                  </a:lnTo>
                  <a:lnTo>
                    <a:pt x="2" y="37"/>
                  </a:lnTo>
                  <a:lnTo>
                    <a:pt x="1" y="37"/>
                  </a:lnTo>
                  <a:lnTo>
                    <a:pt x="0" y="35"/>
                  </a:lnTo>
                  <a:lnTo>
                    <a:pt x="0" y="33"/>
                  </a:lnTo>
                  <a:lnTo>
                    <a:pt x="0" y="31"/>
                  </a:lnTo>
                  <a:lnTo>
                    <a:pt x="0" y="28"/>
                  </a:lnTo>
                  <a:lnTo>
                    <a:pt x="1" y="27"/>
                  </a:lnTo>
                  <a:lnTo>
                    <a:pt x="2" y="24"/>
                  </a:lnTo>
                  <a:lnTo>
                    <a:pt x="3" y="22"/>
                  </a:lnTo>
                  <a:lnTo>
                    <a:pt x="4" y="20"/>
                  </a:lnTo>
                  <a:lnTo>
                    <a:pt x="6" y="19"/>
                  </a:lnTo>
                  <a:lnTo>
                    <a:pt x="7" y="18"/>
                  </a:lnTo>
                  <a:lnTo>
                    <a:pt x="8" y="17"/>
                  </a:lnTo>
                  <a:lnTo>
                    <a:pt x="9" y="16"/>
                  </a:lnTo>
                  <a:lnTo>
                    <a:pt x="11" y="15"/>
                  </a:lnTo>
                  <a:lnTo>
                    <a:pt x="12" y="15"/>
                  </a:lnTo>
                  <a:lnTo>
                    <a:pt x="14" y="15"/>
                  </a:lnTo>
                  <a:lnTo>
                    <a:pt x="15" y="14"/>
                  </a:lnTo>
                  <a:lnTo>
                    <a:pt x="16" y="15"/>
                  </a:lnTo>
                  <a:lnTo>
                    <a:pt x="17" y="15"/>
                  </a:lnTo>
                  <a:lnTo>
                    <a:pt x="18" y="15"/>
                  </a:lnTo>
                  <a:lnTo>
                    <a:pt x="19" y="15"/>
                  </a:lnTo>
                  <a:lnTo>
                    <a:pt x="20" y="16"/>
                  </a:lnTo>
                  <a:lnTo>
                    <a:pt x="21" y="17"/>
                  </a:lnTo>
                  <a:lnTo>
                    <a:pt x="22" y="17"/>
                  </a:lnTo>
                  <a:lnTo>
                    <a:pt x="22" y="18"/>
                  </a:lnTo>
                  <a:lnTo>
                    <a:pt x="22" y="19"/>
                  </a:lnTo>
                  <a:lnTo>
                    <a:pt x="23" y="19"/>
                  </a:lnTo>
                  <a:lnTo>
                    <a:pt x="24" y="19"/>
                  </a:lnTo>
                  <a:lnTo>
                    <a:pt x="24" y="17"/>
                  </a:lnTo>
                  <a:lnTo>
                    <a:pt x="24" y="15"/>
                  </a:lnTo>
                  <a:lnTo>
                    <a:pt x="25" y="13"/>
                  </a:lnTo>
                  <a:lnTo>
                    <a:pt x="25" y="11"/>
                  </a:lnTo>
                  <a:lnTo>
                    <a:pt x="25" y="10"/>
                  </a:lnTo>
                  <a:lnTo>
                    <a:pt x="25" y="8"/>
                  </a:lnTo>
                  <a:lnTo>
                    <a:pt x="25" y="6"/>
                  </a:lnTo>
                  <a:lnTo>
                    <a:pt x="26" y="4"/>
                  </a:lnTo>
                  <a:lnTo>
                    <a:pt x="26" y="2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7" y="0"/>
                  </a:lnTo>
                  <a:lnTo>
                    <a:pt x="27" y="1"/>
                  </a:lnTo>
                  <a:lnTo>
                    <a:pt x="27" y="0"/>
                  </a:lnTo>
                  <a:lnTo>
                    <a:pt x="27" y="1"/>
                  </a:lnTo>
                  <a:lnTo>
                    <a:pt x="28" y="0"/>
                  </a:lnTo>
                  <a:lnTo>
                    <a:pt x="29" y="0"/>
                  </a:lnTo>
                  <a:lnTo>
                    <a:pt x="29" y="1"/>
                  </a:lnTo>
                  <a:lnTo>
                    <a:pt x="29" y="0"/>
                  </a:lnTo>
                  <a:lnTo>
                    <a:pt x="30" y="1"/>
                  </a:lnTo>
                  <a:lnTo>
                    <a:pt x="30" y="0"/>
                  </a:lnTo>
                  <a:lnTo>
                    <a:pt x="31" y="0"/>
                  </a:lnTo>
                  <a:lnTo>
                    <a:pt x="31" y="1"/>
                  </a:lnTo>
                  <a:lnTo>
                    <a:pt x="31" y="3"/>
                  </a:lnTo>
                  <a:lnTo>
                    <a:pt x="30" y="5"/>
                  </a:lnTo>
                  <a:lnTo>
                    <a:pt x="30" y="8"/>
                  </a:lnTo>
                  <a:lnTo>
                    <a:pt x="29" y="10"/>
                  </a:lnTo>
                  <a:lnTo>
                    <a:pt x="28" y="12"/>
                  </a:lnTo>
                  <a:lnTo>
                    <a:pt x="28" y="15"/>
                  </a:lnTo>
                  <a:lnTo>
                    <a:pt x="27" y="18"/>
                  </a:lnTo>
                  <a:lnTo>
                    <a:pt x="26" y="20"/>
                  </a:lnTo>
                  <a:lnTo>
                    <a:pt x="26" y="23"/>
                  </a:lnTo>
                  <a:lnTo>
                    <a:pt x="25" y="26"/>
                  </a:lnTo>
                  <a:lnTo>
                    <a:pt x="25" y="28"/>
                  </a:lnTo>
                  <a:lnTo>
                    <a:pt x="25" y="29"/>
                  </a:lnTo>
                  <a:lnTo>
                    <a:pt x="25" y="30"/>
                  </a:lnTo>
                  <a:lnTo>
                    <a:pt x="25" y="32"/>
                  </a:lnTo>
                  <a:lnTo>
                    <a:pt x="25" y="33"/>
                  </a:lnTo>
                  <a:lnTo>
                    <a:pt x="25" y="34"/>
                  </a:lnTo>
                  <a:lnTo>
                    <a:pt x="24" y="35"/>
                  </a:lnTo>
                  <a:lnTo>
                    <a:pt x="24" y="37"/>
                  </a:lnTo>
                  <a:lnTo>
                    <a:pt x="24" y="38"/>
                  </a:lnTo>
                  <a:lnTo>
                    <a:pt x="24" y="39"/>
                  </a:lnTo>
                  <a:lnTo>
                    <a:pt x="24" y="40"/>
                  </a:lnTo>
                  <a:lnTo>
                    <a:pt x="23" y="41"/>
                  </a:lnTo>
                  <a:lnTo>
                    <a:pt x="23" y="42"/>
                  </a:lnTo>
                  <a:lnTo>
                    <a:pt x="23" y="41"/>
                  </a:lnTo>
                  <a:lnTo>
                    <a:pt x="23" y="42"/>
                  </a:lnTo>
                  <a:lnTo>
                    <a:pt x="22" y="41"/>
                  </a:lnTo>
                  <a:lnTo>
                    <a:pt x="21" y="41"/>
                  </a:lnTo>
                  <a:lnTo>
                    <a:pt x="21" y="42"/>
                  </a:lnTo>
                  <a:lnTo>
                    <a:pt x="20" y="41"/>
                  </a:lnTo>
                  <a:lnTo>
                    <a:pt x="20" y="42"/>
                  </a:lnTo>
                  <a:lnTo>
                    <a:pt x="20" y="41"/>
                  </a:lnTo>
                  <a:lnTo>
                    <a:pt x="20" y="42"/>
                  </a:lnTo>
                  <a:lnTo>
                    <a:pt x="20" y="41"/>
                  </a:lnTo>
                  <a:lnTo>
                    <a:pt x="19" y="41"/>
                  </a:lnTo>
                  <a:lnTo>
                    <a:pt x="19" y="42"/>
                  </a:lnTo>
                  <a:lnTo>
                    <a:pt x="18" y="41"/>
                  </a:lnTo>
                  <a:lnTo>
                    <a:pt x="19" y="36"/>
                  </a:lnTo>
                  <a:close/>
                  <a:moveTo>
                    <a:pt x="11" y="39"/>
                  </a:moveTo>
                  <a:lnTo>
                    <a:pt x="13" y="39"/>
                  </a:lnTo>
                  <a:lnTo>
                    <a:pt x="14" y="39"/>
                  </a:lnTo>
                  <a:lnTo>
                    <a:pt x="16" y="38"/>
                  </a:lnTo>
                  <a:lnTo>
                    <a:pt x="16" y="37"/>
                  </a:lnTo>
                  <a:lnTo>
                    <a:pt x="17" y="37"/>
                  </a:lnTo>
                  <a:lnTo>
                    <a:pt x="18" y="36"/>
                  </a:lnTo>
                  <a:lnTo>
                    <a:pt x="19" y="35"/>
                  </a:lnTo>
                  <a:lnTo>
                    <a:pt x="20" y="34"/>
                  </a:lnTo>
                  <a:lnTo>
                    <a:pt x="20" y="32"/>
                  </a:lnTo>
                  <a:lnTo>
                    <a:pt x="21" y="31"/>
                  </a:lnTo>
                  <a:lnTo>
                    <a:pt x="21" y="29"/>
                  </a:lnTo>
                  <a:lnTo>
                    <a:pt x="21" y="28"/>
                  </a:lnTo>
                  <a:lnTo>
                    <a:pt x="22" y="27"/>
                  </a:lnTo>
                  <a:lnTo>
                    <a:pt x="22" y="25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2" y="21"/>
                  </a:lnTo>
                  <a:lnTo>
                    <a:pt x="21" y="19"/>
                  </a:lnTo>
                  <a:lnTo>
                    <a:pt x="20" y="19"/>
                  </a:lnTo>
                  <a:lnTo>
                    <a:pt x="19" y="18"/>
                  </a:lnTo>
                  <a:lnTo>
                    <a:pt x="18" y="18"/>
                  </a:lnTo>
                  <a:lnTo>
                    <a:pt x="17" y="18"/>
                  </a:lnTo>
                  <a:lnTo>
                    <a:pt x="16" y="17"/>
                  </a:lnTo>
                  <a:lnTo>
                    <a:pt x="15" y="18"/>
                  </a:lnTo>
                  <a:lnTo>
                    <a:pt x="14" y="18"/>
                  </a:lnTo>
                  <a:lnTo>
                    <a:pt x="12" y="19"/>
                  </a:lnTo>
                  <a:lnTo>
                    <a:pt x="11" y="19"/>
                  </a:lnTo>
                  <a:lnTo>
                    <a:pt x="10" y="19"/>
                  </a:lnTo>
                  <a:lnTo>
                    <a:pt x="9" y="20"/>
                  </a:lnTo>
                  <a:lnTo>
                    <a:pt x="8" y="22"/>
                  </a:lnTo>
                  <a:lnTo>
                    <a:pt x="7" y="23"/>
                  </a:lnTo>
                  <a:lnTo>
                    <a:pt x="7" y="25"/>
                  </a:lnTo>
                  <a:lnTo>
                    <a:pt x="7" y="26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6" y="31"/>
                  </a:lnTo>
                  <a:lnTo>
                    <a:pt x="6" y="33"/>
                  </a:lnTo>
                  <a:lnTo>
                    <a:pt x="6" y="35"/>
                  </a:lnTo>
                  <a:lnTo>
                    <a:pt x="6" y="36"/>
                  </a:lnTo>
                  <a:lnTo>
                    <a:pt x="7" y="37"/>
                  </a:lnTo>
                  <a:lnTo>
                    <a:pt x="7" y="38"/>
                  </a:lnTo>
                  <a:lnTo>
                    <a:pt x="8" y="39"/>
                  </a:lnTo>
                  <a:lnTo>
                    <a:pt x="9" y="39"/>
                  </a:lnTo>
                  <a:lnTo>
                    <a:pt x="10" y="39"/>
                  </a:lnTo>
                  <a:lnTo>
                    <a:pt x="11" y="39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7" name="Freeform 76">
              <a:extLst>
                <a:ext uri="{FF2B5EF4-FFF2-40B4-BE49-F238E27FC236}">
                  <a16:creationId xmlns:a16="http://schemas.microsoft.com/office/drawing/2014/main" id="{00000000-0008-0000-0000-000055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572" y="1835"/>
              <a:ext cx="26" cy="28"/>
            </a:xfrm>
            <a:custGeom>
              <a:avLst/>
              <a:gdLst>
                <a:gd name="T0" fmla="*/ 20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20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2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6 w 26"/>
                <a:gd name="T33" fmla="*/ 14 h 28"/>
                <a:gd name="T34" fmla="*/ 5 w 26"/>
                <a:gd name="T35" fmla="*/ 14 h 28"/>
                <a:gd name="T36" fmla="*/ 5 w 26"/>
                <a:gd name="T37" fmla="*/ 15 h 28"/>
                <a:gd name="T38" fmla="*/ 5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2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2 w 26"/>
                <a:gd name="T55" fmla="*/ 23 h 28"/>
                <a:gd name="T56" fmla="*/ 21 w 26"/>
                <a:gd name="T57" fmla="*/ 24 h 28"/>
                <a:gd name="T58" fmla="*/ 19 w 26"/>
                <a:gd name="T59" fmla="*/ 26 h 28"/>
                <a:gd name="T60" fmla="*/ 16 w 26"/>
                <a:gd name="T61" fmla="*/ 27 h 28"/>
                <a:gd name="T62" fmla="*/ 13 w 26"/>
                <a:gd name="T63" fmla="*/ 28 h 28"/>
                <a:gd name="T64" fmla="*/ 11 w 26"/>
                <a:gd name="T65" fmla="*/ 28 h 28"/>
                <a:gd name="T66" fmla="*/ 6 w 26"/>
                <a:gd name="T67" fmla="*/ 27 h 28"/>
                <a:gd name="T68" fmla="*/ 3 w 26"/>
                <a:gd name="T69" fmla="*/ 24 h 28"/>
                <a:gd name="T70" fmla="*/ 1 w 26"/>
                <a:gd name="T71" fmla="*/ 20 h 28"/>
                <a:gd name="T72" fmla="*/ 0 w 26"/>
                <a:gd name="T73" fmla="*/ 14 h 28"/>
                <a:gd name="T74" fmla="*/ 3 w 26"/>
                <a:gd name="T75" fmla="*/ 9 h 28"/>
                <a:gd name="T76" fmla="*/ 6 w 26"/>
                <a:gd name="T77" fmla="*/ 5 h 28"/>
                <a:gd name="T78" fmla="*/ 11 w 26"/>
                <a:gd name="T79" fmla="*/ 2 h 28"/>
                <a:gd name="T80" fmla="*/ 15 w 26"/>
                <a:gd name="T81" fmla="*/ 0 h 28"/>
                <a:gd name="T82" fmla="*/ 7 w 26"/>
                <a:gd name="T83" fmla="*/ 12 h 28"/>
                <a:gd name="T84" fmla="*/ 9 w 26"/>
                <a:gd name="T85" fmla="*/ 13 h 28"/>
                <a:gd name="T86" fmla="*/ 11 w 26"/>
                <a:gd name="T87" fmla="*/ 12 h 28"/>
                <a:gd name="T88" fmla="*/ 13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8 w 26"/>
                <a:gd name="T95" fmla="*/ 12 h 28"/>
                <a:gd name="T96" fmla="*/ 20 w 26"/>
                <a:gd name="T97" fmla="*/ 12 h 28"/>
                <a:gd name="T98" fmla="*/ 22 w 26"/>
                <a:gd name="T99" fmla="*/ 11 h 28"/>
                <a:gd name="T100" fmla="*/ 22 w 26"/>
                <a:gd name="T101" fmla="*/ 8 h 28"/>
                <a:gd name="T102" fmla="*/ 21 w 26"/>
                <a:gd name="T103" fmla="*/ 5 h 28"/>
                <a:gd name="T104" fmla="*/ 18 w 26"/>
                <a:gd name="T105" fmla="*/ 3 h 28"/>
                <a:gd name="T106" fmla="*/ 14 w 26"/>
                <a:gd name="T107" fmla="*/ 3 h 28"/>
                <a:gd name="T108" fmla="*/ 11 w 26"/>
                <a:gd name="T109" fmla="*/ 4 h 28"/>
                <a:gd name="T110" fmla="*/ 9 w 26"/>
                <a:gd name="T111" fmla="*/ 6 h 28"/>
                <a:gd name="T112" fmla="*/ 7 w 26"/>
                <a:gd name="T113" fmla="*/ 10 h 28"/>
                <a:gd name="T114" fmla="*/ 6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5" y="0"/>
                  </a:moveTo>
                  <a:lnTo>
                    <a:pt x="18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7"/>
                  </a:lnTo>
                  <a:lnTo>
                    <a:pt x="5" y="26"/>
                  </a:lnTo>
                  <a:lnTo>
                    <a:pt x="4" y="25"/>
                  </a:lnTo>
                  <a:lnTo>
                    <a:pt x="3" y="24"/>
                  </a:lnTo>
                  <a:lnTo>
                    <a:pt x="2" y="23"/>
                  </a:lnTo>
                  <a:lnTo>
                    <a:pt x="1" y="22"/>
                  </a:lnTo>
                  <a:lnTo>
                    <a:pt x="1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3"/>
                  </a:lnTo>
                  <a:lnTo>
                    <a:pt x="2" y="11"/>
                  </a:lnTo>
                  <a:lnTo>
                    <a:pt x="3" y="9"/>
                  </a:lnTo>
                  <a:lnTo>
                    <a:pt x="4" y="7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1" y="2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6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3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8" name="Freeform 77">
              <a:extLst>
                <a:ext uri="{FF2B5EF4-FFF2-40B4-BE49-F238E27FC236}">
                  <a16:creationId xmlns:a16="http://schemas.microsoft.com/office/drawing/2014/main" id="{00000000-0008-0000-0000-000056310300}"/>
                </a:ext>
              </a:extLst>
            </xdr:cNvPr>
            <xdr:cNvSpPr>
              <a:spLocks/>
            </xdr:cNvSpPr>
          </xdr:nvSpPr>
          <xdr:spPr bwMode="auto">
            <a:xfrm>
              <a:off x="3614" y="1823"/>
              <a:ext cx="37" cy="40"/>
            </a:xfrm>
            <a:custGeom>
              <a:avLst/>
              <a:gdLst>
                <a:gd name="T0" fmla="*/ 28 w 37"/>
                <a:gd name="T1" fmla="*/ 37 h 40"/>
                <a:gd name="T2" fmla="*/ 27 w 37"/>
                <a:gd name="T3" fmla="*/ 38 h 40"/>
                <a:gd name="T4" fmla="*/ 25 w 37"/>
                <a:gd name="T5" fmla="*/ 39 h 40"/>
                <a:gd name="T6" fmla="*/ 24 w 37"/>
                <a:gd name="T7" fmla="*/ 40 h 40"/>
                <a:gd name="T8" fmla="*/ 21 w 37"/>
                <a:gd name="T9" fmla="*/ 40 h 40"/>
                <a:gd name="T10" fmla="*/ 18 w 37"/>
                <a:gd name="T11" fmla="*/ 40 h 40"/>
                <a:gd name="T12" fmla="*/ 14 w 37"/>
                <a:gd name="T13" fmla="*/ 40 h 40"/>
                <a:gd name="T14" fmla="*/ 9 w 37"/>
                <a:gd name="T15" fmla="*/ 39 h 40"/>
                <a:gd name="T16" fmla="*/ 6 w 37"/>
                <a:gd name="T17" fmla="*/ 36 h 40"/>
                <a:gd name="T18" fmla="*/ 2 w 37"/>
                <a:gd name="T19" fmla="*/ 34 h 40"/>
                <a:gd name="T20" fmla="*/ 1 w 37"/>
                <a:gd name="T21" fmla="*/ 29 h 40"/>
                <a:gd name="T22" fmla="*/ 0 w 37"/>
                <a:gd name="T23" fmla="*/ 24 h 40"/>
                <a:gd name="T24" fmla="*/ 1 w 37"/>
                <a:gd name="T25" fmla="*/ 17 h 40"/>
                <a:gd name="T26" fmla="*/ 4 w 37"/>
                <a:gd name="T27" fmla="*/ 12 h 40"/>
                <a:gd name="T28" fmla="*/ 7 w 37"/>
                <a:gd name="T29" fmla="*/ 8 h 40"/>
                <a:gd name="T30" fmla="*/ 12 w 37"/>
                <a:gd name="T31" fmla="*/ 5 h 40"/>
                <a:gd name="T32" fmla="*/ 16 w 37"/>
                <a:gd name="T33" fmla="*/ 2 h 40"/>
                <a:gd name="T34" fmla="*/ 22 w 37"/>
                <a:gd name="T35" fmla="*/ 1 h 40"/>
                <a:gd name="T36" fmla="*/ 26 w 37"/>
                <a:gd name="T37" fmla="*/ 1 h 40"/>
                <a:gd name="T38" fmla="*/ 28 w 37"/>
                <a:gd name="T39" fmla="*/ 1 h 40"/>
                <a:gd name="T40" fmla="*/ 31 w 37"/>
                <a:gd name="T41" fmla="*/ 1 h 40"/>
                <a:gd name="T42" fmla="*/ 33 w 37"/>
                <a:gd name="T43" fmla="*/ 2 h 40"/>
                <a:gd name="T44" fmla="*/ 34 w 37"/>
                <a:gd name="T45" fmla="*/ 3 h 40"/>
                <a:gd name="T46" fmla="*/ 36 w 37"/>
                <a:gd name="T47" fmla="*/ 3 h 40"/>
                <a:gd name="T48" fmla="*/ 36 w 37"/>
                <a:gd name="T49" fmla="*/ 4 h 40"/>
                <a:gd name="T50" fmla="*/ 36 w 37"/>
                <a:gd name="T51" fmla="*/ 5 h 40"/>
                <a:gd name="T52" fmla="*/ 35 w 37"/>
                <a:gd name="T53" fmla="*/ 6 h 40"/>
                <a:gd name="T54" fmla="*/ 35 w 37"/>
                <a:gd name="T55" fmla="*/ 6 h 40"/>
                <a:gd name="T56" fmla="*/ 35 w 37"/>
                <a:gd name="T57" fmla="*/ 7 h 40"/>
                <a:gd name="T58" fmla="*/ 35 w 37"/>
                <a:gd name="T59" fmla="*/ 8 h 40"/>
                <a:gd name="T60" fmla="*/ 34 w 37"/>
                <a:gd name="T61" fmla="*/ 8 h 40"/>
                <a:gd name="T62" fmla="*/ 34 w 37"/>
                <a:gd name="T63" fmla="*/ 7 h 40"/>
                <a:gd name="T64" fmla="*/ 33 w 37"/>
                <a:gd name="T65" fmla="*/ 6 h 40"/>
                <a:gd name="T66" fmla="*/ 31 w 37"/>
                <a:gd name="T67" fmla="*/ 5 h 40"/>
                <a:gd name="T68" fmla="*/ 29 w 37"/>
                <a:gd name="T69" fmla="*/ 4 h 40"/>
                <a:gd name="T70" fmla="*/ 27 w 37"/>
                <a:gd name="T71" fmla="*/ 4 h 40"/>
                <a:gd name="T72" fmla="*/ 25 w 37"/>
                <a:gd name="T73" fmla="*/ 3 h 40"/>
                <a:gd name="T74" fmla="*/ 21 w 37"/>
                <a:gd name="T75" fmla="*/ 4 h 40"/>
                <a:gd name="T76" fmla="*/ 16 w 37"/>
                <a:gd name="T77" fmla="*/ 6 h 40"/>
                <a:gd name="T78" fmla="*/ 13 w 37"/>
                <a:gd name="T79" fmla="*/ 8 h 40"/>
                <a:gd name="T80" fmla="*/ 10 w 37"/>
                <a:gd name="T81" fmla="*/ 11 h 40"/>
                <a:gd name="T82" fmla="*/ 7 w 37"/>
                <a:gd name="T83" fmla="*/ 16 h 40"/>
                <a:gd name="T84" fmla="*/ 7 w 37"/>
                <a:gd name="T85" fmla="*/ 20 h 40"/>
                <a:gd name="T86" fmla="*/ 6 w 37"/>
                <a:gd name="T87" fmla="*/ 26 h 40"/>
                <a:gd name="T88" fmla="*/ 7 w 37"/>
                <a:gd name="T89" fmla="*/ 31 h 40"/>
                <a:gd name="T90" fmla="*/ 8 w 37"/>
                <a:gd name="T91" fmla="*/ 35 h 40"/>
                <a:gd name="T92" fmla="*/ 11 w 37"/>
                <a:gd name="T93" fmla="*/ 36 h 40"/>
                <a:gd name="T94" fmla="*/ 14 w 37"/>
                <a:gd name="T95" fmla="*/ 38 h 40"/>
                <a:gd name="T96" fmla="*/ 18 w 37"/>
                <a:gd name="T97" fmla="*/ 38 h 40"/>
                <a:gd name="T98" fmla="*/ 20 w 37"/>
                <a:gd name="T99" fmla="*/ 38 h 40"/>
                <a:gd name="T100" fmla="*/ 23 w 37"/>
                <a:gd name="T101" fmla="*/ 37 h 40"/>
                <a:gd name="T102" fmla="*/ 25 w 37"/>
                <a:gd name="T103" fmla="*/ 36 h 40"/>
                <a:gd name="T104" fmla="*/ 27 w 37"/>
                <a:gd name="T105" fmla="*/ 35 h 40"/>
                <a:gd name="T106" fmla="*/ 29 w 37"/>
                <a:gd name="T107" fmla="*/ 35 h 40"/>
                <a:gd name="T108" fmla="*/ 31 w 37"/>
                <a:gd name="T109" fmla="*/ 33 h 40"/>
                <a:gd name="T110" fmla="*/ 29 w 37"/>
                <a:gd name="T111" fmla="*/ 36 h 40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w 37"/>
                <a:gd name="T169" fmla="*/ 0 h 40"/>
                <a:gd name="T170" fmla="*/ 37 w 37"/>
                <a:gd name="T171" fmla="*/ 40 h 40"/>
              </a:gdLst>
              <a:ahLst/>
              <a:cxnLst>
                <a:cxn ang="T112">
                  <a:pos x="T0" y="T1"/>
                </a:cxn>
                <a:cxn ang="T113">
                  <a:pos x="T2" y="T3"/>
                </a:cxn>
                <a:cxn ang="T114">
                  <a:pos x="T4" y="T5"/>
                </a:cxn>
                <a:cxn ang="T115">
                  <a:pos x="T6" y="T7"/>
                </a:cxn>
                <a:cxn ang="T116">
                  <a:pos x="T8" y="T9"/>
                </a:cxn>
                <a:cxn ang="T117">
                  <a:pos x="T10" y="T11"/>
                </a:cxn>
                <a:cxn ang="T118">
                  <a:pos x="T12" y="T13"/>
                </a:cxn>
                <a:cxn ang="T119">
                  <a:pos x="T14" y="T15"/>
                </a:cxn>
                <a:cxn ang="T120">
                  <a:pos x="T16" y="T17"/>
                </a:cxn>
                <a:cxn ang="T121">
                  <a:pos x="T18" y="T19"/>
                </a:cxn>
                <a:cxn ang="T122">
                  <a:pos x="T20" y="T21"/>
                </a:cxn>
                <a:cxn ang="T123">
                  <a:pos x="T22" y="T23"/>
                </a:cxn>
                <a:cxn ang="T124">
                  <a:pos x="T24" y="T25"/>
                </a:cxn>
                <a:cxn ang="T125">
                  <a:pos x="T26" y="T27"/>
                </a:cxn>
                <a:cxn ang="T126">
                  <a:pos x="T28" y="T29"/>
                </a:cxn>
                <a:cxn ang="T127">
                  <a:pos x="T30" y="T31"/>
                </a:cxn>
                <a:cxn ang="T128">
                  <a:pos x="T32" y="T33"/>
                </a:cxn>
                <a:cxn ang="T129">
                  <a:pos x="T34" y="T35"/>
                </a:cxn>
                <a:cxn ang="T130">
                  <a:pos x="T36" y="T37"/>
                </a:cxn>
                <a:cxn ang="T131">
                  <a:pos x="T38" y="T39"/>
                </a:cxn>
                <a:cxn ang="T132">
                  <a:pos x="T40" y="T41"/>
                </a:cxn>
                <a:cxn ang="T133">
                  <a:pos x="T42" y="T43"/>
                </a:cxn>
                <a:cxn ang="T134">
                  <a:pos x="T44" y="T45"/>
                </a:cxn>
                <a:cxn ang="T135">
                  <a:pos x="T46" y="T47"/>
                </a:cxn>
                <a:cxn ang="T136">
                  <a:pos x="T48" y="T49"/>
                </a:cxn>
                <a:cxn ang="T137">
                  <a:pos x="T50" y="T51"/>
                </a:cxn>
                <a:cxn ang="T138">
                  <a:pos x="T52" y="T53"/>
                </a:cxn>
                <a:cxn ang="T139">
                  <a:pos x="T54" y="T55"/>
                </a:cxn>
                <a:cxn ang="T140">
                  <a:pos x="T56" y="T57"/>
                </a:cxn>
                <a:cxn ang="T141">
                  <a:pos x="T58" y="T59"/>
                </a:cxn>
                <a:cxn ang="T142">
                  <a:pos x="T60" y="T61"/>
                </a:cxn>
                <a:cxn ang="T143">
                  <a:pos x="T62" y="T63"/>
                </a:cxn>
                <a:cxn ang="T144">
                  <a:pos x="T64" y="T65"/>
                </a:cxn>
                <a:cxn ang="T145">
                  <a:pos x="T66" y="T67"/>
                </a:cxn>
                <a:cxn ang="T146">
                  <a:pos x="T68" y="T69"/>
                </a:cxn>
                <a:cxn ang="T147">
                  <a:pos x="T70" y="T71"/>
                </a:cxn>
                <a:cxn ang="T148">
                  <a:pos x="T72" y="T73"/>
                </a:cxn>
                <a:cxn ang="T149">
                  <a:pos x="T74" y="T75"/>
                </a:cxn>
                <a:cxn ang="T150">
                  <a:pos x="T76" y="T77"/>
                </a:cxn>
                <a:cxn ang="T151">
                  <a:pos x="T78" y="T79"/>
                </a:cxn>
                <a:cxn ang="T152">
                  <a:pos x="T80" y="T81"/>
                </a:cxn>
                <a:cxn ang="T153">
                  <a:pos x="T82" y="T83"/>
                </a:cxn>
                <a:cxn ang="T154">
                  <a:pos x="T84" y="T85"/>
                </a:cxn>
                <a:cxn ang="T155">
                  <a:pos x="T86" y="T87"/>
                </a:cxn>
                <a:cxn ang="T156">
                  <a:pos x="T88" y="T89"/>
                </a:cxn>
                <a:cxn ang="T157">
                  <a:pos x="T90" y="T91"/>
                </a:cxn>
                <a:cxn ang="T158">
                  <a:pos x="T92" y="T93"/>
                </a:cxn>
                <a:cxn ang="T159">
                  <a:pos x="T94" y="T95"/>
                </a:cxn>
                <a:cxn ang="T160">
                  <a:pos x="T96" y="T97"/>
                </a:cxn>
                <a:cxn ang="T161">
                  <a:pos x="T98" y="T99"/>
                </a:cxn>
                <a:cxn ang="T162">
                  <a:pos x="T100" y="T101"/>
                </a:cxn>
                <a:cxn ang="T163">
                  <a:pos x="T102" y="T103"/>
                </a:cxn>
                <a:cxn ang="T164">
                  <a:pos x="T104" y="T105"/>
                </a:cxn>
                <a:cxn ang="T165">
                  <a:pos x="T106" y="T107"/>
                </a:cxn>
                <a:cxn ang="T166">
                  <a:pos x="T108" y="T109"/>
                </a:cxn>
                <a:cxn ang="T167">
                  <a:pos x="T110" y="T111"/>
                </a:cxn>
              </a:cxnLst>
              <a:rect l="T168" t="T169" r="T170" b="T171"/>
              <a:pathLst>
                <a:path w="37" h="40">
                  <a:moveTo>
                    <a:pt x="29" y="36"/>
                  </a:moveTo>
                  <a:lnTo>
                    <a:pt x="28" y="37"/>
                  </a:lnTo>
                  <a:lnTo>
                    <a:pt x="27" y="38"/>
                  </a:lnTo>
                  <a:lnTo>
                    <a:pt x="26" y="38"/>
                  </a:lnTo>
                  <a:lnTo>
                    <a:pt x="25" y="39"/>
                  </a:lnTo>
                  <a:lnTo>
                    <a:pt x="24" y="40"/>
                  </a:lnTo>
                  <a:lnTo>
                    <a:pt x="22" y="40"/>
                  </a:lnTo>
                  <a:lnTo>
                    <a:pt x="21" y="40"/>
                  </a:lnTo>
                  <a:lnTo>
                    <a:pt x="19" y="40"/>
                  </a:lnTo>
                  <a:lnTo>
                    <a:pt x="18" y="40"/>
                  </a:lnTo>
                  <a:lnTo>
                    <a:pt x="17" y="40"/>
                  </a:lnTo>
                  <a:lnTo>
                    <a:pt x="14" y="40"/>
                  </a:lnTo>
                  <a:lnTo>
                    <a:pt x="12" y="40"/>
                  </a:lnTo>
                  <a:lnTo>
                    <a:pt x="9" y="39"/>
                  </a:lnTo>
                  <a:lnTo>
                    <a:pt x="7" y="38"/>
                  </a:lnTo>
                  <a:lnTo>
                    <a:pt x="6" y="36"/>
                  </a:lnTo>
                  <a:lnTo>
                    <a:pt x="4" y="35"/>
                  </a:lnTo>
                  <a:lnTo>
                    <a:pt x="2" y="34"/>
                  </a:lnTo>
                  <a:lnTo>
                    <a:pt x="1" y="31"/>
                  </a:lnTo>
                  <a:lnTo>
                    <a:pt x="1" y="29"/>
                  </a:lnTo>
                  <a:lnTo>
                    <a:pt x="0" y="26"/>
                  </a:lnTo>
                  <a:lnTo>
                    <a:pt x="0" y="24"/>
                  </a:lnTo>
                  <a:lnTo>
                    <a:pt x="1" y="20"/>
                  </a:lnTo>
                  <a:lnTo>
                    <a:pt x="1" y="17"/>
                  </a:lnTo>
                  <a:lnTo>
                    <a:pt x="3" y="15"/>
                  </a:lnTo>
                  <a:lnTo>
                    <a:pt x="4" y="12"/>
                  </a:lnTo>
                  <a:lnTo>
                    <a:pt x="6" y="10"/>
                  </a:lnTo>
                  <a:lnTo>
                    <a:pt x="7" y="8"/>
                  </a:lnTo>
                  <a:lnTo>
                    <a:pt x="9" y="6"/>
                  </a:lnTo>
                  <a:lnTo>
                    <a:pt x="12" y="5"/>
                  </a:lnTo>
                  <a:lnTo>
                    <a:pt x="14" y="3"/>
                  </a:lnTo>
                  <a:lnTo>
                    <a:pt x="16" y="2"/>
                  </a:lnTo>
                  <a:lnTo>
                    <a:pt x="19" y="1"/>
                  </a:lnTo>
                  <a:lnTo>
                    <a:pt x="22" y="1"/>
                  </a:lnTo>
                  <a:lnTo>
                    <a:pt x="25" y="0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29" y="1"/>
                  </a:lnTo>
                  <a:lnTo>
                    <a:pt x="31" y="1"/>
                  </a:lnTo>
                  <a:lnTo>
                    <a:pt x="32" y="2"/>
                  </a:lnTo>
                  <a:lnTo>
                    <a:pt x="33" y="2"/>
                  </a:lnTo>
                  <a:lnTo>
                    <a:pt x="34" y="2"/>
                  </a:lnTo>
                  <a:lnTo>
                    <a:pt x="34" y="3"/>
                  </a:lnTo>
                  <a:lnTo>
                    <a:pt x="35" y="3"/>
                  </a:lnTo>
                  <a:lnTo>
                    <a:pt x="36" y="3"/>
                  </a:lnTo>
                  <a:lnTo>
                    <a:pt x="37" y="3"/>
                  </a:lnTo>
                  <a:lnTo>
                    <a:pt x="36" y="4"/>
                  </a:lnTo>
                  <a:lnTo>
                    <a:pt x="36" y="5"/>
                  </a:lnTo>
                  <a:lnTo>
                    <a:pt x="35" y="6"/>
                  </a:lnTo>
                  <a:lnTo>
                    <a:pt x="35" y="7"/>
                  </a:lnTo>
                  <a:lnTo>
                    <a:pt x="35" y="8"/>
                  </a:lnTo>
                  <a:lnTo>
                    <a:pt x="34" y="8"/>
                  </a:lnTo>
                  <a:lnTo>
                    <a:pt x="34" y="7"/>
                  </a:lnTo>
                  <a:lnTo>
                    <a:pt x="33" y="7"/>
                  </a:lnTo>
                  <a:lnTo>
                    <a:pt x="33" y="6"/>
                  </a:lnTo>
                  <a:lnTo>
                    <a:pt x="32" y="6"/>
                  </a:lnTo>
                  <a:lnTo>
                    <a:pt x="31" y="5"/>
                  </a:lnTo>
                  <a:lnTo>
                    <a:pt x="30" y="5"/>
                  </a:lnTo>
                  <a:lnTo>
                    <a:pt x="29" y="4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5" y="3"/>
                  </a:lnTo>
                  <a:lnTo>
                    <a:pt x="23" y="4"/>
                  </a:lnTo>
                  <a:lnTo>
                    <a:pt x="21" y="4"/>
                  </a:lnTo>
                  <a:lnTo>
                    <a:pt x="18" y="5"/>
                  </a:lnTo>
                  <a:lnTo>
                    <a:pt x="16" y="6"/>
                  </a:lnTo>
                  <a:lnTo>
                    <a:pt x="15" y="7"/>
                  </a:lnTo>
                  <a:lnTo>
                    <a:pt x="13" y="8"/>
                  </a:lnTo>
                  <a:lnTo>
                    <a:pt x="12" y="9"/>
                  </a:lnTo>
                  <a:lnTo>
                    <a:pt x="10" y="11"/>
                  </a:lnTo>
                  <a:lnTo>
                    <a:pt x="9" y="13"/>
                  </a:lnTo>
                  <a:lnTo>
                    <a:pt x="7" y="16"/>
                  </a:lnTo>
                  <a:lnTo>
                    <a:pt x="7" y="17"/>
                  </a:lnTo>
                  <a:lnTo>
                    <a:pt x="7" y="20"/>
                  </a:lnTo>
                  <a:lnTo>
                    <a:pt x="6" y="24"/>
                  </a:lnTo>
                  <a:lnTo>
                    <a:pt x="6" y="26"/>
                  </a:lnTo>
                  <a:lnTo>
                    <a:pt x="6" y="29"/>
                  </a:lnTo>
                  <a:lnTo>
                    <a:pt x="7" y="31"/>
                  </a:lnTo>
                  <a:lnTo>
                    <a:pt x="7" y="33"/>
                  </a:lnTo>
                  <a:lnTo>
                    <a:pt x="8" y="35"/>
                  </a:lnTo>
                  <a:lnTo>
                    <a:pt x="9" y="35"/>
                  </a:lnTo>
                  <a:lnTo>
                    <a:pt x="11" y="36"/>
                  </a:lnTo>
                  <a:lnTo>
                    <a:pt x="12" y="37"/>
                  </a:lnTo>
                  <a:lnTo>
                    <a:pt x="14" y="38"/>
                  </a:lnTo>
                  <a:lnTo>
                    <a:pt x="16" y="38"/>
                  </a:lnTo>
                  <a:lnTo>
                    <a:pt x="18" y="38"/>
                  </a:lnTo>
                  <a:lnTo>
                    <a:pt x="19" y="38"/>
                  </a:lnTo>
                  <a:lnTo>
                    <a:pt x="20" y="38"/>
                  </a:lnTo>
                  <a:lnTo>
                    <a:pt x="22" y="38"/>
                  </a:lnTo>
                  <a:lnTo>
                    <a:pt x="23" y="37"/>
                  </a:lnTo>
                  <a:lnTo>
                    <a:pt x="24" y="37"/>
                  </a:lnTo>
                  <a:lnTo>
                    <a:pt x="25" y="36"/>
                  </a:lnTo>
                  <a:lnTo>
                    <a:pt x="26" y="36"/>
                  </a:lnTo>
                  <a:lnTo>
                    <a:pt x="27" y="35"/>
                  </a:lnTo>
                  <a:lnTo>
                    <a:pt x="28" y="35"/>
                  </a:lnTo>
                  <a:lnTo>
                    <a:pt x="29" y="35"/>
                  </a:lnTo>
                  <a:lnTo>
                    <a:pt x="30" y="34"/>
                  </a:lnTo>
                  <a:lnTo>
                    <a:pt x="31" y="33"/>
                  </a:lnTo>
                  <a:lnTo>
                    <a:pt x="31" y="34"/>
                  </a:lnTo>
                  <a:lnTo>
                    <a:pt x="29" y="3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9" name="Freeform 78">
              <a:extLst>
                <a:ext uri="{FF2B5EF4-FFF2-40B4-BE49-F238E27FC236}">
                  <a16:creationId xmlns:a16="http://schemas.microsoft.com/office/drawing/2014/main" id="{00000000-0008-0000-0000-000057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651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6 w 12"/>
                <a:gd name="T13" fmla="*/ 13 h 40"/>
                <a:gd name="T14" fmla="*/ 6 w 12"/>
                <a:gd name="T15" fmla="*/ 13 h 40"/>
                <a:gd name="T16" fmla="*/ 7 w 12"/>
                <a:gd name="T17" fmla="*/ 14 h 40"/>
                <a:gd name="T18" fmla="*/ 8 w 12"/>
                <a:gd name="T19" fmla="*/ 13 h 40"/>
                <a:gd name="T20" fmla="*/ 9 w 12"/>
                <a:gd name="T21" fmla="*/ 13 h 40"/>
                <a:gd name="T22" fmla="*/ 9 w 12"/>
                <a:gd name="T23" fmla="*/ 13 h 40"/>
                <a:gd name="T24" fmla="*/ 9 w 12"/>
                <a:gd name="T25" fmla="*/ 15 h 40"/>
                <a:gd name="T26" fmla="*/ 8 w 12"/>
                <a:gd name="T27" fmla="*/ 17 h 40"/>
                <a:gd name="T28" fmla="*/ 7 w 12"/>
                <a:gd name="T29" fmla="*/ 20 h 40"/>
                <a:gd name="T30" fmla="*/ 7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3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1 w 12"/>
                <a:gd name="T51" fmla="*/ 40 h 40"/>
                <a:gd name="T52" fmla="*/ 1 w 12"/>
                <a:gd name="T53" fmla="*/ 39 h 40"/>
                <a:gd name="T54" fmla="*/ 0 w 12"/>
                <a:gd name="T55" fmla="*/ 39 h 40"/>
                <a:gd name="T56" fmla="*/ 0 w 12"/>
                <a:gd name="T57" fmla="*/ 39 h 40"/>
                <a:gd name="T58" fmla="*/ 0 w 12"/>
                <a:gd name="T59" fmla="*/ 36 h 40"/>
                <a:gd name="T60" fmla="*/ 1 w 12"/>
                <a:gd name="T61" fmla="*/ 34 h 40"/>
                <a:gd name="T62" fmla="*/ 1 w 12"/>
                <a:gd name="T63" fmla="*/ 31 h 40"/>
                <a:gd name="T64" fmla="*/ 4 w 12"/>
                <a:gd name="T65" fmla="*/ 23 h 40"/>
                <a:gd name="T66" fmla="*/ 10 w 12"/>
                <a:gd name="T67" fmla="*/ 1 h 40"/>
                <a:gd name="T68" fmla="*/ 11 w 12"/>
                <a:gd name="T69" fmla="*/ 1 h 40"/>
                <a:gd name="T70" fmla="*/ 12 w 12"/>
                <a:gd name="T71" fmla="*/ 2 h 40"/>
                <a:gd name="T72" fmla="*/ 12 w 12"/>
                <a:gd name="T73" fmla="*/ 4 h 40"/>
                <a:gd name="T74" fmla="*/ 11 w 12"/>
                <a:gd name="T75" fmla="*/ 5 h 40"/>
                <a:gd name="T76" fmla="*/ 11 w 12"/>
                <a:gd name="T77" fmla="*/ 6 h 40"/>
                <a:gd name="T78" fmla="*/ 10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7 w 12"/>
                <a:gd name="T85" fmla="*/ 7 h 40"/>
                <a:gd name="T86" fmla="*/ 6 w 12"/>
                <a:gd name="T87" fmla="*/ 6 h 40"/>
                <a:gd name="T88" fmla="*/ 6 w 12"/>
                <a:gd name="T89" fmla="*/ 5 h 40"/>
                <a:gd name="T90" fmla="*/ 6 w 12"/>
                <a:gd name="T91" fmla="*/ 4 h 40"/>
                <a:gd name="T92" fmla="*/ 6 w 12"/>
                <a:gd name="T93" fmla="*/ 3 h 40"/>
                <a:gd name="T94" fmla="*/ 7 w 12"/>
                <a:gd name="T95" fmla="*/ 1 h 40"/>
                <a:gd name="T96" fmla="*/ 9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8" y="13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5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40"/>
                  </a:lnTo>
                  <a:lnTo>
                    <a:pt x="1" y="39"/>
                  </a:lnTo>
                  <a:lnTo>
                    <a:pt x="0" y="39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0" y="36"/>
                  </a:lnTo>
                  <a:lnTo>
                    <a:pt x="1" y="35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1" y="32"/>
                  </a:lnTo>
                  <a:lnTo>
                    <a:pt x="1" y="31"/>
                  </a:lnTo>
                  <a:lnTo>
                    <a:pt x="1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0" y="1"/>
                  </a:lnTo>
                  <a:lnTo>
                    <a:pt x="11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6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0" name="Freeform 79">
              <a:extLst>
                <a:ext uri="{FF2B5EF4-FFF2-40B4-BE49-F238E27FC236}">
                  <a16:creationId xmlns:a16="http://schemas.microsoft.com/office/drawing/2014/main" id="{00000000-0008-0000-0000-000058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665" y="1835"/>
              <a:ext cx="25" cy="28"/>
            </a:xfrm>
            <a:custGeom>
              <a:avLst/>
              <a:gdLst>
                <a:gd name="T0" fmla="*/ 19 w 25"/>
                <a:gd name="T1" fmla="*/ 1 h 28"/>
                <a:gd name="T2" fmla="*/ 22 w 25"/>
                <a:gd name="T3" fmla="*/ 3 h 28"/>
                <a:gd name="T4" fmla="*/ 24 w 25"/>
                <a:gd name="T5" fmla="*/ 6 h 28"/>
                <a:gd name="T6" fmla="*/ 25 w 25"/>
                <a:gd name="T7" fmla="*/ 11 h 28"/>
                <a:gd name="T8" fmla="*/ 24 w 25"/>
                <a:gd name="T9" fmla="*/ 13 h 28"/>
                <a:gd name="T10" fmla="*/ 24 w 25"/>
                <a:gd name="T11" fmla="*/ 13 h 28"/>
                <a:gd name="T12" fmla="*/ 24 w 25"/>
                <a:gd name="T13" fmla="*/ 14 h 28"/>
                <a:gd name="T14" fmla="*/ 24 w 25"/>
                <a:gd name="T15" fmla="*/ 14 h 28"/>
                <a:gd name="T16" fmla="*/ 21 w 25"/>
                <a:gd name="T17" fmla="*/ 14 h 28"/>
                <a:gd name="T18" fmla="*/ 19 w 25"/>
                <a:gd name="T19" fmla="*/ 14 h 28"/>
                <a:gd name="T20" fmla="*/ 16 w 25"/>
                <a:gd name="T21" fmla="*/ 14 h 28"/>
                <a:gd name="T22" fmla="*/ 13 w 25"/>
                <a:gd name="T23" fmla="*/ 14 h 28"/>
                <a:gd name="T24" fmla="*/ 10 w 25"/>
                <a:gd name="T25" fmla="*/ 14 h 28"/>
                <a:gd name="T26" fmla="*/ 10 w 25"/>
                <a:gd name="T27" fmla="*/ 14 h 28"/>
                <a:gd name="T28" fmla="*/ 7 w 25"/>
                <a:gd name="T29" fmla="*/ 14 h 28"/>
                <a:gd name="T30" fmla="*/ 5 w 25"/>
                <a:gd name="T31" fmla="*/ 14 h 28"/>
                <a:gd name="T32" fmla="*/ 4 w 25"/>
                <a:gd name="T33" fmla="*/ 14 h 28"/>
                <a:gd name="T34" fmla="*/ 5 w 25"/>
                <a:gd name="T35" fmla="*/ 14 h 28"/>
                <a:gd name="T36" fmla="*/ 5 w 25"/>
                <a:gd name="T37" fmla="*/ 15 h 28"/>
                <a:gd name="T38" fmla="*/ 5 w 25"/>
                <a:gd name="T39" fmla="*/ 15 h 28"/>
                <a:gd name="T40" fmla="*/ 4 w 25"/>
                <a:gd name="T41" fmla="*/ 18 h 28"/>
                <a:gd name="T42" fmla="*/ 5 w 25"/>
                <a:gd name="T43" fmla="*/ 22 h 28"/>
                <a:gd name="T44" fmla="*/ 7 w 25"/>
                <a:gd name="T45" fmla="*/ 24 h 28"/>
                <a:gd name="T46" fmla="*/ 10 w 25"/>
                <a:gd name="T47" fmla="*/ 25 h 28"/>
                <a:gd name="T48" fmla="*/ 13 w 25"/>
                <a:gd name="T49" fmla="*/ 25 h 28"/>
                <a:gd name="T50" fmla="*/ 16 w 25"/>
                <a:gd name="T51" fmla="*/ 25 h 28"/>
                <a:gd name="T52" fmla="*/ 19 w 25"/>
                <a:gd name="T53" fmla="*/ 23 h 28"/>
                <a:gd name="T54" fmla="*/ 20 w 25"/>
                <a:gd name="T55" fmla="*/ 23 h 28"/>
                <a:gd name="T56" fmla="*/ 20 w 25"/>
                <a:gd name="T57" fmla="*/ 24 h 28"/>
                <a:gd name="T58" fmla="*/ 19 w 25"/>
                <a:gd name="T59" fmla="*/ 26 h 28"/>
                <a:gd name="T60" fmla="*/ 16 w 25"/>
                <a:gd name="T61" fmla="*/ 27 h 28"/>
                <a:gd name="T62" fmla="*/ 13 w 25"/>
                <a:gd name="T63" fmla="*/ 28 h 28"/>
                <a:gd name="T64" fmla="*/ 11 w 25"/>
                <a:gd name="T65" fmla="*/ 28 h 28"/>
                <a:gd name="T66" fmla="*/ 6 w 25"/>
                <a:gd name="T67" fmla="*/ 27 h 28"/>
                <a:gd name="T68" fmla="*/ 1 w 25"/>
                <a:gd name="T69" fmla="*/ 24 h 28"/>
                <a:gd name="T70" fmla="*/ 0 w 25"/>
                <a:gd name="T71" fmla="*/ 20 h 28"/>
                <a:gd name="T72" fmla="*/ 1 w 25"/>
                <a:gd name="T73" fmla="*/ 14 h 28"/>
                <a:gd name="T74" fmla="*/ 2 w 25"/>
                <a:gd name="T75" fmla="*/ 9 h 28"/>
                <a:gd name="T76" fmla="*/ 5 w 25"/>
                <a:gd name="T77" fmla="*/ 5 h 28"/>
                <a:gd name="T78" fmla="*/ 10 w 25"/>
                <a:gd name="T79" fmla="*/ 2 h 28"/>
                <a:gd name="T80" fmla="*/ 16 w 25"/>
                <a:gd name="T81" fmla="*/ 0 h 28"/>
                <a:gd name="T82" fmla="*/ 6 w 25"/>
                <a:gd name="T83" fmla="*/ 12 h 28"/>
                <a:gd name="T84" fmla="*/ 8 w 25"/>
                <a:gd name="T85" fmla="*/ 13 h 28"/>
                <a:gd name="T86" fmla="*/ 10 w 25"/>
                <a:gd name="T87" fmla="*/ 12 h 28"/>
                <a:gd name="T88" fmla="*/ 11 w 25"/>
                <a:gd name="T89" fmla="*/ 12 h 28"/>
                <a:gd name="T90" fmla="*/ 13 w 25"/>
                <a:gd name="T91" fmla="*/ 12 h 28"/>
                <a:gd name="T92" fmla="*/ 15 w 25"/>
                <a:gd name="T93" fmla="*/ 13 h 28"/>
                <a:gd name="T94" fmla="*/ 17 w 25"/>
                <a:gd name="T95" fmla="*/ 12 h 28"/>
                <a:gd name="T96" fmla="*/ 19 w 25"/>
                <a:gd name="T97" fmla="*/ 12 h 28"/>
                <a:gd name="T98" fmla="*/ 20 w 25"/>
                <a:gd name="T99" fmla="*/ 11 h 28"/>
                <a:gd name="T100" fmla="*/ 20 w 25"/>
                <a:gd name="T101" fmla="*/ 8 h 28"/>
                <a:gd name="T102" fmla="*/ 20 w 25"/>
                <a:gd name="T103" fmla="*/ 5 h 28"/>
                <a:gd name="T104" fmla="*/ 17 w 25"/>
                <a:gd name="T105" fmla="*/ 3 h 28"/>
                <a:gd name="T106" fmla="*/ 13 w 25"/>
                <a:gd name="T107" fmla="*/ 3 h 28"/>
                <a:gd name="T108" fmla="*/ 10 w 25"/>
                <a:gd name="T109" fmla="*/ 4 h 28"/>
                <a:gd name="T110" fmla="*/ 8 w 25"/>
                <a:gd name="T111" fmla="*/ 6 h 28"/>
                <a:gd name="T112" fmla="*/ 6 w 25"/>
                <a:gd name="T113" fmla="*/ 10 h 28"/>
                <a:gd name="T114" fmla="*/ 6 w 25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5"/>
                <a:gd name="T175" fmla="*/ 0 h 28"/>
                <a:gd name="T176" fmla="*/ 25 w 25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5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3" y="4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4" y="8"/>
                  </a:lnTo>
                  <a:lnTo>
                    <a:pt x="25" y="9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4" y="13"/>
                  </a:lnTo>
                  <a:lnTo>
                    <a:pt x="24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4" y="14"/>
                  </a:lnTo>
                  <a:lnTo>
                    <a:pt x="5" y="14"/>
                  </a:lnTo>
                  <a:lnTo>
                    <a:pt x="4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4" y="17"/>
                  </a:lnTo>
                  <a:lnTo>
                    <a:pt x="4" y="18"/>
                  </a:lnTo>
                  <a:lnTo>
                    <a:pt x="4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6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2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1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0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3"/>
                  </a:lnTo>
                  <a:lnTo>
                    <a:pt x="1" y="11"/>
                  </a:lnTo>
                  <a:lnTo>
                    <a:pt x="2" y="9"/>
                  </a:lnTo>
                  <a:lnTo>
                    <a:pt x="3" y="7"/>
                  </a:lnTo>
                  <a:lnTo>
                    <a:pt x="4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3" y="1"/>
                  </a:lnTo>
                  <a:lnTo>
                    <a:pt x="16" y="0"/>
                  </a:lnTo>
                  <a:close/>
                  <a:moveTo>
                    <a:pt x="6" y="12"/>
                  </a:moveTo>
                  <a:lnTo>
                    <a:pt x="6" y="12"/>
                  </a:lnTo>
                  <a:lnTo>
                    <a:pt x="7" y="13"/>
                  </a:ln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3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0" y="11"/>
                  </a:lnTo>
                  <a:lnTo>
                    <a:pt x="20" y="10"/>
                  </a:lnTo>
                  <a:lnTo>
                    <a:pt x="20" y="9"/>
                  </a:lnTo>
                  <a:lnTo>
                    <a:pt x="20" y="8"/>
                  </a:lnTo>
                  <a:lnTo>
                    <a:pt x="20" y="7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7" y="3"/>
                  </a:lnTo>
                  <a:lnTo>
                    <a:pt x="16" y="3"/>
                  </a:lnTo>
                  <a:lnTo>
                    <a:pt x="15" y="2"/>
                  </a:lnTo>
                  <a:lnTo>
                    <a:pt x="13" y="3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7" y="9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1" name="Freeform 80">
              <a:extLst>
                <a:ext uri="{FF2B5EF4-FFF2-40B4-BE49-F238E27FC236}">
                  <a16:creationId xmlns:a16="http://schemas.microsoft.com/office/drawing/2014/main" id="{00000000-0008-0000-0000-000059310300}"/>
                </a:ext>
              </a:extLst>
            </xdr:cNvPr>
            <xdr:cNvSpPr>
              <a:spLocks/>
            </xdr:cNvSpPr>
          </xdr:nvSpPr>
          <xdr:spPr bwMode="auto">
            <a:xfrm>
              <a:off x="3693" y="1835"/>
              <a:ext cx="25" cy="28"/>
            </a:xfrm>
            <a:custGeom>
              <a:avLst/>
              <a:gdLst>
                <a:gd name="T0" fmla="*/ 12 w 25"/>
                <a:gd name="T1" fmla="*/ 5 h 28"/>
                <a:gd name="T2" fmla="*/ 9 w 25"/>
                <a:gd name="T3" fmla="*/ 7 h 28"/>
                <a:gd name="T4" fmla="*/ 7 w 25"/>
                <a:gd name="T5" fmla="*/ 11 h 28"/>
                <a:gd name="T6" fmla="*/ 5 w 25"/>
                <a:gd name="T7" fmla="*/ 19 h 28"/>
                <a:gd name="T8" fmla="*/ 5 w 25"/>
                <a:gd name="T9" fmla="*/ 23 h 28"/>
                <a:gd name="T10" fmla="*/ 4 w 25"/>
                <a:gd name="T11" fmla="*/ 26 h 28"/>
                <a:gd name="T12" fmla="*/ 3 w 25"/>
                <a:gd name="T13" fmla="*/ 28 h 28"/>
                <a:gd name="T14" fmla="*/ 2 w 25"/>
                <a:gd name="T15" fmla="*/ 27 h 28"/>
                <a:gd name="T16" fmla="*/ 2 w 25"/>
                <a:gd name="T17" fmla="*/ 27 h 28"/>
                <a:gd name="T18" fmla="*/ 1 w 25"/>
                <a:gd name="T19" fmla="*/ 28 h 28"/>
                <a:gd name="T20" fmla="*/ 1 w 25"/>
                <a:gd name="T21" fmla="*/ 27 h 28"/>
                <a:gd name="T22" fmla="*/ 0 w 25"/>
                <a:gd name="T23" fmla="*/ 27 h 28"/>
                <a:gd name="T24" fmla="*/ 0 w 25"/>
                <a:gd name="T25" fmla="*/ 26 h 28"/>
                <a:gd name="T26" fmla="*/ 1 w 25"/>
                <a:gd name="T27" fmla="*/ 23 h 28"/>
                <a:gd name="T28" fmla="*/ 1 w 25"/>
                <a:gd name="T29" fmla="*/ 19 h 28"/>
                <a:gd name="T30" fmla="*/ 3 w 25"/>
                <a:gd name="T31" fmla="*/ 11 h 28"/>
                <a:gd name="T32" fmla="*/ 3 w 25"/>
                <a:gd name="T33" fmla="*/ 7 h 28"/>
                <a:gd name="T34" fmla="*/ 3 w 25"/>
                <a:gd name="T35" fmla="*/ 4 h 28"/>
                <a:gd name="T36" fmla="*/ 4 w 25"/>
                <a:gd name="T37" fmla="*/ 1 h 28"/>
                <a:gd name="T38" fmla="*/ 5 w 25"/>
                <a:gd name="T39" fmla="*/ 1 h 28"/>
                <a:gd name="T40" fmla="*/ 6 w 25"/>
                <a:gd name="T41" fmla="*/ 1 h 28"/>
                <a:gd name="T42" fmla="*/ 7 w 25"/>
                <a:gd name="T43" fmla="*/ 1 h 28"/>
                <a:gd name="T44" fmla="*/ 8 w 25"/>
                <a:gd name="T45" fmla="*/ 1 h 28"/>
                <a:gd name="T46" fmla="*/ 9 w 25"/>
                <a:gd name="T47" fmla="*/ 1 h 28"/>
                <a:gd name="T48" fmla="*/ 9 w 25"/>
                <a:gd name="T49" fmla="*/ 2 h 28"/>
                <a:gd name="T50" fmla="*/ 9 w 25"/>
                <a:gd name="T51" fmla="*/ 4 h 28"/>
                <a:gd name="T52" fmla="*/ 8 w 25"/>
                <a:gd name="T53" fmla="*/ 5 h 28"/>
                <a:gd name="T54" fmla="*/ 9 w 25"/>
                <a:gd name="T55" fmla="*/ 5 h 28"/>
                <a:gd name="T56" fmla="*/ 10 w 25"/>
                <a:gd name="T57" fmla="*/ 3 h 28"/>
                <a:gd name="T58" fmla="*/ 14 w 25"/>
                <a:gd name="T59" fmla="*/ 1 h 28"/>
                <a:gd name="T60" fmla="*/ 18 w 25"/>
                <a:gd name="T61" fmla="*/ 0 h 28"/>
                <a:gd name="T62" fmla="*/ 21 w 25"/>
                <a:gd name="T63" fmla="*/ 2 h 28"/>
                <a:gd name="T64" fmla="*/ 24 w 25"/>
                <a:gd name="T65" fmla="*/ 5 h 28"/>
                <a:gd name="T66" fmla="*/ 25 w 25"/>
                <a:gd name="T67" fmla="*/ 10 h 28"/>
                <a:gd name="T68" fmla="*/ 24 w 25"/>
                <a:gd name="T69" fmla="*/ 14 h 28"/>
                <a:gd name="T70" fmla="*/ 23 w 25"/>
                <a:gd name="T71" fmla="*/ 17 h 28"/>
                <a:gd name="T72" fmla="*/ 23 w 25"/>
                <a:gd name="T73" fmla="*/ 20 h 28"/>
                <a:gd name="T74" fmla="*/ 22 w 25"/>
                <a:gd name="T75" fmla="*/ 23 h 28"/>
                <a:gd name="T76" fmla="*/ 21 w 25"/>
                <a:gd name="T77" fmla="*/ 25 h 28"/>
                <a:gd name="T78" fmla="*/ 21 w 25"/>
                <a:gd name="T79" fmla="*/ 27 h 28"/>
                <a:gd name="T80" fmla="*/ 20 w 25"/>
                <a:gd name="T81" fmla="*/ 28 h 28"/>
                <a:gd name="T82" fmla="*/ 19 w 25"/>
                <a:gd name="T83" fmla="*/ 27 h 28"/>
                <a:gd name="T84" fmla="*/ 19 w 25"/>
                <a:gd name="T85" fmla="*/ 27 h 28"/>
                <a:gd name="T86" fmla="*/ 18 w 25"/>
                <a:gd name="T87" fmla="*/ 28 h 28"/>
                <a:gd name="T88" fmla="*/ 17 w 25"/>
                <a:gd name="T89" fmla="*/ 27 h 28"/>
                <a:gd name="T90" fmla="*/ 17 w 25"/>
                <a:gd name="T91" fmla="*/ 27 h 28"/>
                <a:gd name="T92" fmla="*/ 17 w 25"/>
                <a:gd name="T93" fmla="*/ 23 h 28"/>
                <a:gd name="T94" fmla="*/ 19 w 25"/>
                <a:gd name="T95" fmla="*/ 19 h 28"/>
                <a:gd name="T96" fmla="*/ 19 w 25"/>
                <a:gd name="T97" fmla="*/ 14 h 28"/>
                <a:gd name="T98" fmla="*/ 20 w 25"/>
                <a:gd name="T99" fmla="*/ 9 h 28"/>
                <a:gd name="T100" fmla="*/ 19 w 25"/>
                <a:gd name="T101" fmla="*/ 5 h 28"/>
                <a:gd name="T102" fmla="*/ 16 w 25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5"/>
                <a:gd name="T157" fmla="*/ 0 h 28"/>
                <a:gd name="T158" fmla="*/ 25 w 25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5" h="28">
                  <a:moveTo>
                    <a:pt x="16" y="4"/>
                  </a:move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0" y="5"/>
                  </a:lnTo>
                  <a:lnTo>
                    <a:pt x="10" y="6"/>
                  </a:lnTo>
                  <a:lnTo>
                    <a:pt x="9" y="7"/>
                  </a:lnTo>
                  <a:lnTo>
                    <a:pt x="8" y="8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7" y="12"/>
                  </a:lnTo>
                  <a:lnTo>
                    <a:pt x="6" y="17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4" y="23"/>
                  </a:lnTo>
                  <a:lnTo>
                    <a:pt x="4" y="24"/>
                  </a:lnTo>
                  <a:lnTo>
                    <a:pt x="4" y="25"/>
                  </a:lnTo>
                  <a:lnTo>
                    <a:pt x="4" y="26"/>
                  </a:lnTo>
                  <a:lnTo>
                    <a:pt x="4" y="27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0" y="27"/>
                  </a:lnTo>
                  <a:lnTo>
                    <a:pt x="0" y="28"/>
                  </a:lnTo>
                  <a:lnTo>
                    <a:pt x="0" y="27"/>
                  </a:lnTo>
                  <a:lnTo>
                    <a:pt x="0" y="26"/>
                  </a:lnTo>
                  <a:lnTo>
                    <a:pt x="0" y="25"/>
                  </a:lnTo>
                  <a:lnTo>
                    <a:pt x="0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1" y="18"/>
                  </a:lnTo>
                  <a:lnTo>
                    <a:pt x="1" y="17"/>
                  </a:lnTo>
                  <a:lnTo>
                    <a:pt x="3" y="11"/>
                  </a:lnTo>
                  <a:lnTo>
                    <a:pt x="3" y="10"/>
                  </a:lnTo>
                  <a:lnTo>
                    <a:pt x="3" y="9"/>
                  </a:lnTo>
                  <a:lnTo>
                    <a:pt x="3" y="8"/>
                  </a:lnTo>
                  <a:lnTo>
                    <a:pt x="3" y="7"/>
                  </a:lnTo>
                  <a:lnTo>
                    <a:pt x="3" y="6"/>
                  </a:lnTo>
                  <a:lnTo>
                    <a:pt x="3" y="5"/>
                  </a:lnTo>
                  <a:lnTo>
                    <a:pt x="3" y="4"/>
                  </a:lnTo>
                  <a:lnTo>
                    <a:pt x="3" y="3"/>
                  </a:lnTo>
                  <a:lnTo>
                    <a:pt x="3" y="2"/>
                  </a:lnTo>
                  <a:lnTo>
                    <a:pt x="4" y="1"/>
                  </a:lnTo>
                  <a:lnTo>
                    <a:pt x="4" y="2"/>
                  </a:lnTo>
                  <a:lnTo>
                    <a:pt x="4" y="1"/>
                  </a:lnTo>
                  <a:lnTo>
                    <a:pt x="4" y="2"/>
                  </a:lnTo>
                  <a:lnTo>
                    <a:pt x="5" y="1"/>
                  </a:lnTo>
                  <a:lnTo>
                    <a:pt x="6" y="1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9" y="2"/>
                  </a:lnTo>
                  <a:lnTo>
                    <a:pt x="9" y="3"/>
                  </a:lnTo>
                  <a:lnTo>
                    <a:pt x="9" y="4"/>
                  </a:lnTo>
                  <a:lnTo>
                    <a:pt x="8" y="4"/>
                  </a:lnTo>
                  <a:lnTo>
                    <a:pt x="8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0" y="4"/>
                  </a:lnTo>
                  <a:lnTo>
                    <a:pt x="10" y="3"/>
                  </a:lnTo>
                  <a:lnTo>
                    <a:pt x="11" y="3"/>
                  </a:lnTo>
                  <a:lnTo>
                    <a:pt x="12" y="2"/>
                  </a:lnTo>
                  <a:lnTo>
                    <a:pt x="13" y="2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0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4" y="5"/>
                  </a:lnTo>
                  <a:lnTo>
                    <a:pt x="25" y="5"/>
                  </a:lnTo>
                  <a:lnTo>
                    <a:pt x="25" y="7"/>
                  </a:lnTo>
                  <a:lnTo>
                    <a:pt x="25" y="9"/>
                  </a:lnTo>
                  <a:lnTo>
                    <a:pt x="25" y="10"/>
                  </a:lnTo>
                  <a:lnTo>
                    <a:pt x="24" y="11"/>
                  </a:lnTo>
                  <a:lnTo>
                    <a:pt x="24" y="12"/>
                  </a:lnTo>
                  <a:lnTo>
                    <a:pt x="24" y="13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3" y="15"/>
                  </a:lnTo>
                  <a:lnTo>
                    <a:pt x="23" y="16"/>
                  </a:lnTo>
                  <a:lnTo>
                    <a:pt x="23" y="17"/>
                  </a:lnTo>
                  <a:lnTo>
                    <a:pt x="23" y="18"/>
                  </a:lnTo>
                  <a:lnTo>
                    <a:pt x="23" y="19"/>
                  </a:lnTo>
                  <a:lnTo>
                    <a:pt x="23" y="20"/>
                  </a:lnTo>
                  <a:lnTo>
                    <a:pt x="22" y="21"/>
                  </a:lnTo>
                  <a:lnTo>
                    <a:pt x="22" y="22"/>
                  </a:lnTo>
                  <a:lnTo>
                    <a:pt x="22" y="23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8" y="28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7" y="28"/>
                  </a:lnTo>
                  <a:lnTo>
                    <a:pt x="17" y="27"/>
                  </a:lnTo>
                  <a:lnTo>
                    <a:pt x="17" y="26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7" y="23"/>
                  </a:lnTo>
                  <a:lnTo>
                    <a:pt x="18" y="23"/>
                  </a:lnTo>
                  <a:lnTo>
                    <a:pt x="18" y="22"/>
                  </a:lnTo>
                  <a:lnTo>
                    <a:pt x="18" y="21"/>
                  </a:lnTo>
                  <a:lnTo>
                    <a:pt x="19" y="19"/>
                  </a:lnTo>
                  <a:lnTo>
                    <a:pt x="19" y="18"/>
                  </a:lnTo>
                  <a:lnTo>
                    <a:pt x="19" y="17"/>
                  </a:lnTo>
                  <a:lnTo>
                    <a:pt x="19" y="16"/>
                  </a:lnTo>
                  <a:lnTo>
                    <a:pt x="19" y="14"/>
                  </a:lnTo>
                  <a:lnTo>
                    <a:pt x="20" y="12"/>
                  </a:lnTo>
                  <a:lnTo>
                    <a:pt x="20" y="11"/>
                  </a:lnTo>
                  <a:lnTo>
                    <a:pt x="20" y="10"/>
                  </a:lnTo>
                  <a:lnTo>
                    <a:pt x="20" y="9"/>
                  </a:lnTo>
                  <a:lnTo>
                    <a:pt x="20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2" name="Freeform 81">
              <a:extLst>
                <a:ext uri="{FF2B5EF4-FFF2-40B4-BE49-F238E27FC236}">
                  <a16:creationId xmlns:a16="http://schemas.microsoft.com/office/drawing/2014/main" id="{00000000-0008-0000-0000-00005A310300}"/>
                </a:ext>
              </a:extLst>
            </xdr:cNvPr>
            <xdr:cNvSpPr>
              <a:spLocks/>
            </xdr:cNvSpPr>
          </xdr:nvSpPr>
          <xdr:spPr bwMode="auto">
            <a:xfrm>
              <a:off x="3722" y="1835"/>
              <a:ext cx="26" cy="28"/>
            </a:xfrm>
            <a:custGeom>
              <a:avLst/>
              <a:gdLst>
                <a:gd name="T0" fmla="*/ 18 w 26"/>
                <a:gd name="T1" fmla="*/ 1 h 28"/>
                <a:gd name="T2" fmla="*/ 20 w 26"/>
                <a:gd name="T3" fmla="*/ 1 h 28"/>
                <a:gd name="T4" fmla="*/ 22 w 26"/>
                <a:gd name="T5" fmla="*/ 1 h 28"/>
                <a:gd name="T6" fmla="*/ 24 w 26"/>
                <a:gd name="T7" fmla="*/ 2 h 28"/>
                <a:gd name="T8" fmla="*/ 25 w 26"/>
                <a:gd name="T9" fmla="*/ 3 h 28"/>
                <a:gd name="T10" fmla="*/ 26 w 26"/>
                <a:gd name="T11" fmla="*/ 3 h 28"/>
                <a:gd name="T12" fmla="*/ 26 w 26"/>
                <a:gd name="T13" fmla="*/ 4 h 28"/>
                <a:gd name="T14" fmla="*/ 26 w 26"/>
                <a:gd name="T15" fmla="*/ 4 h 28"/>
                <a:gd name="T16" fmla="*/ 25 w 26"/>
                <a:gd name="T17" fmla="*/ 5 h 28"/>
                <a:gd name="T18" fmla="*/ 25 w 26"/>
                <a:gd name="T19" fmla="*/ 5 h 28"/>
                <a:gd name="T20" fmla="*/ 25 w 26"/>
                <a:gd name="T21" fmla="*/ 6 h 28"/>
                <a:gd name="T22" fmla="*/ 25 w 26"/>
                <a:gd name="T23" fmla="*/ 6 h 28"/>
                <a:gd name="T24" fmla="*/ 24 w 26"/>
                <a:gd name="T25" fmla="*/ 6 h 28"/>
                <a:gd name="T26" fmla="*/ 23 w 26"/>
                <a:gd name="T27" fmla="*/ 5 h 28"/>
                <a:gd name="T28" fmla="*/ 22 w 26"/>
                <a:gd name="T29" fmla="*/ 5 h 28"/>
                <a:gd name="T30" fmla="*/ 21 w 26"/>
                <a:gd name="T31" fmla="*/ 4 h 28"/>
                <a:gd name="T32" fmla="*/ 20 w 26"/>
                <a:gd name="T33" fmla="*/ 3 h 28"/>
                <a:gd name="T34" fmla="*/ 18 w 26"/>
                <a:gd name="T35" fmla="*/ 3 h 28"/>
                <a:gd name="T36" fmla="*/ 17 w 26"/>
                <a:gd name="T37" fmla="*/ 2 h 28"/>
                <a:gd name="T38" fmla="*/ 14 w 26"/>
                <a:gd name="T39" fmla="*/ 3 h 28"/>
                <a:gd name="T40" fmla="*/ 11 w 26"/>
                <a:gd name="T41" fmla="*/ 4 h 28"/>
                <a:gd name="T42" fmla="*/ 9 w 26"/>
                <a:gd name="T43" fmla="*/ 5 h 28"/>
                <a:gd name="T44" fmla="*/ 8 w 26"/>
                <a:gd name="T45" fmla="*/ 8 h 28"/>
                <a:gd name="T46" fmla="*/ 7 w 26"/>
                <a:gd name="T47" fmla="*/ 11 h 28"/>
                <a:gd name="T48" fmla="*/ 7 w 26"/>
                <a:gd name="T49" fmla="*/ 14 h 28"/>
                <a:gd name="T50" fmla="*/ 6 w 26"/>
                <a:gd name="T51" fmla="*/ 18 h 28"/>
                <a:gd name="T52" fmla="*/ 6 w 26"/>
                <a:gd name="T53" fmla="*/ 21 h 28"/>
                <a:gd name="T54" fmla="*/ 7 w 26"/>
                <a:gd name="T55" fmla="*/ 23 h 28"/>
                <a:gd name="T56" fmla="*/ 8 w 26"/>
                <a:gd name="T57" fmla="*/ 24 h 28"/>
                <a:gd name="T58" fmla="*/ 10 w 26"/>
                <a:gd name="T59" fmla="*/ 25 h 28"/>
                <a:gd name="T60" fmla="*/ 14 w 26"/>
                <a:gd name="T61" fmla="*/ 25 h 28"/>
                <a:gd name="T62" fmla="*/ 15 w 26"/>
                <a:gd name="T63" fmla="*/ 25 h 28"/>
                <a:gd name="T64" fmla="*/ 17 w 26"/>
                <a:gd name="T65" fmla="*/ 25 h 28"/>
                <a:gd name="T66" fmla="*/ 17 w 26"/>
                <a:gd name="T67" fmla="*/ 24 h 28"/>
                <a:gd name="T68" fmla="*/ 19 w 26"/>
                <a:gd name="T69" fmla="*/ 23 h 28"/>
                <a:gd name="T70" fmla="*/ 20 w 26"/>
                <a:gd name="T71" fmla="*/ 23 h 28"/>
                <a:gd name="T72" fmla="*/ 22 w 26"/>
                <a:gd name="T73" fmla="*/ 22 h 28"/>
                <a:gd name="T74" fmla="*/ 22 w 26"/>
                <a:gd name="T75" fmla="*/ 23 h 28"/>
                <a:gd name="T76" fmla="*/ 22 w 26"/>
                <a:gd name="T77" fmla="*/ 23 h 28"/>
                <a:gd name="T78" fmla="*/ 22 w 26"/>
                <a:gd name="T79" fmla="*/ 23 h 28"/>
                <a:gd name="T80" fmla="*/ 22 w 26"/>
                <a:gd name="T81" fmla="*/ 23 h 28"/>
                <a:gd name="T82" fmla="*/ 22 w 26"/>
                <a:gd name="T83" fmla="*/ 24 h 28"/>
                <a:gd name="T84" fmla="*/ 22 w 26"/>
                <a:gd name="T85" fmla="*/ 24 h 28"/>
                <a:gd name="T86" fmla="*/ 21 w 26"/>
                <a:gd name="T87" fmla="*/ 25 h 28"/>
                <a:gd name="T88" fmla="*/ 19 w 26"/>
                <a:gd name="T89" fmla="*/ 26 h 28"/>
                <a:gd name="T90" fmla="*/ 17 w 26"/>
                <a:gd name="T91" fmla="*/ 27 h 28"/>
                <a:gd name="T92" fmla="*/ 16 w 26"/>
                <a:gd name="T93" fmla="*/ 28 h 28"/>
                <a:gd name="T94" fmla="*/ 14 w 26"/>
                <a:gd name="T95" fmla="*/ 28 h 28"/>
                <a:gd name="T96" fmla="*/ 12 w 26"/>
                <a:gd name="T97" fmla="*/ 28 h 28"/>
                <a:gd name="T98" fmla="*/ 10 w 26"/>
                <a:gd name="T99" fmla="*/ 28 h 28"/>
                <a:gd name="T100" fmla="*/ 7 w 26"/>
                <a:gd name="T101" fmla="*/ 28 h 28"/>
                <a:gd name="T102" fmla="*/ 4 w 26"/>
                <a:gd name="T103" fmla="*/ 26 h 28"/>
                <a:gd name="T104" fmla="*/ 2 w 26"/>
                <a:gd name="T105" fmla="*/ 23 h 28"/>
                <a:gd name="T106" fmla="*/ 1 w 26"/>
                <a:gd name="T107" fmla="*/ 21 h 28"/>
                <a:gd name="T108" fmla="*/ 0 w 26"/>
                <a:gd name="T109" fmla="*/ 16 h 28"/>
                <a:gd name="T110" fmla="*/ 1 w 26"/>
                <a:gd name="T111" fmla="*/ 12 h 28"/>
                <a:gd name="T112" fmla="*/ 3 w 26"/>
                <a:gd name="T113" fmla="*/ 8 h 28"/>
                <a:gd name="T114" fmla="*/ 6 w 26"/>
                <a:gd name="T115" fmla="*/ 5 h 28"/>
                <a:gd name="T116" fmla="*/ 9 w 26"/>
                <a:gd name="T117" fmla="*/ 3 h 28"/>
                <a:gd name="T118" fmla="*/ 12 w 26"/>
                <a:gd name="T119" fmla="*/ 1 h 28"/>
                <a:gd name="T120" fmla="*/ 16 w 26"/>
                <a:gd name="T121" fmla="*/ 1 h 28"/>
                <a:gd name="T122" fmla="*/ 18 w 26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6"/>
                <a:gd name="T187" fmla="*/ 0 h 28"/>
                <a:gd name="T188" fmla="*/ 26 w 26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6" h="28">
                  <a:moveTo>
                    <a:pt x="18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2"/>
                  </a:lnTo>
                  <a:lnTo>
                    <a:pt x="25" y="2"/>
                  </a:lnTo>
                  <a:lnTo>
                    <a:pt x="25" y="3"/>
                  </a:lnTo>
                  <a:lnTo>
                    <a:pt x="26" y="3"/>
                  </a:lnTo>
                  <a:lnTo>
                    <a:pt x="26" y="4"/>
                  </a:lnTo>
                  <a:lnTo>
                    <a:pt x="26" y="5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4" y="6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7" y="2"/>
                  </a:lnTo>
                  <a:lnTo>
                    <a:pt x="16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7"/>
                  </a:lnTo>
                  <a:lnTo>
                    <a:pt x="8" y="8"/>
                  </a:lnTo>
                  <a:lnTo>
                    <a:pt x="8" y="10"/>
                  </a:lnTo>
                  <a:lnTo>
                    <a:pt x="7" y="11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6" y="16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3" y="22"/>
                  </a:lnTo>
                  <a:lnTo>
                    <a:pt x="22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3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5" y="6"/>
                  </a:lnTo>
                  <a:lnTo>
                    <a:pt x="6" y="5"/>
                  </a:lnTo>
                  <a:lnTo>
                    <a:pt x="8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1"/>
                  </a:lnTo>
                  <a:lnTo>
                    <a:pt x="18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3" name="Freeform 82">
              <a:extLst>
                <a:ext uri="{FF2B5EF4-FFF2-40B4-BE49-F238E27FC236}">
                  <a16:creationId xmlns:a16="http://schemas.microsoft.com/office/drawing/2014/main" id="{00000000-0008-0000-0000-00005B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751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6 w 12"/>
                <a:gd name="T13" fmla="*/ 13 h 40"/>
                <a:gd name="T14" fmla="*/ 6 w 12"/>
                <a:gd name="T15" fmla="*/ 13 h 40"/>
                <a:gd name="T16" fmla="*/ 7 w 12"/>
                <a:gd name="T17" fmla="*/ 14 h 40"/>
                <a:gd name="T18" fmla="*/ 8 w 12"/>
                <a:gd name="T19" fmla="*/ 13 h 40"/>
                <a:gd name="T20" fmla="*/ 9 w 12"/>
                <a:gd name="T21" fmla="*/ 13 h 40"/>
                <a:gd name="T22" fmla="*/ 9 w 12"/>
                <a:gd name="T23" fmla="*/ 13 h 40"/>
                <a:gd name="T24" fmla="*/ 9 w 12"/>
                <a:gd name="T25" fmla="*/ 15 h 40"/>
                <a:gd name="T26" fmla="*/ 8 w 12"/>
                <a:gd name="T27" fmla="*/ 17 h 40"/>
                <a:gd name="T28" fmla="*/ 7 w 12"/>
                <a:gd name="T29" fmla="*/ 20 h 40"/>
                <a:gd name="T30" fmla="*/ 7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3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1 w 12"/>
                <a:gd name="T51" fmla="*/ 40 h 40"/>
                <a:gd name="T52" fmla="*/ 1 w 12"/>
                <a:gd name="T53" fmla="*/ 39 h 40"/>
                <a:gd name="T54" fmla="*/ 0 w 12"/>
                <a:gd name="T55" fmla="*/ 39 h 40"/>
                <a:gd name="T56" fmla="*/ 0 w 12"/>
                <a:gd name="T57" fmla="*/ 39 h 40"/>
                <a:gd name="T58" fmla="*/ 0 w 12"/>
                <a:gd name="T59" fmla="*/ 36 h 40"/>
                <a:gd name="T60" fmla="*/ 1 w 12"/>
                <a:gd name="T61" fmla="*/ 34 h 40"/>
                <a:gd name="T62" fmla="*/ 1 w 12"/>
                <a:gd name="T63" fmla="*/ 31 h 40"/>
                <a:gd name="T64" fmla="*/ 4 w 12"/>
                <a:gd name="T65" fmla="*/ 23 h 40"/>
                <a:gd name="T66" fmla="*/ 10 w 12"/>
                <a:gd name="T67" fmla="*/ 1 h 40"/>
                <a:gd name="T68" fmla="*/ 11 w 12"/>
                <a:gd name="T69" fmla="*/ 1 h 40"/>
                <a:gd name="T70" fmla="*/ 11 w 12"/>
                <a:gd name="T71" fmla="*/ 2 h 40"/>
                <a:gd name="T72" fmla="*/ 12 w 12"/>
                <a:gd name="T73" fmla="*/ 4 h 40"/>
                <a:gd name="T74" fmla="*/ 11 w 12"/>
                <a:gd name="T75" fmla="*/ 5 h 40"/>
                <a:gd name="T76" fmla="*/ 11 w 12"/>
                <a:gd name="T77" fmla="*/ 6 h 40"/>
                <a:gd name="T78" fmla="*/ 10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7 w 12"/>
                <a:gd name="T85" fmla="*/ 7 h 40"/>
                <a:gd name="T86" fmla="*/ 6 w 12"/>
                <a:gd name="T87" fmla="*/ 6 h 40"/>
                <a:gd name="T88" fmla="*/ 6 w 12"/>
                <a:gd name="T89" fmla="*/ 5 h 40"/>
                <a:gd name="T90" fmla="*/ 6 w 12"/>
                <a:gd name="T91" fmla="*/ 4 h 40"/>
                <a:gd name="T92" fmla="*/ 6 w 12"/>
                <a:gd name="T93" fmla="*/ 3 h 40"/>
                <a:gd name="T94" fmla="*/ 7 w 12"/>
                <a:gd name="T95" fmla="*/ 1 h 40"/>
                <a:gd name="T96" fmla="*/ 9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8" y="13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5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40"/>
                  </a:lnTo>
                  <a:lnTo>
                    <a:pt x="1" y="39"/>
                  </a:lnTo>
                  <a:lnTo>
                    <a:pt x="0" y="39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0" y="36"/>
                  </a:lnTo>
                  <a:lnTo>
                    <a:pt x="1" y="35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1" y="32"/>
                  </a:lnTo>
                  <a:lnTo>
                    <a:pt x="1" y="31"/>
                  </a:lnTo>
                  <a:lnTo>
                    <a:pt x="1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0" y="1"/>
                  </a:lnTo>
                  <a:lnTo>
                    <a:pt x="11" y="1"/>
                  </a:lnTo>
                  <a:lnTo>
                    <a:pt x="11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6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4" name="Freeform 83">
              <a:extLst>
                <a:ext uri="{FF2B5EF4-FFF2-40B4-BE49-F238E27FC236}">
                  <a16:creationId xmlns:a16="http://schemas.microsoft.com/office/drawing/2014/main" id="{00000000-0008-0000-0000-00005C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764" y="1835"/>
              <a:ext cx="23" cy="28"/>
            </a:xfrm>
            <a:custGeom>
              <a:avLst/>
              <a:gdLst>
                <a:gd name="T0" fmla="*/ 8 w 23"/>
                <a:gd name="T1" fmla="*/ 3 h 28"/>
                <a:gd name="T2" fmla="*/ 11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1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1 w 23"/>
                <a:gd name="T15" fmla="*/ 16 h 28"/>
                <a:gd name="T16" fmla="*/ 20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0 w 23"/>
                <a:gd name="T23" fmla="*/ 25 h 28"/>
                <a:gd name="T24" fmla="*/ 21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1 w 23"/>
                <a:gd name="T31" fmla="*/ 27 h 28"/>
                <a:gd name="T32" fmla="*/ 20 w 23"/>
                <a:gd name="T33" fmla="*/ 27 h 28"/>
                <a:gd name="T34" fmla="*/ 19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1 w 23"/>
                <a:gd name="T45" fmla="*/ 27 h 28"/>
                <a:gd name="T46" fmla="*/ 8 w 23"/>
                <a:gd name="T47" fmla="*/ 28 h 28"/>
                <a:gd name="T48" fmla="*/ 4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3 w 23"/>
                <a:gd name="T57" fmla="*/ 16 h 28"/>
                <a:gd name="T58" fmla="*/ 7 w 23"/>
                <a:gd name="T59" fmla="*/ 14 h 28"/>
                <a:gd name="T60" fmla="*/ 12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2 w 23"/>
                <a:gd name="T73" fmla="*/ 4 h 28"/>
                <a:gd name="T74" fmla="*/ 9 w 23"/>
                <a:gd name="T75" fmla="*/ 4 h 28"/>
                <a:gd name="T76" fmla="*/ 7 w 23"/>
                <a:gd name="T77" fmla="*/ 5 h 28"/>
                <a:gd name="T78" fmla="*/ 6 w 23"/>
                <a:gd name="T79" fmla="*/ 4 h 28"/>
                <a:gd name="T80" fmla="*/ 15 w 23"/>
                <a:gd name="T81" fmla="*/ 14 h 28"/>
                <a:gd name="T82" fmla="*/ 10 w 23"/>
                <a:gd name="T83" fmla="*/ 15 h 28"/>
                <a:gd name="T84" fmla="*/ 6 w 23"/>
                <a:gd name="T85" fmla="*/ 18 h 28"/>
                <a:gd name="T86" fmla="*/ 4 w 23"/>
                <a:gd name="T87" fmla="*/ 22 h 28"/>
                <a:gd name="T88" fmla="*/ 5 w 23"/>
                <a:gd name="T89" fmla="*/ 24 h 28"/>
                <a:gd name="T90" fmla="*/ 7 w 23"/>
                <a:gd name="T91" fmla="*/ 25 h 28"/>
                <a:gd name="T92" fmla="*/ 10 w 23"/>
                <a:gd name="T93" fmla="*/ 25 h 28"/>
                <a:gd name="T94" fmla="*/ 12 w 23"/>
                <a:gd name="T95" fmla="*/ 24 h 28"/>
                <a:gd name="T96" fmla="*/ 14 w 23"/>
                <a:gd name="T97" fmla="*/ 23 h 28"/>
                <a:gd name="T98" fmla="*/ 18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6" y="4"/>
                  </a:moveTo>
                  <a:lnTo>
                    <a:pt x="6" y="4"/>
                  </a:lnTo>
                  <a:lnTo>
                    <a:pt x="7" y="3"/>
                  </a:lnTo>
                  <a:lnTo>
                    <a:pt x="8" y="3"/>
                  </a:lnTo>
                  <a:lnTo>
                    <a:pt x="9" y="2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3"/>
                  </a:lnTo>
                  <a:lnTo>
                    <a:pt x="21" y="4"/>
                  </a:lnTo>
                  <a:lnTo>
                    <a:pt x="22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3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1" y="13"/>
                  </a:lnTo>
                  <a:lnTo>
                    <a:pt x="21" y="14"/>
                  </a:lnTo>
                  <a:lnTo>
                    <a:pt x="21" y="16"/>
                  </a:lnTo>
                  <a:lnTo>
                    <a:pt x="20" y="17"/>
                  </a:lnTo>
                  <a:lnTo>
                    <a:pt x="20" y="18"/>
                  </a:lnTo>
                  <a:lnTo>
                    <a:pt x="20" y="19"/>
                  </a:lnTo>
                  <a:lnTo>
                    <a:pt x="20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2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2" y="26"/>
                  </a:lnTo>
                  <a:lnTo>
                    <a:pt x="11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0" y="24"/>
                  </a:lnTo>
                  <a:lnTo>
                    <a:pt x="0" y="23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5"/>
                  </a:lnTo>
                  <a:lnTo>
                    <a:pt x="6" y="6"/>
                  </a:lnTo>
                  <a:lnTo>
                    <a:pt x="6" y="4"/>
                  </a:lnTo>
                  <a:close/>
                  <a:moveTo>
                    <a:pt x="18" y="14"/>
                  </a:move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5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4" y="21"/>
                  </a:lnTo>
                  <a:lnTo>
                    <a:pt x="4" y="22"/>
                  </a:lnTo>
                  <a:lnTo>
                    <a:pt x="4" y="23"/>
                  </a:lnTo>
                  <a:lnTo>
                    <a:pt x="5" y="23"/>
                  </a:lnTo>
                  <a:lnTo>
                    <a:pt x="5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4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2"/>
                  </a:lnTo>
                  <a:lnTo>
                    <a:pt x="18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5" name="Freeform 84">
              <a:extLst>
                <a:ext uri="{FF2B5EF4-FFF2-40B4-BE49-F238E27FC236}">
                  <a16:creationId xmlns:a16="http://schemas.microsoft.com/office/drawing/2014/main" id="{00000000-0008-0000-0000-00005D310300}"/>
                </a:ext>
              </a:extLst>
            </xdr:cNvPr>
            <xdr:cNvSpPr>
              <a:spLocks/>
            </xdr:cNvSpPr>
          </xdr:nvSpPr>
          <xdr:spPr bwMode="auto">
            <a:xfrm>
              <a:off x="3805" y="1836"/>
              <a:ext cx="30" cy="41"/>
            </a:xfrm>
            <a:custGeom>
              <a:avLst/>
              <a:gdLst>
                <a:gd name="T0" fmla="*/ 5 w 30"/>
                <a:gd name="T1" fmla="*/ 1 h 41"/>
                <a:gd name="T2" fmla="*/ 6 w 30"/>
                <a:gd name="T3" fmla="*/ 0 h 41"/>
                <a:gd name="T4" fmla="*/ 6 w 30"/>
                <a:gd name="T5" fmla="*/ 0 h 41"/>
                <a:gd name="T6" fmla="*/ 6 w 30"/>
                <a:gd name="T7" fmla="*/ 0 h 41"/>
                <a:gd name="T8" fmla="*/ 7 w 30"/>
                <a:gd name="T9" fmla="*/ 1 h 41"/>
                <a:gd name="T10" fmla="*/ 8 w 30"/>
                <a:gd name="T11" fmla="*/ 0 h 41"/>
                <a:gd name="T12" fmla="*/ 9 w 30"/>
                <a:gd name="T13" fmla="*/ 0 h 41"/>
                <a:gd name="T14" fmla="*/ 9 w 30"/>
                <a:gd name="T15" fmla="*/ 0 h 41"/>
                <a:gd name="T16" fmla="*/ 10 w 30"/>
                <a:gd name="T17" fmla="*/ 4 h 41"/>
                <a:gd name="T18" fmla="*/ 11 w 30"/>
                <a:gd name="T19" fmla="*/ 9 h 41"/>
                <a:gd name="T20" fmla="*/ 12 w 30"/>
                <a:gd name="T21" fmla="*/ 14 h 41"/>
                <a:gd name="T22" fmla="*/ 13 w 30"/>
                <a:gd name="T23" fmla="*/ 20 h 41"/>
                <a:gd name="T24" fmla="*/ 15 w 30"/>
                <a:gd name="T25" fmla="*/ 18 h 41"/>
                <a:gd name="T26" fmla="*/ 19 w 30"/>
                <a:gd name="T27" fmla="*/ 13 h 41"/>
                <a:gd name="T28" fmla="*/ 22 w 30"/>
                <a:gd name="T29" fmla="*/ 7 h 41"/>
                <a:gd name="T30" fmla="*/ 24 w 30"/>
                <a:gd name="T31" fmla="*/ 2 h 41"/>
                <a:gd name="T32" fmla="*/ 26 w 30"/>
                <a:gd name="T33" fmla="*/ 1 h 41"/>
                <a:gd name="T34" fmla="*/ 26 w 30"/>
                <a:gd name="T35" fmla="*/ 0 h 41"/>
                <a:gd name="T36" fmla="*/ 27 w 30"/>
                <a:gd name="T37" fmla="*/ 0 h 41"/>
                <a:gd name="T38" fmla="*/ 27 w 30"/>
                <a:gd name="T39" fmla="*/ 0 h 41"/>
                <a:gd name="T40" fmla="*/ 28 w 30"/>
                <a:gd name="T41" fmla="*/ 1 h 41"/>
                <a:gd name="T42" fmla="*/ 28 w 30"/>
                <a:gd name="T43" fmla="*/ 0 h 41"/>
                <a:gd name="T44" fmla="*/ 29 w 30"/>
                <a:gd name="T45" fmla="*/ 0 h 41"/>
                <a:gd name="T46" fmla="*/ 29 w 30"/>
                <a:gd name="T47" fmla="*/ 0 h 41"/>
                <a:gd name="T48" fmla="*/ 27 w 30"/>
                <a:gd name="T49" fmla="*/ 4 h 41"/>
                <a:gd name="T50" fmla="*/ 20 w 30"/>
                <a:gd name="T51" fmla="*/ 15 h 41"/>
                <a:gd name="T52" fmla="*/ 11 w 30"/>
                <a:gd name="T53" fmla="*/ 28 h 41"/>
                <a:gd name="T54" fmla="*/ 5 w 30"/>
                <a:gd name="T55" fmla="*/ 39 h 41"/>
                <a:gd name="T56" fmla="*/ 3 w 30"/>
                <a:gd name="T57" fmla="*/ 41 h 41"/>
                <a:gd name="T58" fmla="*/ 3 w 30"/>
                <a:gd name="T59" fmla="*/ 41 h 41"/>
                <a:gd name="T60" fmla="*/ 2 w 30"/>
                <a:gd name="T61" fmla="*/ 41 h 41"/>
                <a:gd name="T62" fmla="*/ 2 w 30"/>
                <a:gd name="T63" fmla="*/ 41 h 41"/>
                <a:gd name="T64" fmla="*/ 1 w 30"/>
                <a:gd name="T65" fmla="*/ 41 h 41"/>
                <a:gd name="T66" fmla="*/ 1 w 30"/>
                <a:gd name="T67" fmla="*/ 41 h 41"/>
                <a:gd name="T68" fmla="*/ 0 w 30"/>
                <a:gd name="T69" fmla="*/ 41 h 41"/>
                <a:gd name="T70" fmla="*/ 0 w 30"/>
                <a:gd name="T71" fmla="*/ 41 h 41"/>
                <a:gd name="T72" fmla="*/ 1 w 30"/>
                <a:gd name="T73" fmla="*/ 39 h 41"/>
                <a:gd name="T74" fmla="*/ 4 w 30"/>
                <a:gd name="T75" fmla="*/ 35 h 41"/>
                <a:gd name="T76" fmla="*/ 6 w 30"/>
                <a:gd name="T77" fmla="*/ 32 h 41"/>
                <a:gd name="T78" fmla="*/ 9 w 30"/>
                <a:gd name="T79" fmla="*/ 28 h 41"/>
                <a:gd name="T80" fmla="*/ 9 w 30"/>
                <a:gd name="T81" fmla="*/ 22 h 41"/>
                <a:gd name="T82" fmla="*/ 7 w 30"/>
                <a:gd name="T83" fmla="*/ 15 h 41"/>
                <a:gd name="T84" fmla="*/ 6 w 30"/>
                <a:gd name="T85" fmla="*/ 7 h 41"/>
                <a:gd name="T86" fmla="*/ 5 w 30"/>
                <a:gd name="T87" fmla="*/ 2 h 41"/>
                <a:gd name="T88" fmla="*/ 0 60000 65536"/>
                <a:gd name="T89" fmla="*/ 0 60000 65536"/>
                <a:gd name="T90" fmla="*/ 0 60000 65536"/>
                <a:gd name="T91" fmla="*/ 0 60000 65536"/>
                <a:gd name="T92" fmla="*/ 0 60000 65536"/>
                <a:gd name="T93" fmla="*/ 0 60000 65536"/>
                <a:gd name="T94" fmla="*/ 0 60000 65536"/>
                <a:gd name="T95" fmla="*/ 0 60000 65536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w 30"/>
                <a:gd name="T133" fmla="*/ 0 h 41"/>
                <a:gd name="T134" fmla="*/ 30 w 30"/>
                <a:gd name="T135" fmla="*/ 41 h 41"/>
              </a:gdLst>
              <a:ahLst/>
              <a:cxnLst>
                <a:cxn ang="T88">
                  <a:pos x="T0" y="T1"/>
                </a:cxn>
                <a:cxn ang="T89">
                  <a:pos x="T2" y="T3"/>
                </a:cxn>
                <a:cxn ang="T90">
                  <a:pos x="T4" y="T5"/>
                </a:cxn>
                <a:cxn ang="T91">
                  <a:pos x="T6" y="T7"/>
                </a:cxn>
                <a:cxn ang="T92">
                  <a:pos x="T8" y="T9"/>
                </a:cxn>
                <a:cxn ang="T93">
                  <a:pos x="T10" y="T11"/>
                </a:cxn>
                <a:cxn ang="T94">
                  <a:pos x="T12" y="T13"/>
                </a:cxn>
                <a:cxn ang="T95">
                  <a:pos x="T14" y="T15"/>
                </a:cxn>
                <a:cxn ang="T96">
                  <a:pos x="T16" y="T17"/>
                </a:cxn>
                <a:cxn ang="T97">
                  <a:pos x="T18" y="T19"/>
                </a:cxn>
                <a:cxn ang="T98">
                  <a:pos x="T20" y="T21"/>
                </a:cxn>
                <a:cxn ang="T99">
                  <a:pos x="T22" y="T23"/>
                </a:cxn>
                <a:cxn ang="T100">
                  <a:pos x="T24" y="T25"/>
                </a:cxn>
                <a:cxn ang="T101">
                  <a:pos x="T26" y="T27"/>
                </a:cxn>
                <a:cxn ang="T102">
                  <a:pos x="T28" y="T29"/>
                </a:cxn>
                <a:cxn ang="T103">
                  <a:pos x="T30" y="T31"/>
                </a:cxn>
                <a:cxn ang="T104">
                  <a:pos x="T32" y="T33"/>
                </a:cxn>
                <a:cxn ang="T105">
                  <a:pos x="T34" y="T35"/>
                </a:cxn>
                <a:cxn ang="T106">
                  <a:pos x="T36" y="T37"/>
                </a:cxn>
                <a:cxn ang="T107">
                  <a:pos x="T38" y="T39"/>
                </a:cxn>
                <a:cxn ang="T108">
                  <a:pos x="T40" y="T41"/>
                </a:cxn>
                <a:cxn ang="T109">
                  <a:pos x="T42" y="T43"/>
                </a:cxn>
                <a:cxn ang="T110">
                  <a:pos x="T44" y="T45"/>
                </a:cxn>
                <a:cxn ang="T111">
                  <a:pos x="T46" y="T47"/>
                </a:cxn>
                <a:cxn ang="T112">
                  <a:pos x="T48" y="T49"/>
                </a:cxn>
                <a:cxn ang="T113">
                  <a:pos x="T50" y="T51"/>
                </a:cxn>
                <a:cxn ang="T114">
                  <a:pos x="T52" y="T53"/>
                </a:cxn>
                <a:cxn ang="T115">
                  <a:pos x="T54" y="T55"/>
                </a:cxn>
                <a:cxn ang="T116">
                  <a:pos x="T56" y="T57"/>
                </a:cxn>
                <a:cxn ang="T117">
                  <a:pos x="T58" y="T59"/>
                </a:cxn>
                <a:cxn ang="T118">
                  <a:pos x="T60" y="T61"/>
                </a:cxn>
                <a:cxn ang="T119">
                  <a:pos x="T62" y="T63"/>
                </a:cxn>
                <a:cxn ang="T120">
                  <a:pos x="T64" y="T65"/>
                </a:cxn>
                <a:cxn ang="T121">
                  <a:pos x="T66" y="T67"/>
                </a:cxn>
                <a:cxn ang="T122">
                  <a:pos x="T68" y="T69"/>
                </a:cxn>
                <a:cxn ang="T123">
                  <a:pos x="T70" y="T71"/>
                </a:cxn>
                <a:cxn ang="T124">
                  <a:pos x="T72" y="T73"/>
                </a:cxn>
                <a:cxn ang="T125">
                  <a:pos x="T74" y="T75"/>
                </a:cxn>
                <a:cxn ang="T126">
                  <a:pos x="T76" y="T77"/>
                </a:cxn>
                <a:cxn ang="T127">
                  <a:pos x="T78" y="T79"/>
                </a:cxn>
                <a:cxn ang="T128">
                  <a:pos x="T80" y="T81"/>
                </a:cxn>
                <a:cxn ang="T129">
                  <a:pos x="T82" y="T83"/>
                </a:cxn>
                <a:cxn ang="T130">
                  <a:pos x="T84" y="T85"/>
                </a:cxn>
                <a:cxn ang="T131">
                  <a:pos x="T86" y="T87"/>
                </a:cxn>
              </a:cxnLst>
              <a:rect l="T132" t="T133" r="T134" b="T135"/>
              <a:pathLst>
                <a:path w="30" h="41">
                  <a:moveTo>
                    <a:pt x="5" y="0"/>
                  </a:moveTo>
                  <a:lnTo>
                    <a:pt x="5" y="0"/>
                  </a:lnTo>
                  <a:lnTo>
                    <a:pt x="5" y="1"/>
                  </a:lnTo>
                  <a:lnTo>
                    <a:pt x="5" y="0"/>
                  </a:lnTo>
                  <a:lnTo>
                    <a:pt x="5" y="1"/>
                  </a:lnTo>
                  <a:lnTo>
                    <a:pt x="6" y="0"/>
                  </a:lnTo>
                  <a:lnTo>
                    <a:pt x="7" y="0"/>
                  </a:lnTo>
                  <a:lnTo>
                    <a:pt x="7" y="1"/>
                  </a:lnTo>
                  <a:lnTo>
                    <a:pt x="7" y="0"/>
                  </a:lnTo>
                  <a:lnTo>
                    <a:pt x="7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0" y="2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11" y="7"/>
                  </a:lnTo>
                  <a:lnTo>
                    <a:pt x="11" y="9"/>
                  </a:lnTo>
                  <a:lnTo>
                    <a:pt x="11" y="11"/>
                  </a:lnTo>
                  <a:lnTo>
                    <a:pt x="11" y="13"/>
                  </a:lnTo>
                  <a:lnTo>
                    <a:pt x="12" y="14"/>
                  </a:lnTo>
                  <a:lnTo>
                    <a:pt x="12" y="16"/>
                  </a:lnTo>
                  <a:lnTo>
                    <a:pt x="13" y="18"/>
                  </a:lnTo>
                  <a:lnTo>
                    <a:pt x="13" y="20"/>
                  </a:lnTo>
                  <a:lnTo>
                    <a:pt x="14" y="21"/>
                  </a:lnTo>
                  <a:lnTo>
                    <a:pt x="15" y="20"/>
                  </a:lnTo>
                  <a:lnTo>
                    <a:pt x="15" y="18"/>
                  </a:lnTo>
                  <a:lnTo>
                    <a:pt x="16" y="16"/>
                  </a:lnTo>
                  <a:lnTo>
                    <a:pt x="17" y="14"/>
                  </a:lnTo>
                  <a:lnTo>
                    <a:pt x="19" y="13"/>
                  </a:lnTo>
                  <a:lnTo>
                    <a:pt x="20" y="11"/>
                  </a:lnTo>
                  <a:lnTo>
                    <a:pt x="21" y="9"/>
                  </a:lnTo>
                  <a:lnTo>
                    <a:pt x="22" y="7"/>
                  </a:lnTo>
                  <a:lnTo>
                    <a:pt x="23" y="5"/>
                  </a:lnTo>
                  <a:lnTo>
                    <a:pt x="24" y="4"/>
                  </a:lnTo>
                  <a:lnTo>
                    <a:pt x="24" y="2"/>
                  </a:lnTo>
                  <a:lnTo>
                    <a:pt x="26" y="0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7" y="0"/>
                  </a:lnTo>
                  <a:lnTo>
                    <a:pt x="28" y="0"/>
                  </a:lnTo>
                  <a:lnTo>
                    <a:pt x="28" y="1"/>
                  </a:lnTo>
                  <a:lnTo>
                    <a:pt x="28" y="0"/>
                  </a:lnTo>
                  <a:lnTo>
                    <a:pt x="28" y="1"/>
                  </a:lnTo>
                  <a:lnTo>
                    <a:pt x="28" y="0"/>
                  </a:lnTo>
                  <a:lnTo>
                    <a:pt x="29" y="0"/>
                  </a:lnTo>
                  <a:lnTo>
                    <a:pt x="30" y="0"/>
                  </a:lnTo>
                  <a:lnTo>
                    <a:pt x="28" y="2"/>
                  </a:lnTo>
                  <a:lnTo>
                    <a:pt x="27" y="4"/>
                  </a:lnTo>
                  <a:lnTo>
                    <a:pt x="24" y="7"/>
                  </a:lnTo>
                  <a:lnTo>
                    <a:pt x="23" y="11"/>
                  </a:lnTo>
                  <a:lnTo>
                    <a:pt x="20" y="15"/>
                  </a:lnTo>
                  <a:lnTo>
                    <a:pt x="16" y="19"/>
                  </a:lnTo>
                  <a:lnTo>
                    <a:pt x="14" y="23"/>
                  </a:lnTo>
                  <a:lnTo>
                    <a:pt x="11" y="28"/>
                  </a:lnTo>
                  <a:lnTo>
                    <a:pt x="8" y="32"/>
                  </a:lnTo>
                  <a:lnTo>
                    <a:pt x="6" y="36"/>
                  </a:lnTo>
                  <a:lnTo>
                    <a:pt x="5" y="39"/>
                  </a:lnTo>
                  <a:lnTo>
                    <a:pt x="4" y="41"/>
                  </a:lnTo>
                  <a:lnTo>
                    <a:pt x="3" y="41"/>
                  </a:lnTo>
                  <a:lnTo>
                    <a:pt x="2" y="41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1" y="39"/>
                  </a:lnTo>
                  <a:lnTo>
                    <a:pt x="2" y="38"/>
                  </a:lnTo>
                  <a:lnTo>
                    <a:pt x="3" y="36"/>
                  </a:lnTo>
                  <a:lnTo>
                    <a:pt x="4" y="35"/>
                  </a:lnTo>
                  <a:lnTo>
                    <a:pt x="5" y="33"/>
                  </a:lnTo>
                  <a:lnTo>
                    <a:pt x="6" y="32"/>
                  </a:lnTo>
                  <a:lnTo>
                    <a:pt x="7" y="30"/>
                  </a:lnTo>
                  <a:lnTo>
                    <a:pt x="8" y="29"/>
                  </a:lnTo>
                  <a:lnTo>
                    <a:pt x="9" y="28"/>
                  </a:lnTo>
                  <a:lnTo>
                    <a:pt x="10" y="26"/>
                  </a:lnTo>
                  <a:lnTo>
                    <a:pt x="9" y="25"/>
                  </a:lnTo>
                  <a:lnTo>
                    <a:pt x="9" y="22"/>
                  </a:lnTo>
                  <a:lnTo>
                    <a:pt x="8" y="21"/>
                  </a:lnTo>
                  <a:lnTo>
                    <a:pt x="8" y="18"/>
                  </a:lnTo>
                  <a:lnTo>
                    <a:pt x="7" y="15"/>
                  </a:lnTo>
                  <a:lnTo>
                    <a:pt x="7" y="13"/>
                  </a:lnTo>
                  <a:lnTo>
                    <a:pt x="6" y="10"/>
                  </a:lnTo>
                  <a:lnTo>
                    <a:pt x="6" y="7"/>
                  </a:lnTo>
                  <a:lnTo>
                    <a:pt x="6" y="5"/>
                  </a:lnTo>
                  <a:lnTo>
                    <a:pt x="5" y="4"/>
                  </a:lnTo>
                  <a:lnTo>
                    <a:pt x="5" y="2"/>
                  </a:lnTo>
                  <a:lnTo>
                    <a:pt x="5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6" name="Freeform 85">
              <a:extLst>
                <a:ext uri="{FF2B5EF4-FFF2-40B4-BE49-F238E27FC236}">
                  <a16:creationId xmlns:a16="http://schemas.microsoft.com/office/drawing/2014/main" id="{00000000-0008-0000-0000-00005E310300}"/>
                </a:ext>
              </a:extLst>
            </xdr:cNvPr>
            <xdr:cNvSpPr>
              <a:spLocks/>
            </xdr:cNvSpPr>
          </xdr:nvSpPr>
          <xdr:spPr bwMode="auto">
            <a:xfrm>
              <a:off x="3853" y="1824"/>
              <a:ext cx="30" cy="39"/>
            </a:xfrm>
            <a:custGeom>
              <a:avLst/>
              <a:gdLst>
                <a:gd name="T0" fmla="*/ 11 w 30"/>
                <a:gd name="T1" fmla="*/ 13 h 39"/>
                <a:gd name="T2" fmla="*/ 11 w 30"/>
                <a:gd name="T3" fmla="*/ 10 h 39"/>
                <a:gd name="T4" fmla="*/ 12 w 30"/>
                <a:gd name="T5" fmla="*/ 7 h 39"/>
                <a:gd name="T6" fmla="*/ 12 w 30"/>
                <a:gd name="T7" fmla="*/ 5 h 39"/>
                <a:gd name="T8" fmla="*/ 10 w 30"/>
                <a:gd name="T9" fmla="*/ 4 h 39"/>
                <a:gd name="T10" fmla="*/ 7 w 30"/>
                <a:gd name="T11" fmla="*/ 4 h 39"/>
                <a:gd name="T12" fmla="*/ 3 w 30"/>
                <a:gd name="T13" fmla="*/ 4 h 39"/>
                <a:gd name="T14" fmla="*/ 1 w 30"/>
                <a:gd name="T15" fmla="*/ 4 h 39"/>
                <a:gd name="T16" fmla="*/ 0 w 30"/>
                <a:gd name="T17" fmla="*/ 4 h 39"/>
                <a:gd name="T18" fmla="*/ 1 w 30"/>
                <a:gd name="T19" fmla="*/ 4 h 39"/>
                <a:gd name="T20" fmla="*/ 1 w 30"/>
                <a:gd name="T21" fmla="*/ 3 h 39"/>
                <a:gd name="T22" fmla="*/ 1 w 30"/>
                <a:gd name="T23" fmla="*/ 3 h 39"/>
                <a:gd name="T24" fmla="*/ 1 w 30"/>
                <a:gd name="T25" fmla="*/ 2 h 39"/>
                <a:gd name="T26" fmla="*/ 1 w 30"/>
                <a:gd name="T27" fmla="*/ 2 h 39"/>
                <a:gd name="T28" fmla="*/ 1 w 30"/>
                <a:gd name="T29" fmla="*/ 1 h 39"/>
                <a:gd name="T30" fmla="*/ 1 w 30"/>
                <a:gd name="T31" fmla="*/ 1 h 39"/>
                <a:gd name="T32" fmla="*/ 3 w 30"/>
                <a:gd name="T33" fmla="*/ 1 h 39"/>
                <a:gd name="T34" fmla="*/ 7 w 30"/>
                <a:gd name="T35" fmla="*/ 1 h 39"/>
                <a:gd name="T36" fmla="*/ 11 w 30"/>
                <a:gd name="T37" fmla="*/ 1 h 39"/>
                <a:gd name="T38" fmla="*/ 13 w 30"/>
                <a:gd name="T39" fmla="*/ 1 h 39"/>
                <a:gd name="T40" fmla="*/ 17 w 30"/>
                <a:gd name="T41" fmla="*/ 1 h 39"/>
                <a:gd name="T42" fmla="*/ 21 w 30"/>
                <a:gd name="T43" fmla="*/ 1 h 39"/>
                <a:gd name="T44" fmla="*/ 24 w 30"/>
                <a:gd name="T45" fmla="*/ 1 h 39"/>
                <a:gd name="T46" fmla="*/ 28 w 30"/>
                <a:gd name="T47" fmla="*/ 1 h 39"/>
                <a:gd name="T48" fmla="*/ 29 w 30"/>
                <a:gd name="T49" fmla="*/ 1 h 39"/>
                <a:gd name="T50" fmla="*/ 29 w 30"/>
                <a:gd name="T51" fmla="*/ 2 h 39"/>
                <a:gd name="T52" fmla="*/ 29 w 30"/>
                <a:gd name="T53" fmla="*/ 2 h 39"/>
                <a:gd name="T54" fmla="*/ 29 w 30"/>
                <a:gd name="T55" fmla="*/ 2 h 39"/>
                <a:gd name="T56" fmla="*/ 28 w 30"/>
                <a:gd name="T57" fmla="*/ 3 h 39"/>
                <a:gd name="T58" fmla="*/ 29 w 30"/>
                <a:gd name="T59" fmla="*/ 3 h 39"/>
                <a:gd name="T60" fmla="*/ 29 w 30"/>
                <a:gd name="T61" fmla="*/ 4 h 39"/>
                <a:gd name="T62" fmla="*/ 29 w 30"/>
                <a:gd name="T63" fmla="*/ 4 h 39"/>
                <a:gd name="T64" fmla="*/ 27 w 30"/>
                <a:gd name="T65" fmla="*/ 4 h 39"/>
                <a:gd name="T66" fmla="*/ 24 w 30"/>
                <a:gd name="T67" fmla="*/ 4 h 39"/>
                <a:gd name="T68" fmla="*/ 21 w 30"/>
                <a:gd name="T69" fmla="*/ 4 h 39"/>
                <a:gd name="T70" fmla="*/ 18 w 30"/>
                <a:gd name="T71" fmla="*/ 4 h 39"/>
                <a:gd name="T72" fmla="*/ 16 w 30"/>
                <a:gd name="T73" fmla="*/ 6 h 39"/>
                <a:gd name="T74" fmla="*/ 15 w 30"/>
                <a:gd name="T75" fmla="*/ 8 h 39"/>
                <a:gd name="T76" fmla="*/ 15 w 30"/>
                <a:gd name="T77" fmla="*/ 11 h 39"/>
                <a:gd name="T78" fmla="*/ 15 w 30"/>
                <a:gd name="T79" fmla="*/ 14 h 39"/>
                <a:gd name="T80" fmla="*/ 12 w 30"/>
                <a:gd name="T81" fmla="*/ 25 h 39"/>
                <a:gd name="T82" fmla="*/ 12 w 30"/>
                <a:gd name="T83" fmla="*/ 29 h 39"/>
                <a:gd name="T84" fmla="*/ 12 w 30"/>
                <a:gd name="T85" fmla="*/ 33 h 39"/>
                <a:gd name="T86" fmla="*/ 11 w 30"/>
                <a:gd name="T87" fmla="*/ 36 h 39"/>
                <a:gd name="T88" fmla="*/ 10 w 30"/>
                <a:gd name="T89" fmla="*/ 38 h 39"/>
                <a:gd name="T90" fmla="*/ 9 w 30"/>
                <a:gd name="T91" fmla="*/ 39 h 39"/>
                <a:gd name="T92" fmla="*/ 9 w 30"/>
                <a:gd name="T93" fmla="*/ 38 h 39"/>
                <a:gd name="T94" fmla="*/ 8 w 30"/>
                <a:gd name="T95" fmla="*/ 38 h 39"/>
                <a:gd name="T96" fmla="*/ 7 w 30"/>
                <a:gd name="T97" fmla="*/ 38 h 39"/>
                <a:gd name="T98" fmla="*/ 6 w 30"/>
                <a:gd name="T99" fmla="*/ 39 h 39"/>
                <a:gd name="T100" fmla="*/ 6 w 30"/>
                <a:gd name="T101" fmla="*/ 38 h 39"/>
                <a:gd name="T102" fmla="*/ 5 w 30"/>
                <a:gd name="T103" fmla="*/ 38 h 39"/>
                <a:gd name="T104" fmla="*/ 5 w 30"/>
                <a:gd name="T105" fmla="*/ 37 h 39"/>
                <a:gd name="T106" fmla="*/ 6 w 30"/>
                <a:gd name="T107" fmla="*/ 34 h 39"/>
                <a:gd name="T108" fmla="*/ 7 w 30"/>
                <a:gd name="T109" fmla="*/ 30 h 39"/>
                <a:gd name="T110" fmla="*/ 8 w 30"/>
                <a:gd name="T111" fmla="*/ 26 h 39"/>
                <a:gd name="T112" fmla="*/ 11 w 30"/>
                <a:gd name="T113" fmla="*/ 15 h 39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w 30"/>
                <a:gd name="T172" fmla="*/ 0 h 39"/>
                <a:gd name="T173" fmla="*/ 30 w 30"/>
                <a:gd name="T174" fmla="*/ 39 h 39"/>
              </a:gdLst>
              <a:ahLst/>
              <a:cxnLst>
                <a:cxn ang="T114">
                  <a:pos x="T0" y="T1"/>
                </a:cxn>
                <a:cxn ang="T115">
                  <a:pos x="T2" y="T3"/>
                </a:cxn>
                <a:cxn ang="T116">
                  <a:pos x="T4" y="T5"/>
                </a:cxn>
                <a:cxn ang="T117">
                  <a:pos x="T6" y="T7"/>
                </a:cxn>
                <a:cxn ang="T118">
                  <a:pos x="T8" y="T9"/>
                </a:cxn>
                <a:cxn ang="T119">
                  <a:pos x="T10" y="T11"/>
                </a:cxn>
                <a:cxn ang="T120">
                  <a:pos x="T12" y="T13"/>
                </a:cxn>
                <a:cxn ang="T121">
                  <a:pos x="T14" y="T15"/>
                </a:cxn>
                <a:cxn ang="T122">
                  <a:pos x="T16" y="T17"/>
                </a:cxn>
                <a:cxn ang="T123">
                  <a:pos x="T18" y="T19"/>
                </a:cxn>
                <a:cxn ang="T124">
                  <a:pos x="T20" y="T21"/>
                </a:cxn>
                <a:cxn ang="T125">
                  <a:pos x="T22" y="T23"/>
                </a:cxn>
                <a:cxn ang="T126">
                  <a:pos x="T24" y="T25"/>
                </a:cxn>
                <a:cxn ang="T127">
                  <a:pos x="T26" y="T27"/>
                </a:cxn>
                <a:cxn ang="T128">
                  <a:pos x="T28" y="T29"/>
                </a:cxn>
                <a:cxn ang="T129">
                  <a:pos x="T30" y="T31"/>
                </a:cxn>
                <a:cxn ang="T130">
                  <a:pos x="T32" y="T33"/>
                </a:cxn>
                <a:cxn ang="T131">
                  <a:pos x="T34" y="T35"/>
                </a:cxn>
                <a:cxn ang="T132">
                  <a:pos x="T36" y="T37"/>
                </a:cxn>
                <a:cxn ang="T133">
                  <a:pos x="T38" y="T39"/>
                </a:cxn>
                <a:cxn ang="T134">
                  <a:pos x="T40" y="T41"/>
                </a:cxn>
                <a:cxn ang="T135">
                  <a:pos x="T42" y="T43"/>
                </a:cxn>
                <a:cxn ang="T136">
                  <a:pos x="T44" y="T45"/>
                </a:cxn>
                <a:cxn ang="T137">
                  <a:pos x="T46" y="T47"/>
                </a:cxn>
                <a:cxn ang="T138">
                  <a:pos x="T48" y="T49"/>
                </a:cxn>
                <a:cxn ang="T139">
                  <a:pos x="T50" y="T51"/>
                </a:cxn>
                <a:cxn ang="T140">
                  <a:pos x="T52" y="T53"/>
                </a:cxn>
                <a:cxn ang="T141">
                  <a:pos x="T54" y="T55"/>
                </a:cxn>
                <a:cxn ang="T142">
                  <a:pos x="T56" y="T57"/>
                </a:cxn>
                <a:cxn ang="T143">
                  <a:pos x="T58" y="T59"/>
                </a:cxn>
                <a:cxn ang="T144">
                  <a:pos x="T60" y="T61"/>
                </a:cxn>
                <a:cxn ang="T145">
                  <a:pos x="T62" y="T63"/>
                </a:cxn>
                <a:cxn ang="T146">
                  <a:pos x="T64" y="T65"/>
                </a:cxn>
                <a:cxn ang="T147">
                  <a:pos x="T66" y="T67"/>
                </a:cxn>
                <a:cxn ang="T148">
                  <a:pos x="T68" y="T69"/>
                </a:cxn>
                <a:cxn ang="T149">
                  <a:pos x="T70" y="T71"/>
                </a:cxn>
                <a:cxn ang="T150">
                  <a:pos x="T72" y="T73"/>
                </a:cxn>
                <a:cxn ang="T151">
                  <a:pos x="T74" y="T75"/>
                </a:cxn>
                <a:cxn ang="T152">
                  <a:pos x="T76" y="T77"/>
                </a:cxn>
                <a:cxn ang="T153">
                  <a:pos x="T78" y="T79"/>
                </a:cxn>
                <a:cxn ang="T154">
                  <a:pos x="T80" y="T81"/>
                </a:cxn>
                <a:cxn ang="T155">
                  <a:pos x="T82" y="T83"/>
                </a:cxn>
                <a:cxn ang="T156">
                  <a:pos x="T84" y="T85"/>
                </a:cxn>
                <a:cxn ang="T157">
                  <a:pos x="T86" y="T87"/>
                </a:cxn>
                <a:cxn ang="T158">
                  <a:pos x="T88" y="T89"/>
                </a:cxn>
                <a:cxn ang="T159">
                  <a:pos x="T90" y="T91"/>
                </a:cxn>
                <a:cxn ang="T160">
                  <a:pos x="T92" y="T93"/>
                </a:cxn>
                <a:cxn ang="T161">
                  <a:pos x="T94" y="T95"/>
                </a:cxn>
                <a:cxn ang="T162">
                  <a:pos x="T96" y="T97"/>
                </a:cxn>
                <a:cxn ang="T163">
                  <a:pos x="T98" y="T99"/>
                </a:cxn>
                <a:cxn ang="T164">
                  <a:pos x="T100" y="T101"/>
                </a:cxn>
                <a:cxn ang="T165">
                  <a:pos x="T102" y="T103"/>
                </a:cxn>
                <a:cxn ang="T166">
                  <a:pos x="T104" y="T105"/>
                </a:cxn>
                <a:cxn ang="T167">
                  <a:pos x="T106" y="T107"/>
                </a:cxn>
                <a:cxn ang="T168">
                  <a:pos x="T108" y="T109"/>
                </a:cxn>
                <a:cxn ang="T169">
                  <a:pos x="T110" y="T111"/>
                </a:cxn>
                <a:cxn ang="T170">
                  <a:pos x="T112" y="T113"/>
                </a:cxn>
              </a:cxnLst>
              <a:rect l="T171" t="T172" r="T173" b="T174"/>
              <a:pathLst>
                <a:path w="30" h="39">
                  <a:moveTo>
                    <a:pt x="11" y="15"/>
                  </a:moveTo>
                  <a:lnTo>
                    <a:pt x="11" y="14"/>
                  </a:lnTo>
                  <a:lnTo>
                    <a:pt x="11" y="13"/>
                  </a:lnTo>
                  <a:lnTo>
                    <a:pt x="11" y="12"/>
                  </a:lnTo>
                  <a:lnTo>
                    <a:pt x="11" y="11"/>
                  </a:lnTo>
                  <a:lnTo>
                    <a:pt x="11" y="10"/>
                  </a:lnTo>
                  <a:lnTo>
                    <a:pt x="11" y="9"/>
                  </a:lnTo>
                  <a:lnTo>
                    <a:pt x="11" y="8"/>
                  </a:lnTo>
                  <a:lnTo>
                    <a:pt x="12" y="7"/>
                  </a:lnTo>
                  <a:lnTo>
                    <a:pt x="12" y="6"/>
                  </a:lnTo>
                  <a:lnTo>
                    <a:pt x="12" y="5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4"/>
                  </a:lnTo>
                  <a:lnTo>
                    <a:pt x="8" y="4"/>
                  </a:lnTo>
                  <a:lnTo>
                    <a:pt x="7" y="4"/>
                  </a:lnTo>
                  <a:lnTo>
                    <a:pt x="6" y="4"/>
                  </a:lnTo>
                  <a:lnTo>
                    <a:pt x="4" y="4"/>
                  </a:lnTo>
                  <a:lnTo>
                    <a:pt x="3" y="4"/>
                  </a:lnTo>
                  <a:lnTo>
                    <a:pt x="2" y="4"/>
                  </a:lnTo>
                  <a:lnTo>
                    <a:pt x="1" y="4"/>
                  </a:lnTo>
                  <a:lnTo>
                    <a:pt x="0" y="4"/>
                  </a:lnTo>
                  <a:lnTo>
                    <a:pt x="1" y="4"/>
                  </a:lnTo>
                  <a:lnTo>
                    <a:pt x="0" y="4"/>
                  </a:lnTo>
                  <a:lnTo>
                    <a:pt x="1" y="4"/>
                  </a:lnTo>
                  <a:lnTo>
                    <a:pt x="1" y="3"/>
                  </a:lnTo>
                  <a:lnTo>
                    <a:pt x="1" y="2"/>
                  </a:lnTo>
                  <a:lnTo>
                    <a:pt x="1" y="1"/>
                  </a:lnTo>
                  <a:lnTo>
                    <a:pt x="2" y="0"/>
                  </a:lnTo>
                  <a:lnTo>
                    <a:pt x="3" y="1"/>
                  </a:lnTo>
                  <a:lnTo>
                    <a:pt x="4" y="1"/>
                  </a:lnTo>
                  <a:lnTo>
                    <a:pt x="5" y="1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4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30" y="0"/>
                  </a:lnTo>
                  <a:lnTo>
                    <a:pt x="29" y="1"/>
                  </a:lnTo>
                  <a:lnTo>
                    <a:pt x="29" y="2"/>
                  </a:lnTo>
                  <a:lnTo>
                    <a:pt x="29" y="3"/>
                  </a:lnTo>
                  <a:lnTo>
                    <a:pt x="28" y="3"/>
                  </a:lnTo>
                  <a:lnTo>
                    <a:pt x="29" y="3"/>
                  </a:lnTo>
                  <a:lnTo>
                    <a:pt x="28" y="3"/>
                  </a:lnTo>
                  <a:lnTo>
                    <a:pt x="29" y="3"/>
                  </a:lnTo>
                  <a:lnTo>
                    <a:pt x="29" y="4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5" y="4"/>
                  </a:lnTo>
                  <a:lnTo>
                    <a:pt x="24" y="4"/>
                  </a:lnTo>
                  <a:lnTo>
                    <a:pt x="22" y="4"/>
                  </a:lnTo>
                  <a:lnTo>
                    <a:pt x="21" y="4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8" y="4"/>
                  </a:lnTo>
                  <a:lnTo>
                    <a:pt x="17" y="3"/>
                  </a:lnTo>
                  <a:lnTo>
                    <a:pt x="16" y="5"/>
                  </a:lnTo>
                  <a:lnTo>
                    <a:pt x="16" y="6"/>
                  </a:lnTo>
                  <a:lnTo>
                    <a:pt x="16" y="7"/>
                  </a:lnTo>
                  <a:lnTo>
                    <a:pt x="15" y="8"/>
                  </a:lnTo>
                  <a:lnTo>
                    <a:pt x="15" y="9"/>
                  </a:lnTo>
                  <a:lnTo>
                    <a:pt x="15" y="10"/>
                  </a:lnTo>
                  <a:lnTo>
                    <a:pt x="15" y="11"/>
                  </a:lnTo>
                  <a:lnTo>
                    <a:pt x="15" y="12"/>
                  </a:lnTo>
                  <a:lnTo>
                    <a:pt x="15" y="13"/>
                  </a:lnTo>
                  <a:lnTo>
                    <a:pt x="15" y="14"/>
                  </a:lnTo>
                  <a:lnTo>
                    <a:pt x="15" y="15"/>
                  </a:lnTo>
                  <a:lnTo>
                    <a:pt x="13" y="24"/>
                  </a:lnTo>
                  <a:lnTo>
                    <a:pt x="12" y="25"/>
                  </a:lnTo>
                  <a:lnTo>
                    <a:pt x="12" y="26"/>
                  </a:lnTo>
                  <a:lnTo>
                    <a:pt x="12" y="27"/>
                  </a:lnTo>
                  <a:lnTo>
                    <a:pt x="12" y="29"/>
                  </a:lnTo>
                  <a:lnTo>
                    <a:pt x="12" y="30"/>
                  </a:lnTo>
                  <a:lnTo>
                    <a:pt x="12" y="31"/>
                  </a:lnTo>
                  <a:lnTo>
                    <a:pt x="12" y="33"/>
                  </a:lnTo>
                  <a:lnTo>
                    <a:pt x="11" y="34"/>
                  </a:lnTo>
                  <a:lnTo>
                    <a:pt x="11" y="35"/>
                  </a:lnTo>
                  <a:lnTo>
                    <a:pt x="11" y="36"/>
                  </a:lnTo>
                  <a:lnTo>
                    <a:pt x="11" y="37"/>
                  </a:lnTo>
                  <a:lnTo>
                    <a:pt x="11" y="38"/>
                  </a:lnTo>
                  <a:lnTo>
                    <a:pt x="10" y="38"/>
                  </a:lnTo>
                  <a:lnTo>
                    <a:pt x="10" y="39"/>
                  </a:lnTo>
                  <a:lnTo>
                    <a:pt x="10" y="38"/>
                  </a:lnTo>
                  <a:lnTo>
                    <a:pt x="9" y="39"/>
                  </a:lnTo>
                  <a:lnTo>
                    <a:pt x="9" y="38"/>
                  </a:lnTo>
                  <a:lnTo>
                    <a:pt x="8" y="38"/>
                  </a:lnTo>
                  <a:lnTo>
                    <a:pt x="8" y="39"/>
                  </a:lnTo>
                  <a:lnTo>
                    <a:pt x="8" y="38"/>
                  </a:lnTo>
                  <a:lnTo>
                    <a:pt x="7" y="38"/>
                  </a:lnTo>
                  <a:lnTo>
                    <a:pt x="7" y="39"/>
                  </a:lnTo>
                  <a:lnTo>
                    <a:pt x="7" y="38"/>
                  </a:lnTo>
                  <a:lnTo>
                    <a:pt x="6" y="39"/>
                  </a:lnTo>
                  <a:lnTo>
                    <a:pt x="6" y="38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5" y="38"/>
                  </a:lnTo>
                  <a:lnTo>
                    <a:pt x="5" y="37"/>
                  </a:lnTo>
                  <a:lnTo>
                    <a:pt x="5" y="36"/>
                  </a:lnTo>
                  <a:lnTo>
                    <a:pt x="5" y="35"/>
                  </a:lnTo>
                  <a:lnTo>
                    <a:pt x="6" y="34"/>
                  </a:lnTo>
                  <a:lnTo>
                    <a:pt x="6" y="33"/>
                  </a:lnTo>
                  <a:lnTo>
                    <a:pt x="7" y="31"/>
                  </a:lnTo>
                  <a:lnTo>
                    <a:pt x="7" y="30"/>
                  </a:lnTo>
                  <a:lnTo>
                    <a:pt x="7" y="29"/>
                  </a:lnTo>
                  <a:lnTo>
                    <a:pt x="8" y="27"/>
                  </a:lnTo>
                  <a:lnTo>
                    <a:pt x="8" y="26"/>
                  </a:lnTo>
                  <a:lnTo>
                    <a:pt x="8" y="25"/>
                  </a:lnTo>
                  <a:lnTo>
                    <a:pt x="9" y="24"/>
                  </a:lnTo>
                  <a:lnTo>
                    <a:pt x="11" y="15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7" name="Freeform 86">
              <a:extLst>
                <a:ext uri="{FF2B5EF4-FFF2-40B4-BE49-F238E27FC236}">
                  <a16:creationId xmlns:a16="http://schemas.microsoft.com/office/drawing/2014/main" id="{00000000-0008-0000-0000-00005F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875" y="1835"/>
              <a:ext cx="26" cy="28"/>
            </a:xfrm>
            <a:custGeom>
              <a:avLst/>
              <a:gdLst>
                <a:gd name="T0" fmla="*/ 19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19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1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5 w 26"/>
                <a:gd name="T33" fmla="*/ 14 h 28"/>
                <a:gd name="T34" fmla="*/ 6 w 26"/>
                <a:gd name="T35" fmla="*/ 14 h 28"/>
                <a:gd name="T36" fmla="*/ 6 w 26"/>
                <a:gd name="T37" fmla="*/ 15 h 28"/>
                <a:gd name="T38" fmla="*/ 6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1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1 w 26"/>
                <a:gd name="T55" fmla="*/ 23 h 28"/>
                <a:gd name="T56" fmla="*/ 22 w 26"/>
                <a:gd name="T57" fmla="*/ 24 h 28"/>
                <a:gd name="T58" fmla="*/ 19 w 26"/>
                <a:gd name="T59" fmla="*/ 26 h 28"/>
                <a:gd name="T60" fmla="*/ 17 w 26"/>
                <a:gd name="T61" fmla="*/ 27 h 28"/>
                <a:gd name="T62" fmla="*/ 14 w 26"/>
                <a:gd name="T63" fmla="*/ 28 h 28"/>
                <a:gd name="T64" fmla="*/ 12 w 26"/>
                <a:gd name="T65" fmla="*/ 28 h 28"/>
                <a:gd name="T66" fmla="*/ 7 w 26"/>
                <a:gd name="T67" fmla="*/ 27 h 28"/>
                <a:gd name="T68" fmla="*/ 2 w 26"/>
                <a:gd name="T69" fmla="*/ 24 h 28"/>
                <a:gd name="T70" fmla="*/ 0 w 26"/>
                <a:gd name="T71" fmla="*/ 20 h 28"/>
                <a:gd name="T72" fmla="*/ 1 w 26"/>
                <a:gd name="T73" fmla="*/ 14 h 28"/>
                <a:gd name="T74" fmla="*/ 3 w 26"/>
                <a:gd name="T75" fmla="*/ 9 h 28"/>
                <a:gd name="T76" fmla="*/ 6 w 26"/>
                <a:gd name="T77" fmla="*/ 5 h 28"/>
                <a:gd name="T78" fmla="*/ 10 w 26"/>
                <a:gd name="T79" fmla="*/ 2 h 28"/>
                <a:gd name="T80" fmla="*/ 17 w 26"/>
                <a:gd name="T81" fmla="*/ 0 h 28"/>
                <a:gd name="T82" fmla="*/ 7 w 26"/>
                <a:gd name="T83" fmla="*/ 12 h 28"/>
                <a:gd name="T84" fmla="*/ 8 w 26"/>
                <a:gd name="T85" fmla="*/ 13 h 28"/>
                <a:gd name="T86" fmla="*/ 10 w 26"/>
                <a:gd name="T87" fmla="*/ 12 h 28"/>
                <a:gd name="T88" fmla="*/ 12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7 w 26"/>
                <a:gd name="T95" fmla="*/ 12 h 28"/>
                <a:gd name="T96" fmla="*/ 19 w 26"/>
                <a:gd name="T97" fmla="*/ 12 h 28"/>
                <a:gd name="T98" fmla="*/ 21 w 26"/>
                <a:gd name="T99" fmla="*/ 11 h 28"/>
                <a:gd name="T100" fmla="*/ 21 w 26"/>
                <a:gd name="T101" fmla="*/ 8 h 28"/>
                <a:gd name="T102" fmla="*/ 20 w 26"/>
                <a:gd name="T103" fmla="*/ 5 h 28"/>
                <a:gd name="T104" fmla="*/ 17 w 26"/>
                <a:gd name="T105" fmla="*/ 3 h 28"/>
                <a:gd name="T106" fmla="*/ 14 w 26"/>
                <a:gd name="T107" fmla="*/ 3 h 28"/>
                <a:gd name="T108" fmla="*/ 10 w 26"/>
                <a:gd name="T109" fmla="*/ 4 h 28"/>
                <a:gd name="T110" fmla="*/ 8 w 26"/>
                <a:gd name="T111" fmla="*/ 6 h 28"/>
                <a:gd name="T112" fmla="*/ 7 w 26"/>
                <a:gd name="T113" fmla="*/ 10 h 28"/>
                <a:gd name="T114" fmla="*/ 7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7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7" y="23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7"/>
                  </a:lnTo>
                  <a:lnTo>
                    <a:pt x="5" y="26"/>
                  </a:lnTo>
                  <a:lnTo>
                    <a:pt x="4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0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3"/>
                  </a:lnTo>
                  <a:lnTo>
                    <a:pt x="2" y="11"/>
                  </a:lnTo>
                  <a:lnTo>
                    <a:pt x="3" y="9"/>
                  </a:lnTo>
                  <a:lnTo>
                    <a:pt x="4" y="7"/>
                  </a:lnTo>
                  <a:lnTo>
                    <a:pt x="5" y="6"/>
                  </a:lnTo>
                  <a:lnTo>
                    <a:pt x="6" y="5"/>
                  </a:lnTo>
                  <a:lnTo>
                    <a:pt x="8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7" y="0"/>
                  </a:lnTo>
                  <a:close/>
                  <a:moveTo>
                    <a:pt x="7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1" y="7"/>
                  </a:lnTo>
                  <a:lnTo>
                    <a:pt x="21" y="5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7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8" name="Freeform 87">
              <a:extLst>
                <a:ext uri="{FF2B5EF4-FFF2-40B4-BE49-F238E27FC236}">
                  <a16:creationId xmlns:a16="http://schemas.microsoft.com/office/drawing/2014/main" id="{00000000-0008-0000-0000-000060310300}"/>
                </a:ext>
              </a:extLst>
            </xdr:cNvPr>
            <xdr:cNvSpPr>
              <a:spLocks/>
            </xdr:cNvSpPr>
          </xdr:nvSpPr>
          <xdr:spPr bwMode="auto">
            <a:xfrm>
              <a:off x="3903" y="1835"/>
              <a:ext cx="25" cy="28"/>
            </a:xfrm>
            <a:custGeom>
              <a:avLst/>
              <a:gdLst>
                <a:gd name="T0" fmla="*/ 17 w 25"/>
                <a:gd name="T1" fmla="*/ 1 h 28"/>
                <a:gd name="T2" fmla="*/ 19 w 25"/>
                <a:gd name="T3" fmla="*/ 1 h 28"/>
                <a:gd name="T4" fmla="*/ 21 w 25"/>
                <a:gd name="T5" fmla="*/ 1 h 28"/>
                <a:gd name="T6" fmla="*/ 23 w 25"/>
                <a:gd name="T7" fmla="*/ 2 h 28"/>
                <a:gd name="T8" fmla="*/ 24 w 25"/>
                <a:gd name="T9" fmla="*/ 3 h 28"/>
                <a:gd name="T10" fmla="*/ 25 w 25"/>
                <a:gd name="T11" fmla="*/ 3 h 28"/>
                <a:gd name="T12" fmla="*/ 25 w 25"/>
                <a:gd name="T13" fmla="*/ 4 h 28"/>
                <a:gd name="T14" fmla="*/ 25 w 25"/>
                <a:gd name="T15" fmla="*/ 4 h 28"/>
                <a:gd name="T16" fmla="*/ 25 w 25"/>
                <a:gd name="T17" fmla="*/ 5 h 28"/>
                <a:gd name="T18" fmla="*/ 24 w 25"/>
                <a:gd name="T19" fmla="*/ 5 h 28"/>
                <a:gd name="T20" fmla="*/ 24 w 25"/>
                <a:gd name="T21" fmla="*/ 6 h 28"/>
                <a:gd name="T22" fmla="*/ 24 w 25"/>
                <a:gd name="T23" fmla="*/ 6 h 28"/>
                <a:gd name="T24" fmla="*/ 24 w 25"/>
                <a:gd name="T25" fmla="*/ 6 h 28"/>
                <a:gd name="T26" fmla="*/ 23 w 25"/>
                <a:gd name="T27" fmla="*/ 5 h 28"/>
                <a:gd name="T28" fmla="*/ 22 w 25"/>
                <a:gd name="T29" fmla="*/ 5 h 28"/>
                <a:gd name="T30" fmla="*/ 21 w 25"/>
                <a:gd name="T31" fmla="*/ 4 h 28"/>
                <a:gd name="T32" fmla="*/ 20 w 25"/>
                <a:gd name="T33" fmla="*/ 3 h 28"/>
                <a:gd name="T34" fmla="*/ 18 w 25"/>
                <a:gd name="T35" fmla="*/ 3 h 28"/>
                <a:gd name="T36" fmla="*/ 17 w 25"/>
                <a:gd name="T37" fmla="*/ 2 h 28"/>
                <a:gd name="T38" fmla="*/ 14 w 25"/>
                <a:gd name="T39" fmla="*/ 3 h 28"/>
                <a:gd name="T40" fmla="*/ 11 w 25"/>
                <a:gd name="T41" fmla="*/ 4 h 28"/>
                <a:gd name="T42" fmla="*/ 8 w 25"/>
                <a:gd name="T43" fmla="*/ 5 h 28"/>
                <a:gd name="T44" fmla="*/ 7 w 25"/>
                <a:gd name="T45" fmla="*/ 8 h 28"/>
                <a:gd name="T46" fmla="*/ 6 w 25"/>
                <a:gd name="T47" fmla="*/ 11 h 28"/>
                <a:gd name="T48" fmla="*/ 6 w 25"/>
                <a:gd name="T49" fmla="*/ 14 h 28"/>
                <a:gd name="T50" fmla="*/ 5 w 25"/>
                <a:gd name="T51" fmla="*/ 18 h 28"/>
                <a:gd name="T52" fmla="*/ 5 w 25"/>
                <a:gd name="T53" fmla="*/ 21 h 28"/>
                <a:gd name="T54" fmla="*/ 6 w 25"/>
                <a:gd name="T55" fmla="*/ 23 h 28"/>
                <a:gd name="T56" fmla="*/ 7 w 25"/>
                <a:gd name="T57" fmla="*/ 24 h 28"/>
                <a:gd name="T58" fmla="*/ 9 w 25"/>
                <a:gd name="T59" fmla="*/ 25 h 28"/>
                <a:gd name="T60" fmla="*/ 13 w 25"/>
                <a:gd name="T61" fmla="*/ 25 h 28"/>
                <a:gd name="T62" fmla="*/ 14 w 25"/>
                <a:gd name="T63" fmla="*/ 25 h 28"/>
                <a:gd name="T64" fmla="*/ 16 w 25"/>
                <a:gd name="T65" fmla="*/ 25 h 28"/>
                <a:gd name="T66" fmla="*/ 17 w 25"/>
                <a:gd name="T67" fmla="*/ 24 h 28"/>
                <a:gd name="T68" fmla="*/ 18 w 25"/>
                <a:gd name="T69" fmla="*/ 23 h 28"/>
                <a:gd name="T70" fmla="*/ 20 w 25"/>
                <a:gd name="T71" fmla="*/ 23 h 28"/>
                <a:gd name="T72" fmla="*/ 22 w 25"/>
                <a:gd name="T73" fmla="*/ 22 h 28"/>
                <a:gd name="T74" fmla="*/ 21 w 25"/>
                <a:gd name="T75" fmla="*/ 23 h 28"/>
                <a:gd name="T76" fmla="*/ 21 w 25"/>
                <a:gd name="T77" fmla="*/ 23 h 28"/>
                <a:gd name="T78" fmla="*/ 21 w 25"/>
                <a:gd name="T79" fmla="*/ 23 h 28"/>
                <a:gd name="T80" fmla="*/ 21 w 25"/>
                <a:gd name="T81" fmla="*/ 23 h 28"/>
                <a:gd name="T82" fmla="*/ 21 w 25"/>
                <a:gd name="T83" fmla="*/ 24 h 28"/>
                <a:gd name="T84" fmla="*/ 21 w 25"/>
                <a:gd name="T85" fmla="*/ 24 h 28"/>
                <a:gd name="T86" fmla="*/ 20 w 25"/>
                <a:gd name="T87" fmla="*/ 25 h 28"/>
                <a:gd name="T88" fmla="*/ 18 w 25"/>
                <a:gd name="T89" fmla="*/ 26 h 28"/>
                <a:gd name="T90" fmla="*/ 16 w 25"/>
                <a:gd name="T91" fmla="*/ 27 h 28"/>
                <a:gd name="T92" fmla="*/ 15 w 25"/>
                <a:gd name="T93" fmla="*/ 28 h 28"/>
                <a:gd name="T94" fmla="*/ 13 w 25"/>
                <a:gd name="T95" fmla="*/ 28 h 28"/>
                <a:gd name="T96" fmla="*/ 11 w 25"/>
                <a:gd name="T97" fmla="*/ 28 h 28"/>
                <a:gd name="T98" fmla="*/ 9 w 25"/>
                <a:gd name="T99" fmla="*/ 28 h 28"/>
                <a:gd name="T100" fmla="*/ 6 w 25"/>
                <a:gd name="T101" fmla="*/ 28 h 28"/>
                <a:gd name="T102" fmla="*/ 3 w 25"/>
                <a:gd name="T103" fmla="*/ 26 h 28"/>
                <a:gd name="T104" fmla="*/ 1 w 25"/>
                <a:gd name="T105" fmla="*/ 23 h 28"/>
                <a:gd name="T106" fmla="*/ 0 w 25"/>
                <a:gd name="T107" fmla="*/ 21 h 28"/>
                <a:gd name="T108" fmla="*/ 0 w 25"/>
                <a:gd name="T109" fmla="*/ 16 h 28"/>
                <a:gd name="T110" fmla="*/ 1 w 25"/>
                <a:gd name="T111" fmla="*/ 12 h 28"/>
                <a:gd name="T112" fmla="*/ 3 w 25"/>
                <a:gd name="T113" fmla="*/ 8 h 28"/>
                <a:gd name="T114" fmla="*/ 6 w 25"/>
                <a:gd name="T115" fmla="*/ 5 h 28"/>
                <a:gd name="T116" fmla="*/ 8 w 25"/>
                <a:gd name="T117" fmla="*/ 3 h 28"/>
                <a:gd name="T118" fmla="*/ 12 w 25"/>
                <a:gd name="T119" fmla="*/ 1 h 28"/>
                <a:gd name="T120" fmla="*/ 16 w 25"/>
                <a:gd name="T121" fmla="*/ 1 h 28"/>
                <a:gd name="T122" fmla="*/ 17 w 25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5"/>
                <a:gd name="T187" fmla="*/ 0 h 28"/>
                <a:gd name="T188" fmla="*/ 25 w 25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5" h="28">
                  <a:moveTo>
                    <a:pt x="17" y="0"/>
                  </a:move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2"/>
                  </a:lnTo>
                  <a:lnTo>
                    <a:pt x="23" y="2"/>
                  </a:lnTo>
                  <a:lnTo>
                    <a:pt x="24" y="2"/>
                  </a:lnTo>
                  <a:lnTo>
                    <a:pt x="24" y="3"/>
                  </a:lnTo>
                  <a:lnTo>
                    <a:pt x="25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7" y="2"/>
                  </a:lnTo>
                  <a:lnTo>
                    <a:pt x="16" y="3"/>
                  </a:lnTo>
                  <a:lnTo>
                    <a:pt x="14" y="3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8" y="5"/>
                  </a:lnTo>
                  <a:lnTo>
                    <a:pt x="7" y="7"/>
                  </a:lnTo>
                  <a:lnTo>
                    <a:pt x="7" y="8"/>
                  </a:lnTo>
                  <a:lnTo>
                    <a:pt x="7" y="10"/>
                  </a:lnTo>
                  <a:lnTo>
                    <a:pt x="6" y="11"/>
                  </a:lnTo>
                  <a:lnTo>
                    <a:pt x="6" y="13"/>
                  </a:lnTo>
                  <a:lnTo>
                    <a:pt x="6" y="14"/>
                  </a:lnTo>
                  <a:lnTo>
                    <a:pt x="5" y="16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1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1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8" y="26"/>
                  </a:lnTo>
                  <a:lnTo>
                    <a:pt x="17" y="26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3" y="26"/>
                  </a:lnTo>
                  <a:lnTo>
                    <a:pt x="2" y="25"/>
                  </a:lnTo>
                  <a:lnTo>
                    <a:pt x="1" y="23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1"/>
                  </a:lnTo>
                  <a:lnTo>
                    <a:pt x="17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9" name="Freeform 88">
              <a:extLst>
                <a:ext uri="{FF2B5EF4-FFF2-40B4-BE49-F238E27FC236}">
                  <a16:creationId xmlns:a16="http://schemas.microsoft.com/office/drawing/2014/main" id="{00000000-0008-0000-0000-000061310300}"/>
                </a:ext>
              </a:extLst>
            </xdr:cNvPr>
            <xdr:cNvSpPr>
              <a:spLocks/>
            </xdr:cNvSpPr>
          </xdr:nvSpPr>
          <xdr:spPr bwMode="auto">
            <a:xfrm>
              <a:off x="3930" y="1835"/>
              <a:ext cx="25" cy="28"/>
            </a:xfrm>
            <a:custGeom>
              <a:avLst/>
              <a:gdLst>
                <a:gd name="T0" fmla="*/ 13 w 25"/>
                <a:gd name="T1" fmla="*/ 5 h 28"/>
                <a:gd name="T2" fmla="*/ 10 w 25"/>
                <a:gd name="T3" fmla="*/ 7 h 28"/>
                <a:gd name="T4" fmla="*/ 7 w 25"/>
                <a:gd name="T5" fmla="*/ 11 h 28"/>
                <a:gd name="T6" fmla="*/ 6 w 25"/>
                <a:gd name="T7" fmla="*/ 19 h 28"/>
                <a:gd name="T8" fmla="*/ 6 w 25"/>
                <a:gd name="T9" fmla="*/ 23 h 28"/>
                <a:gd name="T10" fmla="*/ 6 w 25"/>
                <a:gd name="T11" fmla="*/ 26 h 28"/>
                <a:gd name="T12" fmla="*/ 5 w 25"/>
                <a:gd name="T13" fmla="*/ 28 h 28"/>
                <a:gd name="T14" fmla="*/ 4 w 25"/>
                <a:gd name="T15" fmla="*/ 27 h 28"/>
                <a:gd name="T16" fmla="*/ 3 w 25"/>
                <a:gd name="T17" fmla="*/ 27 h 28"/>
                <a:gd name="T18" fmla="*/ 2 w 25"/>
                <a:gd name="T19" fmla="*/ 28 h 28"/>
                <a:gd name="T20" fmla="*/ 1 w 25"/>
                <a:gd name="T21" fmla="*/ 27 h 28"/>
                <a:gd name="T22" fmla="*/ 0 w 25"/>
                <a:gd name="T23" fmla="*/ 27 h 28"/>
                <a:gd name="T24" fmla="*/ 0 w 25"/>
                <a:gd name="T25" fmla="*/ 26 h 28"/>
                <a:gd name="T26" fmla="*/ 1 w 25"/>
                <a:gd name="T27" fmla="*/ 23 h 28"/>
                <a:gd name="T28" fmla="*/ 2 w 25"/>
                <a:gd name="T29" fmla="*/ 19 h 28"/>
                <a:gd name="T30" fmla="*/ 4 w 25"/>
                <a:gd name="T31" fmla="*/ 11 h 28"/>
                <a:gd name="T32" fmla="*/ 4 w 25"/>
                <a:gd name="T33" fmla="*/ 7 h 28"/>
                <a:gd name="T34" fmla="*/ 5 w 25"/>
                <a:gd name="T35" fmla="*/ 4 h 28"/>
                <a:gd name="T36" fmla="*/ 6 w 25"/>
                <a:gd name="T37" fmla="*/ 1 h 28"/>
                <a:gd name="T38" fmla="*/ 7 w 25"/>
                <a:gd name="T39" fmla="*/ 1 h 28"/>
                <a:gd name="T40" fmla="*/ 7 w 25"/>
                <a:gd name="T41" fmla="*/ 1 h 28"/>
                <a:gd name="T42" fmla="*/ 7 w 25"/>
                <a:gd name="T43" fmla="*/ 1 h 28"/>
                <a:gd name="T44" fmla="*/ 8 w 25"/>
                <a:gd name="T45" fmla="*/ 1 h 28"/>
                <a:gd name="T46" fmla="*/ 9 w 25"/>
                <a:gd name="T47" fmla="*/ 1 h 28"/>
                <a:gd name="T48" fmla="*/ 9 w 25"/>
                <a:gd name="T49" fmla="*/ 2 h 28"/>
                <a:gd name="T50" fmla="*/ 9 w 25"/>
                <a:gd name="T51" fmla="*/ 4 h 28"/>
                <a:gd name="T52" fmla="*/ 9 w 25"/>
                <a:gd name="T53" fmla="*/ 5 h 28"/>
                <a:gd name="T54" fmla="*/ 9 w 25"/>
                <a:gd name="T55" fmla="*/ 5 h 28"/>
                <a:gd name="T56" fmla="*/ 12 w 25"/>
                <a:gd name="T57" fmla="*/ 3 h 28"/>
                <a:gd name="T58" fmla="*/ 15 w 25"/>
                <a:gd name="T59" fmla="*/ 1 h 28"/>
                <a:gd name="T60" fmla="*/ 19 w 25"/>
                <a:gd name="T61" fmla="*/ 0 h 28"/>
                <a:gd name="T62" fmla="*/ 23 w 25"/>
                <a:gd name="T63" fmla="*/ 2 h 28"/>
                <a:gd name="T64" fmla="*/ 25 w 25"/>
                <a:gd name="T65" fmla="*/ 5 h 28"/>
                <a:gd name="T66" fmla="*/ 25 w 25"/>
                <a:gd name="T67" fmla="*/ 10 h 28"/>
                <a:gd name="T68" fmla="*/ 25 w 25"/>
                <a:gd name="T69" fmla="*/ 14 h 28"/>
                <a:gd name="T70" fmla="*/ 24 w 25"/>
                <a:gd name="T71" fmla="*/ 17 h 28"/>
                <a:gd name="T72" fmla="*/ 24 w 25"/>
                <a:gd name="T73" fmla="*/ 20 h 28"/>
                <a:gd name="T74" fmla="*/ 23 w 25"/>
                <a:gd name="T75" fmla="*/ 23 h 28"/>
                <a:gd name="T76" fmla="*/ 22 w 25"/>
                <a:gd name="T77" fmla="*/ 25 h 28"/>
                <a:gd name="T78" fmla="*/ 22 w 25"/>
                <a:gd name="T79" fmla="*/ 27 h 28"/>
                <a:gd name="T80" fmla="*/ 21 w 25"/>
                <a:gd name="T81" fmla="*/ 28 h 28"/>
                <a:gd name="T82" fmla="*/ 20 w 25"/>
                <a:gd name="T83" fmla="*/ 27 h 28"/>
                <a:gd name="T84" fmla="*/ 20 w 25"/>
                <a:gd name="T85" fmla="*/ 27 h 28"/>
                <a:gd name="T86" fmla="*/ 18 w 25"/>
                <a:gd name="T87" fmla="*/ 28 h 28"/>
                <a:gd name="T88" fmla="*/ 17 w 25"/>
                <a:gd name="T89" fmla="*/ 27 h 28"/>
                <a:gd name="T90" fmla="*/ 17 w 25"/>
                <a:gd name="T91" fmla="*/ 27 h 28"/>
                <a:gd name="T92" fmla="*/ 18 w 25"/>
                <a:gd name="T93" fmla="*/ 23 h 28"/>
                <a:gd name="T94" fmla="*/ 19 w 25"/>
                <a:gd name="T95" fmla="*/ 19 h 28"/>
                <a:gd name="T96" fmla="*/ 20 w 25"/>
                <a:gd name="T97" fmla="*/ 14 h 28"/>
                <a:gd name="T98" fmla="*/ 21 w 25"/>
                <a:gd name="T99" fmla="*/ 9 h 28"/>
                <a:gd name="T100" fmla="*/ 19 w 25"/>
                <a:gd name="T101" fmla="*/ 5 h 28"/>
                <a:gd name="T102" fmla="*/ 16 w 25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5"/>
                <a:gd name="T157" fmla="*/ 0 h 28"/>
                <a:gd name="T158" fmla="*/ 25 w 25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5" h="28">
                  <a:moveTo>
                    <a:pt x="16" y="4"/>
                  </a:move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5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8"/>
                  </a:lnTo>
                  <a:lnTo>
                    <a:pt x="8" y="9"/>
                  </a:lnTo>
                  <a:lnTo>
                    <a:pt x="8" y="10"/>
                  </a:lnTo>
                  <a:lnTo>
                    <a:pt x="7" y="11"/>
                  </a:lnTo>
                  <a:lnTo>
                    <a:pt x="7" y="12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4" y="28"/>
                  </a:lnTo>
                  <a:lnTo>
                    <a:pt x="4" y="27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2" y="27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0" y="27"/>
                  </a:lnTo>
                  <a:lnTo>
                    <a:pt x="0" y="28"/>
                  </a:lnTo>
                  <a:lnTo>
                    <a:pt x="0" y="27"/>
                  </a:lnTo>
                  <a:lnTo>
                    <a:pt x="0" y="26"/>
                  </a:lnTo>
                  <a:lnTo>
                    <a:pt x="0" y="25"/>
                  </a:lnTo>
                  <a:lnTo>
                    <a:pt x="0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2" y="21"/>
                  </a:lnTo>
                  <a:lnTo>
                    <a:pt x="2" y="20"/>
                  </a:lnTo>
                  <a:lnTo>
                    <a:pt x="2" y="19"/>
                  </a:lnTo>
                  <a:lnTo>
                    <a:pt x="2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4" y="10"/>
                  </a:lnTo>
                  <a:lnTo>
                    <a:pt x="4" y="9"/>
                  </a:lnTo>
                  <a:lnTo>
                    <a:pt x="4" y="8"/>
                  </a:lnTo>
                  <a:lnTo>
                    <a:pt x="4" y="7"/>
                  </a:lnTo>
                  <a:lnTo>
                    <a:pt x="5" y="6"/>
                  </a:lnTo>
                  <a:lnTo>
                    <a:pt x="5" y="5"/>
                  </a:lnTo>
                  <a:lnTo>
                    <a:pt x="5" y="4"/>
                  </a:lnTo>
                  <a:lnTo>
                    <a:pt x="5" y="3"/>
                  </a:lnTo>
                  <a:lnTo>
                    <a:pt x="5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9" y="2"/>
                  </a:lnTo>
                  <a:lnTo>
                    <a:pt x="9" y="3"/>
                  </a:lnTo>
                  <a:lnTo>
                    <a:pt x="9" y="4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4"/>
                  </a:lnTo>
                  <a:lnTo>
                    <a:pt x="12" y="3"/>
                  </a:lnTo>
                  <a:lnTo>
                    <a:pt x="13" y="2"/>
                  </a:lnTo>
                  <a:lnTo>
                    <a:pt x="14" y="2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9" y="0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5" y="7"/>
                  </a:lnTo>
                  <a:lnTo>
                    <a:pt x="25" y="9"/>
                  </a:lnTo>
                  <a:lnTo>
                    <a:pt x="25" y="10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5" y="15"/>
                  </a:lnTo>
                  <a:lnTo>
                    <a:pt x="25" y="16"/>
                  </a:lnTo>
                  <a:lnTo>
                    <a:pt x="24" y="17"/>
                  </a:lnTo>
                  <a:lnTo>
                    <a:pt x="24" y="18"/>
                  </a:lnTo>
                  <a:lnTo>
                    <a:pt x="24" y="19"/>
                  </a:lnTo>
                  <a:lnTo>
                    <a:pt x="24" y="20"/>
                  </a:lnTo>
                  <a:lnTo>
                    <a:pt x="23" y="21"/>
                  </a:lnTo>
                  <a:lnTo>
                    <a:pt x="23" y="22"/>
                  </a:lnTo>
                  <a:lnTo>
                    <a:pt x="23" y="23"/>
                  </a:lnTo>
                  <a:lnTo>
                    <a:pt x="22" y="24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8" y="28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7" y="28"/>
                  </a:lnTo>
                  <a:lnTo>
                    <a:pt x="17" y="27"/>
                  </a:lnTo>
                  <a:lnTo>
                    <a:pt x="17" y="26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8" y="22"/>
                  </a:lnTo>
                  <a:lnTo>
                    <a:pt x="19" y="21"/>
                  </a:lnTo>
                  <a:lnTo>
                    <a:pt x="19" y="19"/>
                  </a:lnTo>
                  <a:lnTo>
                    <a:pt x="19" y="18"/>
                  </a:lnTo>
                  <a:lnTo>
                    <a:pt x="19" y="17"/>
                  </a:lnTo>
                  <a:lnTo>
                    <a:pt x="19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0" y="7"/>
                  </a:lnTo>
                  <a:lnTo>
                    <a:pt x="20" y="6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0" name="Freeform 89">
              <a:extLst>
                <a:ext uri="{FF2B5EF4-FFF2-40B4-BE49-F238E27FC236}">
                  <a16:creationId xmlns:a16="http://schemas.microsoft.com/office/drawing/2014/main" id="{00000000-0008-0000-0000-000062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960" y="1835"/>
              <a:ext cx="28" cy="28"/>
            </a:xfrm>
            <a:custGeom>
              <a:avLst/>
              <a:gdLst>
                <a:gd name="T0" fmla="*/ 18 w 28"/>
                <a:gd name="T1" fmla="*/ 1 h 28"/>
                <a:gd name="T2" fmla="*/ 22 w 28"/>
                <a:gd name="T3" fmla="*/ 1 h 28"/>
                <a:gd name="T4" fmla="*/ 24 w 28"/>
                <a:gd name="T5" fmla="*/ 3 h 28"/>
                <a:gd name="T6" fmla="*/ 26 w 28"/>
                <a:gd name="T7" fmla="*/ 5 h 28"/>
                <a:gd name="T8" fmla="*/ 27 w 28"/>
                <a:gd name="T9" fmla="*/ 8 h 28"/>
                <a:gd name="T10" fmla="*/ 28 w 28"/>
                <a:gd name="T11" fmla="*/ 12 h 28"/>
                <a:gd name="T12" fmla="*/ 27 w 28"/>
                <a:gd name="T13" fmla="*/ 16 h 28"/>
                <a:gd name="T14" fmla="*/ 24 w 28"/>
                <a:gd name="T15" fmla="*/ 21 h 28"/>
                <a:gd name="T16" fmla="*/ 22 w 28"/>
                <a:gd name="T17" fmla="*/ 24 h 28"/>
                <a:gd name="T18" fmla="*/ 19 w 28"/>
                <a:gd name="T19" fmla="*/ 26 h 28"/>
                <a:gd name="T20" fmla="*/ 16 w 28"/>
                <a:gd name="T21" fmla="*/ 28 h 28"/>
                <a:gd name="T22" fmla="*/ 13 w 28"/>
                <a:gd name="T23" fmla="*/ 28 h 28"/>
                <a:gd name="T24" fmla="*/ 10 w 28"/>
                <a:gd name="T25" fmla="*/ 28 h 28"/>
                <a:gd name="T26" fmla="*/ 6 w 28"/>
                <a:gd name="T27" fmla="*/ 28 h 28"/>
                <a:gd name="T28" fmla="*/ 4 w 28"/>
                <a:gd name="T29" fmla="*/ 26 h 28"/>
                <a:gd name="T30" fmla="*/ 2 w 28"/>
                <a:gd name="T31" fmla="*/ 24 h 28"/>
                <a:gd name="T32" fmla="*/ 1 w 28"/>
                <a:gd name="T33" fmla="*/ 21 h 28"/>
                <a:gd name="T34" fmla="*/ 0 w 28"/>
                <a:gd name="T35" fmla="*/ 16 h 28"/>
                <a:gd name="T36" fmla="*/ 1 w 28"/>
                <a:gd name="T37" fmla="*/ 12 h 28"/>
                <a:gd name="T38" fmla="*/ 3 w 28"/>
                <a:gd name="T39" fmla="*/ 8 h 28"/>
                <a:gd name="T40" fmla="*/ 5 w 28"/>
                <a:gd name="T41" fmla="*/ 5 h 28"/>
                <a:gd name="T42" fmla="*/ 8 w 28"/>
                <a:gd name="T43" fmla="*/ 3 h 28"/>
                <a:gd name="T44" fmla="*/ 12 w 28"/>
                <a:gd name="T45" fmla="*/ 1 h 28"/>
                <a:gd name="T46" fmla="*/ 15 w 28"/>
                <a:gd name="T47" fmla="*/ 1 h 28"/>
                <a:gd name="T48" fmla="*/ 17 w 28"/>
                <a:gd name="T49" fmla="*/ 0 h 28"/>
                <a:gd name="T50" fmla="*/ 13 w 28"/>
                <a:gd name="T51" fmla="*/ 26 h 28"/>
                <a:gd name="T52" fmla="*/ 15 w 28"/>
                <a:gd name="T53" fmla="*/ 25 h 28"/>
                <a:gd name="T54" fmla="*/ 18 w 28"/>
                <a:gd name="T55" fmla="*/ 23 h 28"/>
                <a:gd name="T56" fmla="*/ 20 w 28"/>
                <a:gd name="T57" fmla="*/ 22 h 28"/>
                <a:gd name="T58" fmla="*/ 21 w 28"/>
                <a:gd name="T59" fmla="*/ 19 h 28"/>
                <a:gd name="T60" fmla="*/ 22 w 28"/>
                <a:gd name="T61" fmla="*/ 15 h 28"/>
                <a:gd name="T62" fmla="*/ 22 w 28"/>
                <a:gd name="T63" fmla="*/ 13 h 28"/>
                <a:gd name="T64" fmla="*/ 22 w 28"/>
                <a:gd name="T65" fmla="*/ 10 h 28"/>
                <a:gd name="T66" fmla="*/ 22 w 28"/>
                <a:gd name="T67" fmla="*/ 7 h 28"/>
                <a:gd name="T68" fmla="*/ 22 w 28"/>
                <a:gd name="T69" fmla="*/ 5 h 28"/>
                <a:gd name="T70" fmla="*/ 20 w 28"/>
                <a:gd name="T71" fmla="*/ 4 h 28"/>
                <a:gd name="T72" fmla="*/ 17 w 28"/>
                <a:gd name="T73" fmla="*/ 3 h 28"/>
                <a:gd name="T74" fmla="*/ 14 w 28"/>
                <a:gd name="T75" fmla="*/ 3 h 28"/>
                <a:gd name="T76" fmla="*/ 12 w 28"/>
                <a:gd name="T77" fmla="*/ 4 h 28"/>
                <a:gd name="T78" fmla="*/ 10 w 28"/>
                <a:gd name="T79" fmla="*/ 5 h 28"/>
                <a:gd name="T80" fmla="*/ 8 w 28"/>
                <a:gd name="T81" fmla="*/ 7 h 28"/>
                <a:gd name="T82" fmla="*/ 6 w 28"/>
                <a:gd name="T83" fmla="*/ 10 h 28"/>
                <a:gd name="T84" fmla="*/ 5 w 28"/>
                <a:gd name="T85" fmla="*/ 13 h 28"/>
                <a:gd name="T86" fmla="*/ 4 w 28"/>
                <a:gd name="T87" fmla="*/ 15 h 28"/>
                <a:gd name="T88" fmla="*/ 4 w 28"/>
                <a:gd name="T89" fmla="*/ 19 h 28"/>
                <a:gd name="T90" fmla="*/ 5 w 28"/>
                <a:gd name="T91" fmla="*/ 22 h 28"/>
                <a:gd name="T92" fmla="*/ 6 w 28"/>
                <a:gd name="T93" fmla="*/ 23 h 28"/>
                <a:gd name="T94" fmla="*/ 7 w 28"/>
                <a:gd name="T95" fmla="*/ 25 h 28"/>
                <a:gd name="T96" fmla="*/ 10 w 28"/>
                <a:gd name="T97" fmla="*/ 26 h 28"/>
                <a:gd name="T98" fmla="*/ 12 w 28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8"/>
                <a:gd name="T151" fmla="*/ 0 h 28"/>
                <a:gd name="T152" fmla="*/ 28 w 28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8" h="28">
                  <a:moveTo>
                    <a:pt x="17" y="0"/>
                  </a:moveTo>
                  <a:lnTo>
                    <a:pt x="18" y="1"/>
                  </a:lnTo>
                  <a:lnTo>
                    <a:pt x="20" y="1"/>
                  </a:lnTo>
                  <a:lnTo>
                    <a:pt x="22" y="1"/>
                  </a:lnTo>
                  <a:lnTo>
                    <a:pt x="22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6" y="5"/>
                  </a:lnTo>
                  <a:lnTo>
                    <a:pt x="27" y="6"/>
                  </a:lnTo>
                  <a:lnTo>
                    <a:pt x="27" y="8"/>
                  </a:lnTo>
                  <a:lnTo>
                    <a:pt x="28" y="10"/>
                  </a:lnTo>
                  <a:lnTo>
                    <a:pt x="28" y="12"/>
                  </a:lnTo>
                  <a:lnTo>
                    <a:pt x="28" y="14"/>
                  </a:lnTo>
                  <a:lnTo>
                    <a:pt x="27" y="16"/>
                  </a:lnTo>
                  <a:lnTo>
                    <a:pt x="26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7" y="0"/>
                  </a:lnTo>
                  <a:close/>
                  <a:moveTo>
                    <a:pt x="12" y="26"/>
                  </a:moveTo>
                  <a:lnTo>
                    <a:pt x="13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6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2" y="17"/>
                  </a:lnTo>
                  <a:lnTo>
                    <a:pt x="22" y="15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2" y="5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7" y="8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2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1" name="Freeform 90">
              <a:extLst>
                <a:ext uri="{FF2B5EF4-FFF2-40B4-BE49-F238E27FC236}">
                  <a16:creationId xmlns:a16="http://schemas.microsoft.com/office/drawing/2014/main" id="{00000000-0008-0000-0000-000063310300}"/>
                </a:ext>
              </a:extLst>
            </xdr:cNvPr>
            <xdr:cNvSpPr>
              <a:spLocks/>
            </xdr:cNvSpPr>
          </xdr:nvSpPr>
          <xdr:spPr bwMode="auto">
            <a:xfrm>
              <a:off x="3992" y="1821"/>
              <a:ext cx="13" cy="42"/>
            </a:xfrm>
            <a:custGeom>
              <a:avLst/>
              <a:gdLst>
                <a:gd name="T0" fmla="*/ 6 w 13"/>
                <a:gd name="T1" fmla="*/ 15 h 42"/>
                <a:gd name="T2" fmla="*/ 6 w 13"/>
                <a:gd name="T3" fmla="*/ 12 h 42"/>
                <a:gd name="T4" fmla="*/ 7 w 13"/>
                <a:gd name="T5" fmla="*/ 9 h 42"/>
                <a:gd name="T6" fmla="*/ 7 w 13"/>
                <a:gd name="T7" fmla="*/ 6 h 42"/>
                <a:gd name="T8" fmla="*/ 7 w 13"/>
                <a:gd name="T9" fmla="*/ 3 h 42"/>
                <a:gd name="T10" fmla="*/ 7 w 13"/>
                <a:gd name="T11" fmla="*/ 1 h 42"/>
                <a:gd name="T12" fmla="*/ 8 w 13"/>
                <a:gd name="T13" fmla="*/ 0 h 42"/>
                <a:gd name="T14" fmla="*/ 8 w 13"/>
                <a:gd name="T15" fmla="*/ 0 h 42"/>
                <a:gd name="T16" fmla="*/ 8 w 13"/>
                <a:gd name="T17" fmla="*/ 0 h 42"/>
                <a:gd name="T18" fmla="*/ 8 w 13"/>
                <a:gd name="T19" fmla="*/ 0 h 42"/>
                <a:gd name="T20" fmla="*/ 9 w 13"/>
                <a:gd name="T21" fmla="*/ 0 h 42"/>
                <a:gd name="T22" fmla="*/ 9 w 13"/>
                <a:gd name="T23" fmla="*/ 0 h 42"/>
                <a:gd name="T24" fmla="*/ 10 w 13"/>
                <a:gd name="T25" fmla="*/ 0 h 42"/>
                <a:gd name="T26" fmla="*/ 10 w 13"/>
                <a:gd name="T27" fmla="*/ 0 h 42"/>
                <a:gd name="T28" fmla="*/ 11 w 13"/>
                <a:gd name="T29" fmla="*/ 0 h 42"/>
                <a:gd name="T30" fmla="*/ 11 w 13"/>
                <a:gd name="T31" fmla="*/ 0 h 42"/>
                <a:gd name="T32" fmla="*/ 12 w 13"/>
                <a:gd name="T33" fmla="*/ 0 h 42"/>
                <a:gd name="T34" fmla="*/ 12 w 13"/>
                <a:gd name="T35" fmla="*/ 0 h 42"/>
                <a:gd name="T36" fmla="*/ 12 w 13"/>
                <a:gd name="T37" fmla="*/ 1 h 42"/>
                <a:gd name="T38" fmla="*/ 12 w 13"/>
                <a:gd name="T39" fmla="*/ 3 h 42"/>
                <a:gd name="T40" fmla="*/ 11 w 13"/>
                <a:gd name="T41" fmla="*/ 6 h 42"/>
                <a:gd name="T42" fmla="*/ 10 w 13"/>
                <a:gd name="T43" fmla="*/ 9 h 42"/>
                <a:gd name="T44" fmla="*/ 9 w 13"/>
                <a:gd name="T45" fmla="*/ 12 h 42"/>
                <a:gd name="T46" fmla="*/ 9 w 13"/>
                <a:gd name="T47" fmla="*/ 15 h 42"/>
                <a:gd name="T48" fmla="*/ 8 w 13"/>
                <a:gd name="T49" fmla="*/ 26 h 42"/>
                <a:gd name="T50" fmla="*/ 7 w 13"/>
                <a:gd name="T51" fmla="*/ 28 h 42"/>
                <a:gd name="T52" fmla="*/ 6 w 13"/>
                <a:gd name="T53" fmla="*/ 31 h 42"/>
                <a:gd name="T54" fmla="*/ 6 w 13"/>
                <a:gd name="T55" fmla="*/ 34 h 42"/>
                <a:gd name="T56" fmla="*/ 5 w 13"/>
                <a:gd name="T57" fmla="*/ 37 h 42"/>
                <a:gd name="T58" fmla="*/ 5 w 13"/>
                <a:gd name="T59" fmla="*/ 39 h 42"/>
                <a:gd name="T60" fmla="*/ 5 w 13"/>
                <a:gd name="T61" fmla="*/ 41 h 42"/>
                <a:gd name="T62" fmla="*/ 4 w 13"/>
                <a:gd name="T63" fmla="*/ 42 h 42"/>
                <a:gd name="T64" fmla="*/ 3 w 13"/>
                <a:gd name="T65" fmla="*/ 42 h 42"/>
                <a:gd name="T66" fmla="*/ 3 w 13"/>
                <a:gd name="T67" fmla="*/ 41 h 42"/>
                <a:gd name="T68" fmla="*/ 2 w 13"/>
                <a:gd name="T69" fmla="*/ 41 h 42"/>
                <a:gd name="T70" fmla="*/ 2 w 13"/>
                <a:gd name="T71" fmla="*/ 41 h 42"/>
                <a:gd name="T72" fmla="*/ 2 w 13"/>
                <a:gd name="T73" fmla="*/ 41 h 42"/>
                <a:gd name="T74" fmla="*/ 1 w 13"/>
                <a:gd name="T75" fmla="*/ 42 h 42"/>
                <a:gd name="T76" fmla="*/ 1 w 13"/>
                <a:gd name="T77" fmla="*/ 42 h 42"/>
                <a:gd name="T78" fmla="*/ 1 w 13"/>
                <a:gd name="T79" fmla="*/ 41 h 42"/>
                <a:gd name="T80" fmla="*/ 0 w 13"/>
                <a:gd name="T81" fmla="*/ 41 h 42"/>
                <a:gd name="T82" fmla="*/ 0 w 13"/>
                <a:gd name="T83" fmla="*/ 41 h 42"/>
                <a:gd name="T84" fmla="*/ 0 w 13"/>
                <a:gd name="T85" fmla="*/ 41 h 42"/>
                <a:gd name="T86" fmla="*/ 0 w 13"/>
                <a:gd name="T87" fmla="*/ 39 h 42"/>
                <a:gd name="T88" fmla="*/ 0 w 13"/>
                <a:gd name="T89" fmla="*/ 37 h 42"/>
                <a:gd name="T90" fmla="*/ 1 w 13"/>
                <a:gd name="T91" fmla="*/ 34 h 42"/>
                <a:gd name="T92" fmla="*/ 2 w 13"/>
                <a:gd name="T93" fmla="*/ 31 h 42"/>
                <a:gd name="T94" fmla="*/ 2 w 13"/>
                <a:gd name="T95" fmla="*/ 28 h 42"/>
                <a:gd name="T96" fmla="*/ 3 w 13"/>
                <a:gd name="T97" fmla="*/ 26 h 42"/>
                <a:gd name="T98" fmla="*/ 6 w 13"/>
                <a:gd name="T99" fmla="*/ 16 h 42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3"/>
                <a:gd name="T151" fmla="*/ 0 h 42"/>
                <a:gd name="T152" fmla="*/ 13 w 13"/>
                <a:gd name="T153" fmla="*/ 42 h 42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3" h="42">
                  <a:moveTo>
                    <a:pt x="6" y="16"/>
                  </a:moveTo>
                  <a:lnTo>
                    <a:pt x="6" y="15"/>
                  </a:lnTo>
                  <a:lnTo>
                    <a:pt x="6" y="13"/>
                  </a:lnTo>
                  <a:lnTo>
                    <a:pt x="6" y="12"/>
                  </a:lnTo>
                  <a:lnTo>
                    <a:pt x="6" y="10"/>
                  </a:lnTo>
                  <a:lnTo>
                    <a:pt x="7" y="9"/>
                  </a:lnTo>
                  <a:lnTo>
                    <a:pt x="7" y="8"/>
                  </a:lnTo>
                  <a:lnTo>
                    <a:pt x="7" y="6"/>
                  </a:lnTo>
                  <a:lnTo>
                    <a:pt x="7" y="5"/>
                  </a:lnTo>
                  <a:lnTo>
                    <a:pt x="7" y="3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0"/>
                  </a:lnTo>
                  <a:lnTo>
                    <a:pt x="8" y="1"/>
                  </a:lnTo>
                  <a:lnTo>
                    <a:pt x="8" y="0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0" y="1"/>
                  </a:lnTo>
                  <a:lnTo>
                    <a:pt x="10" y="0"/>
                  </a:lnTo>
                  <a:lnTo>
                    <a:pt x="10" y="1"/>
                  </a:lnTo>
                  <a:lnTo>
                    <a:pt x="11" y="0"/>
                  </a:lnTo>
                  <a:lnTo>
                    <a:pt x="12" y="0"/>
                  </a:lnTo>
                  <a:lnTo>
                    <a:pt x="13" y="0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1" y="8"/>
                  </a:lnTo>
                  <a:lnTo>
                    <a:pt x="10" y="9"/>
                  </a:lnTo>
                  <a:lnTo>
                    <a:pt x="10" y="10"/>
                  </a:lnTo>
                  <a:lnTo>
                    <a:pt x="9" y="12"/>
                  </a:lnTo>
                  <a:lnTo>
                    <a:pt x="9" y="13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26"/>
                  </a:lnTo>
                  <a:lnTo>
                    <a:pt x="7" y="28"/>
                  </a:lnTo>
                  <a:lnTo>
                    <a:pt x="7" y="30"/>
                  </a:lnTo>
                  <a:lnTo>
                    <a:pt x="6" y="31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5" y="40"/>
                  </a:lnTo>
                  <a:lnTo>
                    <a:pt x="5" y="41"/>
                  </a:lnTo>
                  <a:lnTo>
                    <a:pt x="4" y="41"/>
                  </a:lnTo>
                  <a:lnTo>
                    <a:pt x="4" y="42"/>
                  </a:lnTo>
                  <a:lnTo>
                    <a:pt x="4" y="41"/>
                  </a:lnTo>
                  <a:lnTo>
                    <a:pt x="3" y="42"/>
                  </a:lnTo>
                  <a:lnTo>
                    <a:pt x="3" y="41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2" y="41"/>
                  </a:lnTo>
                  <a:lnTo>
                    <a:pt x="1" y="41"/>
                  </a:lnTo>
                  <a:lnTo>
                    <a:pt x="1" y="42"/>
                  </a:lnTo>
                  <a:lnTo>
                    <a:pt x="1" y="41"/>
                  </a:lnTo>
                  <a:lnTo>
                    <a:pt x="1" y="42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2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1" y="36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2" y="31"/>
                  </a:lnTo>
                  <a:lnTo>
                    <a:pt x="2" y="30"/>
                  </a:lnTo>
                  <a:lnTo>
                    <a:pt x="2" y="28"/>
                  </a:lnTo>
                  <a:lnTo>
                    <a:pt x="3" y="26"/>
                  </a:lnTo>
                  <a:lnTo>
                    <a:pt x="6" y="1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2" name="Freeform 91">
              <a:extLst>
                <a:ext uri="{FF2B5EF4-FFF2-40B4-BE49-F238E27FC236}">
                  <a16:creationId xmlns:a16="http://schemas.microsoft.com/office/drawing/2014/main" id="{00000000-0008-0000-0000-000064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06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5 w 27"/>
                <a:gd name="T21" fmla="*/ 28 h 28"/>
                <a:gd name="T22" fmla="*/ 12 w 27"/>
                <a:gd name="T23" fmla="*/ 28 h 28"/>
                <a:gd name="T24" fmla="*/ 9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4 w 27"/>
                <a:gd name="T47" fmla="*/ 1 h 28"/>
                <a:gd name="T48" fmla="*/ 16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7 w 27"/>
                <a:gd name="T55" fmla="*/ 23 h 28"/>
                <a:gd name="T56" fmla="*/ 19 w 27"/>
                <a:gd name="T57" fmla="*/ 22 h 28"/>
                <a:gd name="T58" fmla="*/ 21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2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7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2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7" y="27"/>
                  </a:lnTo>
                  <a:lnTo>
                    <a:pt x="15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4" y="27"/>
                  </a:lnTo>
                  <a:lnTo>
                    <a:pt x="3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0"/>
                  </a:lnTo>
                  <a:close/>
                  <a:moveTo>
                    <a:pt x="12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6" y="24"/>
                  </a:lnTo>
                  <a:lnTo>
                    <a:pt x="17" y="23"/>
                  </a:lnTo>
                  <a:lnTo>
                    <a:pt x="18" y="23"/>
                  </a:lnTo>
                  <a:lnTo>
                    <a:pt x="19" y="22"/>
                  </a:lnTo>
                  <a:lnTo>
                    <a:pt x="20" y="20"/>
                  </a:lnTo>
                  <a:lnTo>
                    <a:pt x="21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2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3" name="Freeform 92">
              <a:extLst>
                <a:ext uri="{FF2B5EF4-FFF2-40B4-BE49-F238E27FC236}">
                  <a16:creationId xmlns:a16="http://schemas.microsoft.com/office/drawing/2014/main" id="{00000000-0008-0000-0000-000065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32" y="1835"/>
              <a:ext cx="31" cy="42"/>
            </a:xfrm>
            <a:custGeom>
              <a:avLst/>
              <a:gdLst>
                <a:gd name="T0" fmla="*/ 20 w 31"/>
                <a:gd name="T1" fmla="*/ 1 h 42"/>
                <a:gd name="T2" fmla="*/ 22 w 31"/>
                <a:gd name="T3" fmla="*/ 1 h 42"/>
                <a:gd name="T4" fmla="*/ 24 w 31"/>
                <a:gd name="T5" fmla="*/ 1 h 42"/>
                <a:gd name="T6" fmla="*/ 26 w 31"/>
                <a:gd name="T7" fmla="*/ 1 h 42"/>
                <a:gd name="T8" fmla="*/ 29 w 31"/>
                <a:gd name="T9" fmla="*/ 1 h 42"/>
                <a:gd name="T10" fmla="*/ 31 w 31"/>
                <a:gd name="T11" fmla="*/ 1 h 42"/>
                <a:gd name="T12" fmla="*/ 31 w 31"/>
                <a:gd name="T13" fmla="*/ 2 h 42"/>
                <a:gd name="T14" fmla="*/ 31 w 31"/>
                <a:gd name="T15" fmla="*/ 2 h 42"/>
                <a:gd name="T16" fmla="*/ 31 w 31"/>
                <a:gd name="T17" fmla="*/ 3 h 42"/>
                <a:gd name="T18" fmla="*/ 31 w 31"/>
                <a:gd name="T19" fmla="*/ 3 h 42"/>
                <a:gd name="T20" fmla="*/ 28 w 31"/>
                <a:gd name="T21" fmla="*/ 3 h 42"/>
                <a:gd name="T22" fmla="*/ 25 w 31"/>
                <a:gd name="T23" fmla="*/ 4 h 42"/>
                <a:gd name="T24" fmla="*/ 26 w 31"/>
                <a:gd name="T25" fmla="*/ 5 h 42"/>
                <a:gd name="T26" fmla="*/ 27 w 31"/>
                <a:gd name="T27" fmla="*/ 8 h 42"/>
                <a:gd name="T28" fmla="*/ 24 w 31"/>
                <a:gd name="T29" fmla="*/ 14 h 42"/>
                <a:gd name="T30" fmla="*/ 18 w 31"/>
                <a:gd name="T31" fmla="*/ 18 h 42"/>
                <a:gd name="T32" fmla="*/ 13 w 31"/>
                <a:gd name="T33" fmla="*/ 19 h 42"/>
                <a:gd name="T34" fmla="*/ 13 w 31"/>
                <a:gd name="T35" fmla="*/ 18 h 42"/>
                <a:gd name="T36" fmla="*/ 11 w 31"/>
                <a:gd name="T37" fmla="*/ 19 h 42"/>
                <a:gd name="T38" fmla="*/ 9 w 31"/>
                <a:gd name="T39" fmla="*/ 21 h 42"/>
                <a:gd name="T40" fmla="*/ 9 w 31"/>
                <a:gd name="T41" fmla="*/ 23 h 42"/>
                <a:gd name="T42" fmla="*/ 10 w 31"/>
                <a:gd name="T43" fmla="*/ 23 h 42"/>
                <a:gd name="T44" fmla="*/ 13 w 31"/>
                <a:gd name="T45" fmla="*/ 24 h 42"/>
                <a:gd name="T46" fmla="*/ 16 w 31"/>
                <a:gd name="T47" fmla="*/ 23 h 42"/>
                <a:gd name="T48" fmla="*/ 22 w 31"/>
                <a:gd name="T49" fmla="*/ 24 h 42"/>
                <a:gd name="T50" fmla="*/ 25 w 31"/>
                <a:gd name="T51" fmla="*/ 29 h 42"/>
                <a:gd name="T52" fmla="*/ 23 w 31"/>
                <a:gd name="T53" fmla="*/ 36 h 42"/>
                <a:gd name="T54" fmla="*/ 14 w 31"/>
                <a:gd name="T55" fmla="*/ 42 h 42"/>
                <a:gd name="T56" fmla="*/ 4 w 31"/>
                <a:gd name="T57" fmla="*/ 42 h 42"/>
                <a:gd name="T58" fmla="*/ 0 w 31"/>
                <a:gd name="T59" fmla="*/ 36 h 42"/>
                <a:gd name="T60" fmla="*/ 2 w 31"/>
                <a:gd name="T61" fmla="*/ 31 h 42"/>
                <a:gd name="T62" fmla="*/ 6 w 31"/>
                <a:gd name="T63" fmla="*/ 27 h 42"/>
                <a:gd name="T64" fmla="*/ 6 w 31"/>
                <a:gd name="T65" fmla="*/ 26 h 42"/>
                <a:gd name="T66" fmla="*/ 5 w 31"/>
                <a:gd name="T67" fmla="*/ 24 h 42"/>
                <a:gd name="T68" fmla="*/ 5 w 31"/>
                <a:gd name="T69" fmla="*/ 21 h 42"/>
                <a:gd name="T70" fmla="*/ 8 w 31"/>
                <a:gd name="T71" fmla="*/ 18 h 42"/>
                <a:gd name="T72" fmla="*/ 8 w 31"/>
                <a:gd name="T73" fmla="*/ 17 h 42"/>
                <a:gd name="T74" fmla="*/ 5 w 31"/>
                <a:gd name="T75" fmla="*/ 14 h 42"/>
                <a:gd name="T76" fmla="*/ 6 w 31"/>
                <a:gd name="T77" fmla="*/ 7 h 42"/>
                <a:gd name="T78" fmla="*/ 13 w 31"/>
                <a:gd name="T79" fmla="*/ 2 h 42"/>
                <a:gd name="T80" fmla="*/ 14 w 31"/>
                <a:gd name="T81" fmla="*/ 27 h 42"/>
                <a:gd name="T82" fmla="*/ 7 w 31"/>
                <a:gd name="T83" fmla="*/ 29 h 42"/>
                <a:gd name="T84" fmla="*/ 4 w 31"/>
                <a:gd name="T85" fmla="*/ 33 h 42"/>
                <a:gd name="T86" fmla="*/ 5 w 31"/>
                <a:gd name="T87" fmla="*/ 39 h 42"/>
                <a:gd name="T88" fmla="*/ 11 w 31"/>
                <a:gd name="T89" fmla="*/ 40 h 42"/>
                <a:gd name="T90" fmla="*/ 17 w 31"/>
                <a:gd name="T91" fmla="*/ 39 h 42"/>
                <a:gd name="T92" fmla="*/ 22 w 31"/>
                <a:gd name="T93" fmla="*/ 33 h 42"/>
                <a:gd name="T94" fmla="*/ 20 w 31"/>
                <a:gd name="T95" fmla="*/ 29 h 42"/>
                <a:gd name="T96" fmla="*/ 14 w 31"/>
                <a:gd name="T97" fmla="*/ 27 h 42"/>
                <a:gd name="T98" fmla="*/ 14 w 31"/>
                <a:gd name="T99" fmla="*/ 3 h 42"/>
                <a:gd name="T100" fmla="*/ 11 w 31"/>
                <a:gd name="T101" fmla="*/ 7 h 42"/>
                <a:gd name="T102" fmla="*/ 10 w 31"/>
                <a:gd name="T103" fmla="*/ 14 h 42"/>
                <a:gd name="T104" fmla="*/ 13 w 31"/>
                <a:gd name="T105" fmla="*/ 17 h 42"/>
                <a:gd name="T106" fmla="*/ 19 w 31"/>
                <a:gd name="T107" fmla="*/ 16 h 42"/>
                <a:gd name="T108" fmla="*/ 22 w 31"/>
                <a:gd name="T109" fmla="*/ 12 h 42"/>
                <a:gd name="T110" fmla="*/ 22 w 31"/>
                <a:gd name="T111" fmla="*/ 5 h 42"/>
                <a:gd name="T112" fmla="*/ 19 w 31"/>
                <a:gd name="T113" fmla="*/ 3 h 42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w 31"/>
                <a:gd name="T172" fmla="*/ 0 h 42"/>
                <a:gd name="T173" fmla="*/ 31 w 31"/>
                <a:gd name="T174" fmla="*/ 42 h 42"/>
              </a:gdLst>
              <a:ahLst/>
              <a:cxnLst>
                <a:cxn ang="T114">
                  <a:pos x="T0" y="T1"/>
                </a:cxn>
                <a:cxn ang="T115">
                  <a:pos x="T2" y="T3"/>
                </a:cxn>
                <a:cxn ang="T116">
                  <a:pos x="T4" y="T5"/>
                </a:cxn>
                <a:cxn ang="T117">
                  <a:pos x="T6" y="T7"/>
                </a:cxn>
                <a:cxn ang="T118">
                  <a:pos x="T8" y="T9"/>
                </a:cxn>
                <a:cxn ang="T119">
                  <a:pos x="T10" y="T11"/>
                </a:cxn>
                <a:cxn ang="T120">
                  <a:pos x="T12" y="T13"/>
                </a:cxn>
                <a:cxn ang="T121">
                  <a:pos x="T14" y="T15"/>
                </a:cxn>
                <a:cxn ang="T122">
                  <a:pos x="T16" y="T17"/>
                </a:cxn>
                <a:cxn ang="T123">
                  <a:pos x="T18" y="T19"/>
                </a:cxn>
                <a:cxn ang="T124">
                  <a:pos x="T20" y="T21"/>
                </a:cxn>
                <a:cxn ang="T125">
                  <a:pos x="T22" y="T23"/>
                </a:cxn>
                <a:cxn ang="T126">
                  <a:pos x="T24" y="T25"/>
                </a:cxn>
                <a:cxn ang="T127">
                  <a:pos x="T26" y="T27"/>
                </a:cxn>
                <a:cxn ang="T128">
                  <a:pos x="T28" y="T29"/>
                </a:cxn>
                <a:cxn ang="T129">
                  <a:pos x="T30" y="T31"/>
                </a:cxn>
                <a:cxn ang="T130">
                  <a:pos x="T32" y="T33"/>
                </a:cxn>
                <a:cxn ang="T131">
                  <a:pos x="T34" y="T35"/>
                </a:cxn>
                <a:cxn ang="T132">
                  <a:pos x="T36" y="T37"/>
                </a:cxn>
                <a:cxn ang="T133">
                  <a:pos x="T38" y="T39"/>
                </a:cxn>
                <a:cxn ang="T134">
                  <a:pos x="T40" y="T41"/>
                </a:cxn>
                <a:cxn ang="T135">
                  <a:pos x="T42" y="T43"/>
                </a:cxn>
                <a:cxn ang="T136">
                  <a:pos x="T44" y="T45"/>
                </a:cxn>
                <a:cxn ang="T137">
                  <a:pos x="T46" y="T47"/>
                </a:cxn>
                <a:cxn ang="T138">
                  <a:pos x="T48" y="T49"/>
                </a:cxn>
                <a:cxn ang="T139">
                  <a:pos x="T50" y="T51"/>
                </a:cxn>
                <a:cxn ang="T140">
                  <a:pos x="T52" y="T53"/>
                </a:cxn>
                <a:cxn ang="T141">
                  <a:pos x="T54" y="T55"/>
                </a:cxn>
                <a:cxn ang="T142">
                  <a:pos x="T56" y="T57"/>
                </a:cxn>
                <a:cxn ang="T143">
                  <a:pos x="T58" y="T59"/>
                </a:cxn>
                <a:cxn ang="T144">
                  <a:pos x="T60" y="T61"/>
                </a:cxn>
                <a:cxn ang="T145">
                  <a:pos x="T62" y="T63"/>
                </a:cxn>
                <a:cxn ang="T146">
                  <a:pos x="T64" y="T65"/>
                </a:cxn>
                <a:cxn ang="T147">
                  <a:pos x="T66" y="T67"/>
                </a:cxn>
                <a:cxn ang="T148">
                  <a:pos x="T68" y="T69"/>
                </a:cxn>
                <a:cxn ang="T149">
                  <a:pos x="T70" y="T71"/>
                </a:cxn>
                <a:cxn ang="T150">
                  <a:pos x="T72" y="T73"/>
                </a:cxn>
                <a:cxn ang="T151">
                  <a:pos x="T74" y="T75"/>
                </a:cxn>
                <a:cxn ang="T152">
                  <a:pos x="T76" y="T77"/>
                </a:cxn>
                <a:cxn ang="T153">
                  <a:pos x="T78" y="T79"/>
                </a:cxn>
                <a:cxn ang="T154">
                  <a:pos x="T80" y="T81"/>
                </a:cxn>
                <a:cxn ang="T155">
                  <a:pos x="T82" y="T83"/>
                </a:cxn>
                <a:cxn ang="T156">
                  <a:pos x="T84" y="T85"/>
                </a:cxn>
                <a:cxn ang="T157">
                  <a:pos x="T86" y="T87"/>
                </a:cxn>
                <a:cxn ang="T158">
                  <a:pos x="T88" y="T89"/>
                </a:cxn>
                <a:cxn ang="T159">
                  <a:pos x="T90" y="T91"/>
                </a:cxn>
                <a:cxn ang="T160">
                  <a:pos x="T92" y="T93"/>
                </a:cxn>
                <a:cxn ang="T161">
                  <a:pos x="T94" y="T95"/>
                </a:cxn>
                <a:cxn ang="T162">
                  <a:pos x="T96" y="T97"/>
                </a:cxn>
                <a:cxn ang="T163">
                  <a:pos x="T98" y="T99"/>
                </a:cxn>
                <a:cxn ang="T164">
                  <a:pos x="T100" y="T101"/>
                </a:cxn>
                <a:cxn ang="T165">
                  <a:pos x="T102" y="T103"/>
                </a:cxn>
                <a:cxn ang="T166">
                  <a:pos x="T104" y="T105"/>
                </a:cxn>
                <a:cxn ang="T167">
                  <a:pos x="T106" y="T107"/>
                </a:cxn>
                <a:cxn ang="T168">
                  <a:pos x="T108" y="T109"/>
                </a:cxn>
                <a:cxn ang="T169">
                  <a:pos x="T110" y="T111"/>
                </a:cxn>
                <a:cxn ang="T170">
                  <a:pos x="T112" y="T113"/>
                </a:cxn>
              </a:cxnLst>
              <a:rect l="T171" t="T172" r="T173" b="T174"/>
              <a:pathLst>
                <a:path w="31" h="42">
                  <a:moveTo>
                    <a:pt x="19" y="0"/>
                  </a:move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3" y="2"/>
                  </a:lnTo>
                  <a:lnTo>
                    <a:pt x="23" y="1"/>
                  </a:lnTo>
                  <a:lnTo>
                    <a:pt x="24" y="2"/>
                  </a:lnTo>
                  <a:lnTo>
                    <a:pt x="24" y="1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7" y="2"/>
                  </a:lnTo>
                  <a:lnTo>
                    <a:pt x="28" y="1"/>
                  </a:lnTo>
                  <a:lnTo>
                    <a:pt x="28" y="2"/>
                  </a:lnTo>
                  <a:lnTo>
                    <a:pt x="29" y="1"/>
                  </a:lnTo>
                  <a:lnTo>
                    <a:pt x="30" y="1"/>
                  </a:lnTo>
                  <a:lnTo>
                    <a:pt x="31" y="1"/>
                  </a:lnTo>
                  <a:lnTo>
                    <a:pt x="31" y="2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29" y="4"/>
                  </a:lnTo>
                  <a:lnTo>
                    <a:pt x="29" y="3"/>
                  </a:lnTo>
                  <a:lnTo>
                    <a:pt x="28" y="4"/>
                  </a:lnTo>
                  <a:lnTo>
                    <a:pt x="28" y="3"/>
                  </a:lnTo>
                  <a:lnTo>
                    <a:pt x="27" y="3"/>
                  </a:lnTo>
                  <a:lnTo>
                    <a:pt x="26" y="3"/>
                  </a:lnTo>
                  <a:lnTo>
                    <a:pt x="25" y="4"/>
                  </a:lnTo>
                  <a:lnTo>
                    <a:pt x="25" y="3"/>
                  </a:lnTo>
                  <a:lnTo>
                    <a:pt x="24" y="3"/>
                  </a:lnTo>
                  <a:lnTo>
                    <a:pt x="24" y="4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6" y="5"/>
                  </a:lnTo>
                  <a:lnTo>
                    <a:pt x="27" y="5"/>
                  </a:lnTo>
                  <a:lnTo>
                    <a:pt x="27" y="6"/>
                  </a:lnTo>
                  <a:lnTo>
                    <a:pt x="27" y="7"/>
                  </a:lnTo>
                  <a:lnTo>
                    <a:pt x="27" y="8"/>
                  </a:lnTo>
                  <a:lnTo>
                    <a:pt x="27" y="9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5"/>
                  </a:lnTo>
                  <a:lnTo>
                    <a:pt x="22" y="16"/>
                  </a:lnTo>
                  <a:lnTo>
                    <a:pt x="22" y="17"/>
                  </a:lnTo>
                  <a:lnTo>
                    <a:pt x="21" y="17"/>
                  </a:lnTo>
                  <a:lnTo>
                    <a:pt x="19" y="18"/>
                  </a:lnTo>
                  <a:lnTo>
                    <a:pt x="18" y="18"/>
                  </a:lnTo>
                  <a:lnTo>
                    <a:pt x="16" y="18"/>
                  </a:lnTo>
                  <a:lnTo>
                    <a:pt x="15" y="18"/>
                  </a:lnTo>
                  <a:lnTo>
                    <a:pt x="14" y="18"/>
                  </a:lnTo>
                  <a:lnTo>
                    <a:pt x="14" y="19"/>
                  </a:lnTo>
                  <a:lnTo>
                    <a:pt x="14" y="18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2" y="19"/>
                  </a:lnTo>
                  <a:lnTo>
                    <a:pt x="11" y="19"/>
                  </a:lnTo>
                  <a:lnTo>
                    <a:pt x="10" y="19"/>
                  </a:lnTo>
                  <a:lnTo>
                    <a:pt x="9" y="20"/>
                  </a:lnTo>
                  <a:lnTo>
                    <a:pt x="9" y="21"/>
                  </a:lnTo>
                  <a:lnTo>
                    <a:pt x="9" y="22"/>
                  </a:lnTo>
                  <a:lnTo>
                    <a:pt x="9" y="23"/>
                  </a:lnTo>
                  <a:lnTo>
                    <a:pt x="10" y="23"/>
                  </a:lnTo>
                  <a:lnTo>
                    <a:pt x="11" y="23"/>
                  </a:lnTo>
                  <a:lnTo>
                    <a:pt x="12" y="23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4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3" y="25"/>
                  </a:lnTo>
                  <a:lnTo>
                    <a:pt x="24" y="26"/>
                  </a:lnTo>
                  <a:lnTo>
                    <a:pt x="25" y="27"/>
                  </a:lnTo>
                  <a:lnTo>
                    <a:pt x="25" y="28"/>
                  </a:lnTo>
                  <a:lnTo>
                    <a:pt x="25" y="29"/>
                  </a:lnTo>
                  <a:lnTo>
                    <a:pt x="25" y="30"/>
                  </a:lnTo>
                  <a:lnTo>
                    <a:pt x="26" y="31"/>
                  </a:lnTo>
                  <a:lnTo>
                    <a:pt x="25" y="33"/>
                  </a:lnTo>
                  <a:lnTo>
                    <a:pt x="24" y="34"/>
                  </a:lnTo>
                  <a:lnTo>
                    <a:pt x="23" y="36"/>
                  </a:lnTo>
                  <a:lnTo>
                    <a:pt x="22" y="37"/>
                  </a:lnTo>
                  <a:lnTo>
                    <a:pt x="21" y="38"/>
                  </a:lnTo>
                  <a:lnTo>
                    <a:pt x="20" y="40"/>
                  </a:lnTo>
                  <a:lnTo>
                    <a:pt x="18" y="41"/>
                  </a:lnTo>
                  <a:lnTo>
                    <a:pt x="16" y="41"/>
                  </a:lnTo>
                  <a:lnTo>
                    <a:pt x="14" y="42"/>
                  </a:lnTo>
                  <a:lnTo>
                    <a:pt x="13" y="42"/>
                  </a:lnTo>
                  <a:lnTo>
                    <a:pt x="11" y="42"/>
                  </a:lnTo>
                  <a:lnTo>
                    <a:pt x="9" y="42"/>
                  </a:lnTo>
                  <a:lnTo>
                    <a:pt x="7" y="42"/>
                  </a:lnTo>
                  <a:lnTo>
                    <a:pt x="5" y="42"/>
                  </a:lnTo>
                  <a:lnTo>
                    <a:pt x="4" y="42"/>
                  </a:lnTo>
                  <a:lnTo>
                    <a:pt x="4" y="41"/>
                  </a:lnTo>
                  <a:lnTo>
                    <a:pt x="3" y="40"/>
                  </a:lnTo>
                  <a:lnTo>
                    <a:pt x="2" y="39"/>
                  </a:lnTo>
                  <a:lnTo>
                    <a:pt x="1" y="38"/>
                  </a:lnTo>
                  <a:lnTo>
                    <a:pt x="1" y="37"/>
                  </a:lnTo>
                  <a:lnTo>
                    <a:pt x="0" y="36"/>
                  </a:lnTo>
                  <a:lnTo>
                    <a:pt x="0" y="35"/>
                  </a:lnTo>
                  <a:lnTo>
                    <a:pt x="1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4" y="29"/>
                  </a:lnTo>
                  <a:lnTo>
                    <a:pt x="4" y="28"/>
                  </a:lnTo>
                  <a:lnTo>
                    <a:pt x="5" y="28"/>
                  </a:lnTo>
                  <a:lnTo>
                    <a:pt x="6" y="27"/>
                  </a:lnTo>
                  <a:lnTo>
                    <a:pt x="7" y="27"/>
                  </a:lnTo>
                  <a:lnTo>
                    <a:pt x="8" y="26"/>
                  </a:lnTo>
                  <a:lnTo>
                    <a:pt x="7" y="26"/>
                  </a:lnTo>
                  <a:lnTo>
                    <a:pt x="6" y="26"/>
                  </a:lnTo>
                  <a:lnTo>
                    <a:pt x="5" y="25"/>
                  </a:lnTo>
                  <a:lnTo>
                    <a:pt x="5" y="24"/>
                  </a:lnTo>
                  <a:lnTo>
                    <a:pt x="5" y="23"/>
                  </a:lnTo>
                  <a:lnTo>
                    <a:pt x="5" y="22"/>
                  </a:lnTo>
                  <a:lnTo>
                    <a:pt x="5" y="21"/>
                  </a:lnTo>
                  <a:lnTo>
                    <a:pt x="6" y="21"/>
                  </a:lnTo>
                  <a:lnTo>
                    <a:pt x="6" y="20"/>
                  </a:lnTo>
                  <a:lnTo>
                    <a:pt x="7" y="20"/>
                  </a:lnTo>
                  <a:lnTo>
                    <a:pt x="7" y="19"/>
                  </a:lnTo>
                  <a:lnTo>
                    <a:pt x="8" y="19"/>
                  </a:lnTo>
                  <a:lnTo>
                    <a:pt x="8" y="18"/>
                  </a:lnTo>
                  <a:lnTo>
                    <a:pt x="9" y="18"/>
                  </a:lnTo>
                  <a:lnTo>
                    <a:pt x="10" y="17"/>
                  </a:lnTo>
                  <a:lnTo>
                    <a:pt x="9" y="17"/>
                  </a:lnTo>
                  <a:lnTo>
                    <a:pt x="8" y="17"/>
                  </a:lnTo>
                  <a:lnTo>
                    <a:pt x="7" y="16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2"/>
                  </a:lnTo>
                  <a:lnTo>
                    <a:pt x="5" y="11"/>
                  </a:lnTo>
                  <a:lnTo>
                    <a:pt x="6" y="9"/>
                  </a:lnTo>
                  <a:lnTo>
                    <a:pt x="6" y="8"/>
                  </a:lnTo>
                  <a:lnTo>
                    <a:pt x="6" y="7"/>
                  </a:lnTo>
                  <a:lnTo>
                    <a:pt x="7" y="5"/>
                  </a:lnTo>
                  <a:lnTo>
                    <a:pt x="8" y="5"/>
                  </a:lnTo>
                  <a:lnTo>
                    <a:pt x="9" y="4"/>
                  </a:lnTo>
                  <a:lnTo>
                    <a:pt x="10" y="3"/>
                  </a:lnTo>
                  <a:lnTo>
                    <a:pt x="12" y="2"/>
                  </a:lnTo>
                  <a:lnTo>
                    <a:pt x="13" y="2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7" y="1"/>
                  </a:lnTo>
                  <a:lnTo>
                    <a:pt x="19" y="0"/>
                  </a:lnTo>
                  <a:close/>
                  <a:moveTo>
                    <a:pt x="14" y="27"/>
                  </a:move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9"/>
                  </a:lnTo>
                  <a:lnTo>
                    <a:pt x="7" y="29"/>
                  </a:lnTo>
                  <a:lnTo>
                    <a:pt x="6" y="30"/>
                  </a:lnTo>
                  <a:lnTo>
                    <a:pt x="5" y="30"/>
                  </a:lnTo>
                  <a:lnTo>
                    <a:pt x="5" y="31"/>
                  </a:lnTo>
                  <a:lnTo>
                    <a:pt x="4" y="32"/>
                  </a:lnTo>
                  <a:lnTo>
                    <a:pt x="4" y="33"/>
                  </a:lnTo>
                  <a:lnTo>
                    <a:pt x="4" y="35"/>
                  </a:lnTo>
                  <a:lnTo>
                    <a:pt x="4" y="36"/>
                  </a:lnTo>
                  <a:lnTo>
                    <a:pt x="4" y="37"/>
                  </a:lnTo>
                  <a:lnTo>
                    <a:pt x="4" y="38"/>
                  </a:lnTo>
                  <a:lnTo>
                    <a:pt x="5" y="39"/>
                  </a:lnTo>
                  <a:lnTo>
                    <a:pt x="6" y="40"/>
                  </a:lnTo>
                  <a:lnTo>
                    <a:pt x="7" y="40"/>
                  </a:lnTo>
                  <a:lnTo>
                    <a:pt x="8" y="40"/>
                  </a:lnTo>
                  <a:lnTo>
                    <a:pt x="9" y="40"/>
                  </a:lnTo>
                  <a:lnTo>
                    <a:pt x="11" y="40"/>
                  </a:lnTo>
                  <a:lnTo>
                    <a:pt x="12" y="40"/>
                  </a:lnTo>
                  <a:lnTo>
                    <a:pt x="13" y="40"/>
                  </a:lnTo>
                  <a:lnTo>
                    <a:pt x="15" y="40"/>
                  </a:lnTo>
                  <a:lnTo>
                    <a:pt x="16" y="39"/>
                  </a:lnTo>
                  <a:lnTo>
                    <a:pt x="17" y="39"/>
                  </a:lnTo>
                  <a:lnTo>
                    <a:pt x="18" y="38"/>
                  </a:lnTo>
                  <a:lnTo>
                    <a:pt x="19" y="37"/>
                  </a:lnTo>
                  <a:lnTo>
                    <a:pt x="20" y="36"/>
                  </a:lnTo>
                  <a:lnTo>
                    <a:pt x="21" y="35"/>
                  </a:lnTo>
                  <a:lnTo>
                    <a:pt x="21" y="34"/>
                  </a:lnTo>
                  <a:lnTo>
                    <a:pt x="22" y="33"/>
                  </a:lnTo>
                  <a:lnTo>
                    <a:pt x="22" y="32"/>
                  </a:lnTo>
                  <a:lnTo>
                    <a:pt x="22" y="31"/>
                  </a:lnTo>
                  <a:lnTo>
                    <a:pt x="21" y="30"/>
                  </a:lnTo>
                  <a:lnTo>
                    <a:pt x="20" y="29"/>
                  </a:lnTo>
                  <a:lnTo>
                    <a:pt x="19" y="29"/>
                  </a:lnTo>
                  <a:lnTo>
                    <a:pt x="18" y="28"/>
                  </a:lnTo>
                  <a:lnTo>
                    <a:pt x="17" y="28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7"/>
                  </a:lnTo>
                  <a:close/>
                  <a:moveTo>
                    <a:pt x="18" y="2"/>
                  </a:moveTo>
                  <a:lnTo>
                    <a:pt x="17" y="3"/>
                  </a:lnTo>
                  <a:lnTo>
                    <a:pt x="16" y="3"/>
                  </a:lnTo>
                  <a:lnTo>
                    <a:pt x="15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2" y="6"/>
                  </a:lnTo>
                  <a:lnTo>
                    <a:pt x="11" y="7"/>
                  </a:lnTo>
                  <a:lnTo>
                    <a:pt x="11" y="8"/>
                  </a:lnTo>
                  <a:lnTo>
                    <a:pt x="11" y="9"/>
                  </a:lnTo>
                  <a:lnTo>
                    <a:pt x="10" y="11"/>
                  </a:lnTo>
                  <a:lnTo>
                    <a:pt x="10" y="12"/>
                  </a:lnTo>
                  <a:lnTo>
                    <a:pt x="10" y="13"/>
                  </a:lnTo>
                  <a:lnTo>
                    <a:pt x="10" y="14"/>
                  </a:lnTo>
                  <a:lnTo>
                    <a:pt x="11" y="15"/>
                  </a:lnTo>
                  <a:lnTo>
                    <a:pt x="11" y="16"/>
                  </a:lnTo>
                  <a:lnTo>
                    <a:pt x="12" y="16"/>
                  </a:lnTo>
                  <a:lnTo>
                    <a:pt x="12" y="17"/>
                  </a:lnTo>
                  <a:lnTo>
                    <a:pt x="13" y="17"/>
                  </a:lnTo>
                  <a:lnTo>
                    <a:pt x="15" y="17"/>
                  </a:lnTo>
                  <a:lnTo>
                    <a:pt x="16" y="17"/>
                  </a:lnTo>
                  <a:lnTo>
                    <a:pt x="17" y="17"/>
                  </a:lnTo>
                  <a:lnTo>
                    <a:pt x="18" y="17"/>
                  </a:lnTo>
                  <a:lnTo>
                    <a:pt x="19" y="16"/>
                  </a:lnTo>
                  <a:lnTo>
                    <a:pt x="20" y="15"/>
                  </a:lnTo>
                  <a:lnTo>
                    <a:pt x="20" y="14"/>
                  </a:lnTo>
                  <a:lnTo>
                    <a:pt x="21" y="14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2"/>
                  </a:lnTo>
                  <a:lnTo>
                    <a:pt x="22" y="11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1" y="3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8" y="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4" name="Freeform 93">
              <a:extLst>
                <a:ext uri="{FF2B5EF4-FFF2-40B4-BE49-F238E27FC236}">
                  <a16:creationId xmlns:a16="http://schemas.microsoft.com/office/drawing/2014/main" id="{00000000-0008-0000-0000-000066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64" y="1822"/>
              <a:ext cx="19" cy="41"/>
            </a:xfrm>
            <a:custGeom>
              <a:avLst/>
              <a:gdLst>
                <a:gd name="T0" fmla="*/ 4 w 19"/>
                <a:gd name="T1" fmla="*/ 23 h 41"/>
                <a:gd name="T2" fmla="*/ 5 w 19"/>
                <a:gd name="T3" fmla="*/ 20 h 41"/>
                <a:gd name="T4" fmla="*/ 5 w 19"/>
                <a:gd name="T5" fmla="*/ 18 h 41"/>
                <a:gd name="T6" fmla="*/ 5 w 19"/>
                <a:gd name="T7" fmla="*/ 15 h 41"/>
                <a:gd name="T8" fmla="*/ 6 w 19"/>
                <a:gd name="T9" fmla="*/ 15 h 41"/>
                <a:gd name="T10" fmla="*/ 7 w 19"/>
                <a:gd name="T11" fmla="*/ 14 h 41"/>
                <a:gd name="T12" fmla="*/ 8 w 19"/>
                <a:gd name="T13" fmla="*/ 14 h 41"/>
                <a:gd name="T14" fmla="*/ 8 w 19"/>
                <a:gd name="T15" fmla="*/ 14 h 41"/>
                <a:gd name="T16" fmla="*/ 8 w 19"/>
                <a:gd name="T17" fmla="*/ 15 h 41"/>
                <a:gd name="T18" fmla="*/ 8 w 19"/>
                <a:gd name="T19" fmla="*/ 14 h 41"/>
                <a:gd name="T20" fmla="*/ 9 w 19"/>
                <a:gd name="T21" fmla="*/ 14 h 41"/>
                <a:gd name="T22" fmla="*/ 9 w 19"/>
                <a:gd name="T23" fmla="*/ 14 h 41"/>
                <a:gd name="T24" fmla="*/ 9 w 19"/>
                <a:gd name="T25" fmla="*/ 16 h 41"/>
                <a:gd name="T26" fmla="*/ 8 w 19"/>
                <a:gd name="T27" fmla="*/ 18 h 41"/>
                <a:gd name="T28" fmla="*/ 8 w 19"/>
                <a:gd name="T29" fmla="*/ 21 h 41"/>
                <a:gd name="T30" fmla="*/ 8 w 19"/>
                <a:gd name="T31" fmla="*/ 24 h 41"/>
                <a:gd name="T32" fmla="*/ 7 w 19"/>
                <a:gd name="T33" fmla="*/ 31 h 41"/>
                <a:gd name="T34" fmla="*/ 7 w 19"/>
                <a:gd name="T35" fmla="*/ 34 h 41"/>
                <a:gd name="T36" fmla="*/ 6 w 19"/>
                <a:gd name="T37" fmla="*/ 36 h 41"/>
                <a:gd name="T38" fmla="*/ 6 w 19"/>
                <a:gd name="T39" fmla="*/ 39 h 41"/>
                <a:gd name="T40" fmla="*/ 5 w 19"/>
                <a:gd name="T41" fmla="*/ 40 h 41"/>
                <a:gd name="T42" fmla="*/ 4 w 19"/>
                <a:gd name="T43" fmla="*/ 41 h 41"/>
                <a:gd name="T44" fmla="*/ 4 w 19"/>
                <a:gd name="T45" fmla="*/ 40 h 41"/>
                <a:gd name="T46" fmla="*/ 3 w 19"/>
                <a:gd name="T47" fmla="*/ 40 h 41"/>
                <a:gd name="T48" fmla="*/ 2 w 19"/>
                <a:gd name="T49" fmla="*/ 40 h 41"/>
                <a:gd name="T50" fmla="*/ 1 w 19"/>
                <a:gd name="T51" fmla="*/ 41 h 41"/>
                <a:gd name="T52" fmla="*/ 1 w 19"/>
                <a:gd name="T53" fmla="*/ 40 h 41"/>
                <a:gd name="T54" fmla="*/ 0 w 19"/>
                <a:gd name="T55" fmla="*/ 40 h 41"/>
                <a:gd name="T56" fmla="*/ 0 w 19"/>
                <a:gd name="T57" fmla="*/ 40 h 41"/>
                <a:gd name="T58" fmla="*/ 0 w 19"/>
                <a:gd name="T59" fmla="*/ 37 h 41"/>
                <a:gd name="T60" fmla="*/ 1 w 19"/>
                <a:gd name="T61" fmla="*/ 35 h 41"/>
                <a:gd name="T62" fmla="*/ 2 w 19"/>
                <a:gd name="T63" fmla="*/ 32 h 41"/>
                <a:gd name="T64" fmla="*/ 4 w 19"/>
                <a:gd name="T65" fmla="*/ 24 h 41"/>
                <a:gd name="T66" fmla="*/ 15 w 19"/>
                <a:gd name="T67" fmla="*/ 1 h 41"/>
                <a:gd name="T68" fmla="*/ 15 w 19"/>
                <a:gd name="T69" fmla="*/ 1 h 41"/>
                <a:gd name="T70" fmla="*/ 16 w 19"/>
                <a:gd name="T71" fmla="*/ 0 h 41"/>
                <a:gd name="T72" fmla="*/ 17 w 19"/>
                <a:gd name="T73" fmla="*/ 0 h 41"/>
                <a:gd name="T74" fmla="*/ 17 w 19"/>
                <a:gd name="T75" fmla="*/ 0 h 41"/>
                <a:gd name="T76" fmla="*/ 17 w 19"/>
                <a:gd name="T77" fmla="*/ 0 h 41"/>
                <a:gd name="T78" fmla="*/ 18 w 19"/>
                <a:gd name="T79" fmla="*/ 0 h 41"/>
                <a:gd name="T80" fmla="*/ 18 w 19"/>
                <a:gd name="T81" fmla="*/ 1 h 41"/>
                <a:gd name="T82" fmla="*/ 18 w 19"/>
                <a:gd name="T83" fmla="*/ 2 h 41"/>
                <a:gd name="T84" fmla="*/ 18 w 19"/>
                <a:gd name="T85" fmla="*/ 3 h 41"/>
                <a:gd name="T86" fmla="*/ 17 w 19"/>
                <a:gd name="T87" fmla="*/ 4 h 41"/>
                <a:gd name="T88" fmla="*/ 17 w 19"/>
                <a:gd name="T89" fmla="*/ 4 h 41"/>
                <a:gd name="T90" fmla="*/ 8 w 19"/>
                <a:gd name="T91" fmla="*/ 9 h 41"/>
                <a:gd name="T92" fmla="*/ 15 w 19"/>
                <a:gd name="T93" fmla="*/ 1 h 41"/>
                <a:gd name="T94" fmla="*/ 0 60000 65536"/>
                <a:gd name="T95" fmla="*/ 0 60000 65536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w 19"/>
                <a:gd name="T142" fmla="*/ 0 h 41"/>
                <a:gd name="T143" fmla="*/ 19 w 19"/>
                <a:gd name="T144" fmla="*/ 41 h 41"/>
              </a:gdLst>
              <a:ahLst/>
              <a:cxnLst>
                <a:cxn ang="T94">
                  <a:pos x="T0" y="T1"/>
                </a:cxn>
                <a:cxn ang="T95">
                  <a:pos x="T2" y="T3"/>
                </a:cxn>
                <a:cxn ang="T96">
                  <a:pos x="T4" y="T5"/>
                </a:cxn>
                <a:cxn ang="T97">
                  <a:pos x="T6" y="T7"/>
                </a:cxn>
                <a:cxn ang="T98">
                  <a:pos x="T8" y="T9"/>
                </a:cxn>
                <a:cxn ang="T99">
                  <a:pos x="T10" y="T11"/>
                </a:cxn>
                <a:cxn ang="T100">
                  <a:pos x="T12" y="T13"/>
                </a:cxn>
                <a:cxn ang="T101">
                  <a:pos x="T14" y="T15"/>
                </a:cxn>
                <a:cxn ang="T102">
                  <a:pos x="T16" y="T17"/>
                </a:cxn>
                <a:cxn ang="T103">
                  <a:pos x="T18" y="T19"/>
                </a:cxn>
                <a:cxn ang="T104">
                  <a:pos x="T20" y="T21"/>
                </a:cxn>
                <a:cxn ang="T105">
                  <a:pos x="T22" y="T23"/>
                </a:cxn>
                <a:cxn ang="T106">
                  <a:pos x="T24" y="T25"/>
                </a:cxn>
                <a:cxn ang="T107">
                  <a:pos x="T26" y="T27"/>
                </a:cxn>
                <a:cxn ang="T108">
                  <a:pos x="T28" y="T29"/>
                </a:cxn>
                <a:cxn ang="T109">
                  <a:pos x="T30" y="T31"/>
                </a:cxn>
                <a:cxn ang="T110">
                  <a:pos x="T32" y="T33"/>
                </a:cxn>
                <a:cxn ang="T111">
                  <a:pos x="T34" y="T35"/>
                </a:cxn>
                <a:cxn ang="T112">
                  <a:pos x="T36" y="T37"/>
                </a:cxn>
                <a:cxn ang="T113">
                  <a:pos x="T38" y="T39"/>
                </a:cxn>
                <a:cxn ang="T114">
                  <a:pos x="T40" y="T41"/>
                </a:cxn>
                <a:cxn ang="T115">
                  <a:pos x="T42" y="T43"/>
                </a:cxn>
                <a:cxn ang="T116">
                  <a:pos x="T44" y="T45"/>
                </a:cxn>
                <a:cxn ang="T117">
                  <a:pos x="T46" y="T47"/>
                </a:cxn>
                <a:cxn ang="T118">
                  <a:pos x="T48" y="T49"/>
                </a:cxn>
                <a:cxn ang="T119">
                  <a:pos x="T50" y="T51"/>
                </a:cxn>
                <a:cxn ang="T120">
                  <a:pos x="T52" y="T53"/>
                </a:cxn>
                <a:cxn ang="T121">
                  <a:pos x="T54" y="T55"/>
                </a:cxn>
                <a:cxn ang="T122">
                  <a:pos x="T56" y="T57"/>
                </a:cxn>
                <a:cxn ang="T123">
                  <a:pos x="T58" y="T59"/>
                </a:cxn>
                <a:cxn ang="T124">
                  <a:pos x="T60" y="T61"/>
                </a:cxn>
                <a:cxn ang="T125">
                  <a:pos x="T62" y="T63"/>
                </a:cxn>
                <a:cxn ang="T126">
                  <a:pos x="T64" y="T65"/>
                </a:cxn>
                <a:cxn ang="T127">
                  <a:pos x="T66" y="T67"/>
                </a:cxn>
                <a:cxn ang="T128">
                  <a:pos x="T68" y="T69"/>
                </a:cxn>
                <a:cxn ang="T129">
                  <a:pos x="T70" y="T71"/>
                </a:cxn>
                <a:cxn ang="T130">
                  <a:pos x="T72" y="T73"/>
                </a:cxn>
                <a:cxn ang="T131">
                  <a:pos x="T74" y="T75"/>
                </a:cxn>
                <a:cxn ang="T132">
                  <a:pos x="T76" y="T77"/>
                </a:cxn>
                <a:cxn ang="T133">
                  <a:pos x="T78" y="T79"/>
                </a:cxn>
                <a:cxn ang="T134">
                  <a:pos x="T80" y="T81"/>
                </a:cxn>
                <a:cxn ang="T135">
                  <a:pos x="T82" y="T83"/>
                </a:cxn>
                <a:cxn ang="T136">
                  <a:pos x="T84" y="T85"/>
                </a:cxn>
                <a:cxn ang="T137">
                  <a:pos x="T86" y="T87"/>
                </a:cxn>
                <a:cxn ang="T138">
                  <a:pos x="T88" y="T89"/>
                </a:cxn>
                <a:cxn ang="T139">
                  <a:pos x="T90" y="T91"/>
                </a:cxn>
                <a:cxn ang="T140">
                  <a:pos x="T92" y="T93"/>
                </a:cxn>
              </a:cxnLst>
              <a:rect l="T141" t="T142" r="T143" b="T144"/>
              <a:pathLst>
                <a:path w="19" h="41">
                  <a:moveTo>
                    <a:pt x="4" y="24"/>
                  </a:moveTo>
                  <a:lnTo>
                    <a:pt x="4" y="24"/>
                  </a:ln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5" y="20"/>
                  </a:lnTo>
                  <a:lnTo>
                    <a:pt x="5" y="19"/>
                  </a:lnTo>
                  <a:lnTo>
                    <a:pt x="5" y="18"/>
                  </a:lnTo>
                  <a:lnTo>
                    <a:pt x="5" y="17"/>
                  </a:lnTo>
                  <a:lnTo>
                    <a:pt x="5" y="16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8" y="15"/>
                  </a:lnTo>
                  <a:lnTo>
                    <a:pt x="8" y="14"/>
                  </a:lnTo>
                  <a:lnTo>
                    <a:pt x="8" y="15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0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9" y="17"/>
                  </a:lnTo>
                  <a:lnTo>
                    <a:pt x="9" y="18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8" y="20"/>
                  </a:lnTo>
                  <a:lnTo>
                    <a:pt x="8" y="21"/>
                  </a:lnTo>
                  <a:lnTo>
                    <a:pt x="8" y="22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8" y="30"/>
                  </a:lnTo>
                  <a:lnTo>
                    <a:pt x="7" y="31"/>
                  </a:lnTo>
                  <a:lnTo>
                    <a:pt x="7" y="32"/>
                  </a:lnTo>
                  <a:lnTo>
                    <a:pt x="7" y="33"/>
                  </a:lnTo>
                  <a:lnTo>
                    <a:pt x="7" y="34"/>
                  </a:lnTo>
                  <a:lnTo>
                    <a:pt x="6" y="35"/>
                  </a:lnTo>
                  <a:lnTo>
                    <a:pt x="6" y="36"/>
                  </a:lnTo>
                  <a:lnTo>
                    <a:pt x="6" y="37"/>
                  </a:lnTo>
                  <a:lnTo>
                    <a:pt x="6" y="38"/>
                  </a:lnTo>
                  <a:lnTo>
                    <a:pt x="6" y="39"/>
                  </a:lnTo>
                  <a:lnTo>
                    <a:pt x="6" y="40"/>
                  </a:lnTo>
                  <a:lnTo>
                    <a:pt x="5" y="40"/>
                  </a:lnTo>
                  <a:lnTo>
                    <a:pt x="5" y="41"/>
                  </a:lnTo>
                  <a:lnTo>
                    <a:pt x="5" y="40"/>
                  </a:lnTo>
                  <a:lnTo>
                    <a:pt x="4" y="41"/>
                  </a:lnTo>
                  <a:lnTo>
                    <a:pt x="4" y="40"/>
                  </a:lnTo>
                  <a:lnTo>
                    <a:pt x="3" y="40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2" y="40"/>
                  </a:lnTo>
                  <a:lnTo>
                    <a:pt x="2" y="41"/>
                  </a:lnTo>
                  <a:lnTo>
                    <a:pt x="2" y="40"/>
                  </a:lnTo>
                  <a:lnTo>
                    <a:pt x="1" y="41"/>
                  </a:lnTo>
                  <a:lnTo>
                    <a:pt x="1" y="40"/>
                  </a:lnTo>
                  <a:lnTo>
                    <a:pt x="0" y="40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1" y="36"/>
                  </a:lnTo>
                  <a:lnTo>
                    <a:pt x="1" y="35"/>
                  </a:lnTo>
                  <a:lnTo>
                    <a:pt x="2" y="34"/>
                  </a:lnTo>
                  <a:lnTo>
                    <a:pt x="2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4" y="24"/>
                  </a:lnTo>
                  <a:close/>
                  <a:moveTo>
                    <a:pt x="15" y="1"/>
                  </a:moveTo>
                  <a:lnTo>
                    <a:pt x="15" y="1"/>
                  </a:lnTo>
                  <a:lnTo>
                    <a:pt x="16" y="0"/>
                  </a:lnTo>
                  <a:lnTo>
                    <a:pt x="17" y="0"/>
                  </a:lnTo>
                  <a:lnTo>
                    <a:pt x="18" y="0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18" y="2"/>
                  </a:lnTo>
                  <a:lnTo>
                    <a:pt x="18" y="3"/>
                  </a:lnTo>
                  <a:lnTo>
                    <a:pt x="17" y="4"/>
                  </a:lnTo>
                  <a:lnTo>
                    <a:pt x="8" y="9"/>
                  </a:lnTo>
                  <a:lnTo>
                    <a:pt x="6" y="9"/>
                  </a:lnTo>
                  <a:lnTo>
                    <a:pt x="15" y="1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5" name="Freeform 94">
              <a:extLst>
                <a:ext uri="{FF2B5EF4-FFF2-40B4-BE49-F238E27FC236}">
                  <a16:creationId xmlns:a16="http://schemas.microsoft.com/office/drawing/2014/main" id="{00000000-0008-0000-0000-0000673103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77" y="1835"/>
              <a:ext cx="23" cy="28"/>
            </a:xfrm>
            <a:custGeom>
              <a:avLst/>
              <a:gdLst>
                <a:gd name="T0" fmla="*/ 9 w 23"/>
                <a:gd name="T1" fmla="*/ 3 h 28"/>
                <a:gd name="T2" fmla="*/ 13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2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2 w 23"/>
                <a:gd name="T15" fmla="*/ 16 h 28"/>
                <a:gd name="T16" fmla="*/ 21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2 w 23"/>
                <a:gd name="T23" fmla="*/ 25 h 28"/>
                <a:gd name="T24" fmla="*/ 22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2 w 23"/>
                <a:gd name="T31" fmla="*/ 27 h 28"/>
                <a:gd name="T32" fmla="*/ 22 w 23"/>
                <a:gd name="T33" fmla="*/ 27 h 28"/>
                <a:gd name="T34" fmla="*/ 20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2 w 23"/>
                <a:gd name="T45" fmla="*/ 27 h 28"/>
                <a:gd name="T46" fmla="*/ 8 w 23"/>
                <a:gd name="T47" fmla="*/ 28 h 28"/>
                <a:gd name="T48" fmla="*/ 5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4 w 23"/>
                <a:gd name="T57" fmla="*/ 16 h 28"/>
                <a:gd name="T58" fmla="*/ 7 w 23"/>
                <a:gd name="T59" fmla="*/ 14 h 28"/>
                <a:gd name="T60" fmla="*/ 13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3 w 23"/>
                <a:gd name="T73" fmla="*/ 4 h 28"/>
                <a:gd name="T74" fmla="*/ 10 w 23"/>
                <a:gd name="T75" fmla="*/ 4 h 28"/>
                <a:gd name="T76" fmla="*/ 8 w 23"/>
                <a:gd name="T77" fmla="*/ 5 h 28"/>
                <a:gd name="T78" fmla="*/ 7 w 23"/>
                <a:gd name="T79" fmla="*/ 4 h 28"/>
                <a:gd name="T80" fmla="*/ 16 w 23"/>
                <a:gd name="T81" fmla="*/ 14 h 28"/>
                <a:gd name="T82" fmla="*/ 11 w 23"/>
                <a:gd name="T83" fmla="*/ 15 h 28"/>
                <a:gd name="T84" fmla="*/ 6 w 23"/>
                <a:gd name="T85" fmla="*/ 18 h 28"/>
                <a:gd name="T86" fmla="*/ 5 w 23"/>
                <a:gd name="T87" fmla="*/ 22 h 28"/>
                <a:gd name="T88" fmla="*/ 6 w 23"/>
                <a:gd name="T89" fmla="*/ 24 h 28"/>
                <a:gd name="T90" fmla="*/ 8 w 23"/>
                <a:gd name="T91" fmla="*/ 25 h 28"/>
                <a:gd name="T92" fmla="*/ 11 w 23"/>
                <a:gd name="T93" fmla="*/ 25 h 28"/>
                <a:gd name="T94" fmla="*/ 13 w 23"/>
                <a:gd name="T95" fmla="*/ 24 h 28"/>
                <a:gd name="T96" fmla="*/ 15 w 23"/>
                <a:gd name="T97" fmla="*/ 23 h 28"/>
                <a:gd name="T98" fmla="*/ 19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7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2" y="4"/>
                  </a:lnTo>
                  <a:lnTo>
                    <a:pt x="22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3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2" y="13"/>
                  </a:lnTo>
                  <a:lnTo>
                    <a:pt x="22" y="14"/>
                  </a:lnTo>
                  <a:lnTo>
                    <a:pt x="22" y="16"/>
                  </a:lnTo>
                  <a:lnTo>
                    <a:pt x="21" y="17"/>
                  </a:lnTo>
                  <a:lnTo>
                    <a:pt x="21" y="18"/>
                  </a:lnTo>
                  <a:lnTo>
                    <a:pt x="21" y="19"/>
                  </a:lnTo>
                  <a:lnTo>
                    <a:pt x="21" y="20"/>
                  </a:lnTo>
                  <a:lnTo>
                    <a:pt x="21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3" y="27"/>
                  </a:lnTo>
                  <a:lnTo>
                    <a:pt x="12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10" y="14"/>
                  </a:lnTo>
                  <a:lnTo>
                    <a:pt x="12" y="14"/>
                  </a:lnTo>
                  <a:lnTo>
                    <a:pt x="13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6"/>
                  </a:lnTo>
                  <a:lnTo>
                    <a:pt x="6" y="6"/>
                  </a:lnTo>
                  <a:lnTo>
                    <a:pt x="7" y="4"/>
                  </a:lnTo>
                  <a:close/>
                  <a:moveTo>
                    <a:pt x="19" y="14"/>
                  </a:moveTo>
                  <a:lnTo>
                    <a:pt x="17" y="14"/>
                  </a:lnTo>
                  <a:lnTo>
                    <a:pt x="16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5"/>
                  </a:lnTo>
                  <a:lnTo>
                    <a:pt x="11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3" y="24"/>
                  </a:lnTo>
                  <a:lnTo>
                    <a:pt x="14" y="24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7" y="22"/>
                  </a:lnTo>
                  <a:lnTo>
                    <a:pt x="19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</xdr:grpSp>
    </xdr:grpSp>
    <xdr:clientData/>
  </xdr:twoCellAnchor>
  <xdr:twoCellAnchor>
    <xdr:from>
      <xdr:col>0</xdr:col>
      <xdr:colOff>47625</xdr:colOff>
      <xdr:row>43</xdr:row>
      <xdr:rowOff>104775</xdr:rowOff>
    </xdr:from>
    <xdr:to>
      <xdr:col>2</xdr:col>
      <xdr:colOff>1352550</xdr:colOff>
      <xdr:row>49</xdr:row>
      <xdr:rowOff>0</xdr:rowOff>
    </xdr:to>
    <xdr:grpSp>
      <xdr:nvGrpSpPr>
        <xdr:cNvPr id="190" name="Group 471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GrpSpPr>
          <a:grpSpLocks noChangeAspect="1"/>
        </xdr:cNvGrpSpPr>
      </xdr:nvGrpSpPr>
      <xdr:grpSpPr bwMode="auto">
        <a:xfrm>
          <a:off x="47625" y="10594181"/>
          <a:ext cx="3367088" cy="1359694"/>
          <a:chOff x="2493" y="4043"/>
          <a:chExt cx="1820" cy="817"/>
        </a:xfrm>
      </xdr:grpSpPr>
      <xdr:sp macro="" textlink="">
        <xdr:nvSpPr>
          <xdr:cNvPr id="191" name="AutoShape 472">
            <a:extLst>
              <a:ext uri="{FF2B5EF4-FFF2-40B4-BE49-F238E27FC236}">
                <a16:creationId xmlns:a16="http://schemas.microsoft.com/office/drawing/2014/main" id="{00000000-0008-0000-0000-0000BF00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2493" y="4043"/>
            <a:ext cx="1820" cy="8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92" name="Freeform 473">
            <a:extLst>
              <a:ext uri="{FF2B5EF4-FFF2-40B4-BE49-F238E27FC236}">
                <a16:creationId xmlns:a16="http://schemas.microsoft.com/office/drawing/2014/main" id="{00000000-0008-0000-0000-0000C0000000}"/>
              </a:ext>
            </a:extLst>
          </xdr:cNvPr>
          <xdr:cNvSpPr>
            <a:spLocks/>
          </xdr:cNvSpPr>
        </xdr:nvSpPr>
        <xdr:spPr bwMode="auto">
          <a:xfrm>
            <a:off x="3975" y="4341"/>
            <a:ext cx="36" cy="35"/>
          </a:xfrm>
          <a:custGeom>
            <a:avLst/>
            <a:gdLst>
              <a:gd name="T0" fmla="*/ 2147483647 w 21"/>
              <a:gd name="T1" fmla="*/ 2147483647 h 22"/>
              <a:gd name="T2" fmla="*/ 2147483647 w 21"/>
              <a:gd name="T3" fmla="*/ 2147483647 h 22"/>
              <a:gd name="T4" fmla="*/ 2147483647 w 21"/>
              <a:gd name="T5" fmla="*/ 2147483647 h 22"/>
              <a:gd name="T6" fmla="*/ 2147483647 w 21"/>
              <a:gd name="T7" fmla="*/ 2147483647 h 22"/>
              <a:gd name="T8" fmla="*/ 2147483647 w 21"/>
              <a:gd name="T9" fmla="*/ 2147483647 h 22"/>
              <a:gd name="T10" fmla="*/ 2147483647 w 21"/>
              <a:gd name="T11" fmla="*/ 2147483647 h 22"/>
              <a:gd name="T12" fmla="*/ 2147483647 w 21"/>
              <a:gd name="T13" fmla="*/ 2147483647 h 22"/>
              <a:gd name="T14" fmla="*/ 2147483647 w 21"/>
              <a:gd name="T15" fmla="*/ 2147483647 h 22"/>
              <a:gd name="T16" fmla="*/ 2147483647 w 21"/>
              <a:gd name="T17" fmla="*/ 2147483647 h 22"/>
              <a:gd name="T18" fmla="*/ 2147483647 w 21"/>
              <a:gd name="T19" fmla="*/ 2147483647 h 22"/>
              <a:gd name="T20" fmla="*/ 2147483647 w 21"/>
              <a:gd name="T21" fmla="*/ 2147483647 h 22"/>
              <a:gd name="T22" fmla="*/ 2147483647 w 21"/>
              <a:gd name="T23" fmla="*/ 2147483647 h 22"/>
              <a:gd name="T24" fmla="*/ 2147483647 w 21"/>
              <a:gd name="T25" fmla="*/ 2147483647 h 22"/>
              <a:gd name="T26" fmla="*/ 2147483647 w 21"/>
              <a:gd name="T27" fmla="*/ 2147483647 h 22"/>
              <a:gd name="T28" fmla="*/ 2147483647 w 21"/>
              <a:gd name="T29" fmla="*/ 2147483647 h 22"/>
              <a:gd name="T30" fmla="*/ 2147483647 w 21"/>
              <a:gd name="T31" fmla="*/ 2147483647 h 22"/>
              <a:gd name="T32" fmla="*/ 2147483647 w 21"/>
              <a:gd name="T33" fmla="*/ 2147483647 h 22"/>
              <a:gd name="T34" fmla="*/ 2147483647 w 21"/>
              <a:gd name="T35" fmla="*/ 2147483647 h 22"/>
              <a:gd name="T36" fmla="*/ 2147483647 w 21"/>
              <a:gd name="T37" fmla="*/ 2147483647 h 22"/>
              <a:gd name="T38" fmla="*/ 2147483647 w 21"/>
              <a:gd name="T39" fmla="*/ 2147483647 h 22"/>
              <a:gd name="T40" fmla="*/ 2147483647 w 21"/>
              <a:gd name="T41" fmla="*/ 2147483647 h 22"/>
              <a:gd name="T42" fmla="*/ 2147483647 w 21"/>
              <a:gd name="T43" fmla="*/ 2147483647 h 22"/>
              <a:gd name="T44" fmla="*/ 2147483647 w 21"/>
              <a:gd name="T45" fmla="*/ 2147483647 h 22"/>
              <a:gd name="T46" fmla="*/ 2147483647 w 21"/>
              <a:gd name="T47" fmla="*/ 2147483647 h 22"/>
              <a:gd name="T48" fmla="*/ 2147483647 w 21"/>
              <a:gd name="T49" fmla="*/ 0 h 22"/>
              <a:gd name="T50" fmla="*/ 2147483647 w 21"/>
              <a:gd name="T51" fmla="*/ 2147483647 h 22"/>
              <a:gd name="T52" fmla="*/ 2147483647 w 21"/>
              <a:gd name="T53" fmla="*/ 2147483647 h 22"/>
              <a:gd name="T54" fmla="*/ 2147483647 w 21"/>
              <a:gd name="T55" fmla="*/ 2147483647 h 22"/>
              <a:gd name="T56" fmla="*/ 2147483647 w 21"/>
              <a:gd name="T57" fmla="*/ 2147483647 h 22"/>
              <a:gd name="T58" fmla="*/ 2147483647 w 21"/>
              <a:gd name="T59" fmla="*/ 2147483647 h 22"/>
              <a:gd name="T60" fmla="*/ 2147483647 w 21"/>
              <a:gd name="T61" fmla="*/ 2147483647 h 22"/>
              <a:gd name="T62" fmla="*/ 2147483647 w 21"/>
              <a:gd name="T63" fmla="*/ 2147483647 h 22"/>
              <a:gd name="T64" fmla="*/ 2147483647 w 21"/>
              <a:gd name="T65" fmla="*/ 2147483647 h 22"/>
              <a:gd name="T66" fmla="*/ 2147483647 w 21"/>
              <a:gd name="T67" fmla="*/ 2147483647 h 22"/>
              <a:gd name="T68" fmla="*/ 2147483647 w 21"/>
              <a:gd name="T69" fmla="*/ 2147483647 h 22"/>
              <a:gd name="T70" fmla="*/ 2147483647 w 21"/>
              <a:gd name="T71" fmla="*/ 2147483647 h 22"/>
              <a:gd name="T72" fmla="*/ 0 w 21"/>
              <a:gd name="T73" fmla="*/ 2147483647 h 22"/>
              <a:gd name="T74" fmla="*/ 2147483647 w 21"/>
              <a:gd name="T75" fmla="*/ 2147483647 h 22"/>
              <a:gd name="T76" fmla="*/ 2147483647 w 21"/>
              <a:gd name="T77" fmla="*/ 2147483647 h 22"/>
              <a:gd name="T78" fmla="*/ 2147483647 w 21"/>
              <a:gd name="T79" fmla="*/ 2147483647 h 22"/>
              <a:gd name="T80" fmla="*/ 2147483647 w 21"/>
              <a:gd name="T81" fmla="*/ 2147483647 h 22"/>
              <a:gd name="T82" fmla="*/ 2147483647 w 21"/>
              <a:gd name="T83" fmla="*/ 2147483647 h 22"/>
              <a:gd name="T84" fmla="*/ 2147483647 w 21"/>
              <a:gd name="T85" fmla="*/ 2147483647 h 22"/>
              <a:gd name="T86" fmla="*/ 2147483647 w 21"/>
              <a:gd name="T87" fmla="*/ 2147483647 h 22"/>
              <a:gd name="T88" fmla="*/ 2147483647 w 21"/>
              <a:gd name="T89" fmla="*/ 2147483647 h 22"/>
              <a:gd name="T90" fmla="*/ 2147483647 w 21"/>
              <a:gd name="T91" fmla="*/ 2147483647 h 22"/>
              <a:gd name="T92" fmla="*/ 2147483647 w 21"/>
              <a:gd name="T93" fmla="*/ 2147483647 h 22"/>
              <a:gd name="T94" fmla="*/ 2147483647 w 21"/>
              <a:gd name="T95" fmla="*/ 2147483647 h 22"/>
              <a:gd name="T96" fmla="*/ 2147483647 w 21"/>
              <a:gd name="T97" fmla="*/ 2147483647 h 22"/>
              <a:gd name="T98" fmla="*/ 2147483647 w 21"/>
              <a:gd name="T99" fmla="*/ 2147483647 h 2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1"/>
              <a:gd name="T151" fmla="*/ 0 h 22"/>
              <a:gd name="T152" fmla="*/ 21 w 21"/>
              <a:gd name="T153" fmla="*/ 22 h 2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1" h="22">
                <a:moveTo>
                  <a:pt x="10" y="22"/>
                </a:moveTo>
                <a:lnTo>
                  <a:pt x="10" y="22"/>
                </a:lnTo>
                <a:lnTo>
                  <a:pt x="12" y="22"/>
                </a:lnTo>
                <a:lnTo>
                  <a:pt x="13" y="22"/>
                </a:lnTo>
                <a:lnTo>
                  <a:pt x="15" y="21"/>
                </a:lnTo>
                <a:lnTo>
                  <a:pt x="16" y="20"/>
                </a:lnTo>
                <a:lnTo>
                  <a:pt x="18" y="19"/>
                </a:lnTo>
                <a:lnTo>
                  <a:pt x="19" y="19"/>
                </a:lnTo>
                <a:lnTo>
                  <a:pt x="19" y="18"/>
                </a:lnTo>
                <a:lnTo>
                  <a:pt x="19" y="16"/>
                </a:lnTo>
                <a:lnTo>
                  <a:pt x="20" y="15"/>
                </a:lnTo>
                <a:lnTo>
                  <a:pt x="20" y="13"/>
                </a:lnTo>
                <a:lnTo>
                  <a:pt x="21" y="11"/>
                </a:lnTo>
                <a:lnTo>
                  <a:pt x="20" y="10"/>
                </a:lnTo>
                <a:lnTo>
                  <a:pt x="20" y="9"/>
                </a:lnTo>
                <a:lnTo>
                  <a:pt x="19" y="8"/>
                </a:lnTo>
                <a:lnTo>
                  <a:pt x="19" y="6"/>
                </a:lnTo>
                <a:lnTo>
                  <a:pt x="19" y="5"/>
                </a:lnTo>
                <a:lnTo>
                  <a:pt x="18" y="3"/>
                </a:lnTo>
                <a:lnTo>
                  <a:pt x="16" y="2"/>
                </a:lnTo>
                <a:lnTo>
                  <a:pt x="15" y="1"/>
                </a:lnTo>
                <a:lnTo>
                  <a:pt x="13" y="1"/>
                </a:lnTo>
                <a:lnTo>
                  <a:pt x="12" y="1"/>
                </a:lnTo>
                <a:lnTo>
                  <a:pt x="10" y="1"/>
                </a:lnTo>
                <a:lnTo>
                  <a:pt x="10" y="0"/>
                </a:lnTo>
                <a:lnTo>
                  <a:pt x="8" y="1"/>
                </a:lnTo>
                <a:lnTo>
                  <a:pt x="7" y="1"/>
                </a:lnTo>
                <a:lnTo>
                  <a:pt x="5" y="1"/>
                </a:lnTo>
                <a:lnTo>
                  <a:pt x="4" y="2"/>
                </a:lnTo>
                <a:lnTo>
                  <a:pt x="3" y="3"/>
                </a:lnTo>
                <a:lnTo>
                  <a:pt x="2" y="5"/>
                </a:lnTo>
                <a:lnTo>
                  <a:pt x="1" y="6"/>
                </a:lnTo>
                <a:lnTo>
                  <a:pt x="1" y="8"/>
                </a:lnTo>
                <a:lnTo>
                  <a:pt x="1" y="9"/>
                </a:lnTo>
                <a:lnTo>
                  <a:pt x="1" y="10"/>
                </a:lnTo>
                <a:lnTo>
                  <a:pt x="0" y="11"/>
                </a:lnTo>
                <a:lnTo>
                  <a:pt x="1" y="13"/>
                </a:lnTo>
                <a:lnTo>
                  <a:pt x="1" y="15"/>
                </a:lnTo>
                <a:lnTo>
                  <a:pt x="1" y="16"/>
                </a:lnTo>
                <a:lnTo>
                  <a:pt x="1" y="18"/>
                </a:lnTo>
                <a:lnTo>
                  <a:pt x="2" y="19"/>
                </a:lnTo>
                <a:lnTo>
                  <a:pt x="3" y="19"/>
                </a:lnTo>
                <a:lnTo>
                  <a:pt x="4" y="20"/>
                </a:lnTo>
                <a:lnTo>
                  <a:pt x="5" y="21"/>
                </a:lnTo>
                <a:lnTo>
                  <a:pt x="5" y="22"/>
                </a:lnTo>
                <a:lnTo>
                  <a:pt x="7" y="22"/>
                </a:lnTo>
                <a:lnTo>
                  <a:pt x="8" y="22"/>
                </a:lnTo>
                <a:lnTo>
                  <a:pt x="10" y="2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3" name="Freeform 474">
            <a:extLst>
              <a:ext uri="{FF2B5EF4-FFF2-40B4-BE49-F238E27FC236}">
                <a16:creationId xmlns:a16="http://schemas.microsoft.com/office/drawing/2014/main" id="{00000000-0008-0000-0000-0000C1000000}"/>
              </a:ext>
            </a:extLst>
          </xdr:cNvPr>
          <xdr:cNvSpPr>
            <a:spLocks/>
          </xdr:cNvSpPr>
        </xdr:nvSpPr>
        <xdr:spPr bwMode="auto">
          <a:xfrm>
            <a:off x="4020" y="4327"/>
            <a:ext cx="44" cy="45"/>
          </a:xfrm>
          <a:custGeom>
            <a:avLst/>
            <a:gdLst>
              <a:gd name="T0" fmla="*/ 2147483647 w 26"/>
              <a:gd name="T1" fmla="*/ 2147483647 h 27"/>
              <a:gd name="T2" fmla="*/ 2147483647 w 26"/>
              <a:gd name="T3" fmla="*/ 2147483647 h 27"/>
              <a:gd name="T4" fmla="*/ 2147483647 w 26"/>
              <a:gd name="T5" fmla="*/ 2147483647 h 27"/>
              <a:gd name="T6" fmla="*/ 2147483647 w 26"/>
              <a:gd name="T7" fmla="*/ 2147483647 h 27"/>
              <a:gd name="T8" fmla="*/ 2147483647 w 26"/>
              <a:gd name="T9" fmla="*/ 2147483647 h 27"/>
              <a:gd name="T10" fmla="*/ 2147483647 w 26"/>
              <a:gd name="T11" fmla="*/ 2147483647 h 27"/>
              <a:gd name="T12" fmla="*/ 2147483647 w 26"/>
              <a:gd name="T13" fmla="*/ 2147483647 h 27"/>
              <a:gd name="T14" fmla="*/ 2147483647 w 26"/>
              <a:gd name="T15" fmla="*/ 2147483647 h 27"/>
              <a:gd name="T16" fmla="*/ 2147483647 w 26"/>
              <a:gd name="T17" fmla="*/ 2147483647 h 27"/>
              <a:gd name="T18" fmla="*/ 2147483647 w 26"/>
              <a:gd name="T19" fmla="*/ 2147483647 h 27"/>
              <a:gd name="T20" fmla="*/ 2147483647 w 26"/>
              <a:gd name="T21" fmla="*/ 2147483647 h 27"/>
              <a:gd name="T22" fmla="*/ 2147483647 w 26"/>
              <a:gd name="T23" fmla="*/ 2147483647 h 27"/>
              <a:gd name="T24" fmla="*/ 2147483647 w 26"/>
              <a:gd name="T25" fmla="*/ 2147483647 h 27"/>
              <a:gd name="T26" fmla="*/ 2147483647 w 26"/>
              <a:gd name="T27" fmla="*/ 2147483647 h 27"/>
              <a:gd name="T28" fmla="*/ 2147483647 w 26"/>
              <a:gd name="T29" fmla="*/ 2147483647 h 27"/>
              <a:gd name="T30" fmla="*/ 2147483647 w 26"/>
              <a:gd name="T31" fmla="*/ 2147483647 h 27"/>
              <a:gd name="T32" fmla="*/ 2147483647 w 26"/>
              <a:gd name="T33" fmla="*/ 2147483647 h 27"/>
              <a:gd name="T34" fmla="*/ 2147483647 w 26"/>
              <a:gd name="T35" fmla="*/ 2147483647 h 27"/>
              <a:gd name="T36" fmla="*/ 2147483647 w 26"/>
              <a:gd name="T37" fmla="*/ 2147483647 h 27"/>
              <a:gd name="T38" fmla="*/ 2147483647 w 26"/>
              <a:gd name="T39" fmla="*/ 2147483647 h 27"/>
              <a:gd name="T40" fmla="*/ 2147483647 w 26"/>
              <a:gd name="T41" fmla="*/ 2147483647 h 27"/>
              <a:gd name="T42" fmla="*/ 2147483647 w 26"/>
              <a:gd name="T43" fmla="*/ 2147483647 h 27"/>
              <a:gd name="T44" fmla="*/ 2147483647 w 26"/>
              <a:gd name="T45" fmla="*/ 2147483647 h 27"/>
              <a:gd name="T46" fmla="*/ 2147483647 w 26"/>
              <a:gd name="T47" fmla="*/ 2147483647 h 27"/>
              <a:gd name="T48" fmla="*/ 2147483647 w 26"/>
              <a:gd name="T49" fmla="*/ 0 h 27"/>
              <a:gd name="T50" fmla="*/ 2147483647 w 26"/>
              <a:gd name="T51" fmla="*/ 2147483647 h 27"/>
              <a:gd name="T52" fmla="*/ 2147483647 w 26"/>
              <a:gd name="T53" fmla="*/ 2147483647 h 27"/>
              <a:gd name="T54" fmla="*/ 2147483647 w 26"/>
              <a:gd name="T55" fmla="*/ 2147483647 h 27"/>
              <a:gd name="T56" fmla="*/ 2147483647 w 26"/>
              <a:gd name="T57" fmla="*/ 2147483647 h 27"/>
              <a:gd name="T58" fmla="*/ 2147483647 w 26"/>
              <a:gd name="T59" fmla="*/ 2147483647 h 27"/>
              <a:gd name="T60" fmla="*/ 2147483647 w 26"/>
              <a:gd name="T61" fmla="*/ 2147483647 h 27"/>
              <a:gd name="T62" fmla="*/ 2147483647 w 26"/>
              <a:gd name="T63" fmla="*/ 2147483647 h 27"/>
              <a:gd name="T64" fmla="*/ 2147483647 w 26"/>
              <a:gd name="T65" fmla="*/ 2147483647 h 27"/>
              <a:gd name="T66" fmla="*/ 2147483647 w 26"/>
              <a:gd name="T67" fmla="*/ 2147483647 h 27"/>
              <a:gd name="T68" fmla="*/ 0 w 26"/>
              <a:gd name="T69" fmla="*/ 2147483647 h 27"/>
              <a:gd name="T70" fmla="*/ 0 w 26"/>
              <a:gd name="T71" fmla="*/ 2147483647 h 27"/>
              <a:gd name="T72" fmla="*/ 0 w 26"/>
              <a:gd name="T73" fmla="*/ 2147483647 h 27"/>
              <a:gd name="T74" fmla="*/ 0 w 26"/>
              <a:gd name="T75" fmla="*/ 2147483647 h 27"/>
              <a:gd name="T76" fmla="*/ 0 w 26"/>
              <a:gd name="T77" fmla="*/ 2147483647 h 27"/>
              <a:gd name="T78" fmla="*/ 2147483647 w 26"/>
              <a:gd name="T79" fmla="*/ 2147483647 h 27"/>
              <a:gd name="T80" fmla="*/ 2147483647 w 26"/>
              <a:gd name="T81" fmla="*/ 2147483647 h 27"/>
              <a:gd name="T82" fmla="*/ 2147483647 w 26"/>
              <a:gd name="T83" fmla="*/ 2147483647 h 27"/>
              <a:gd name="T84" fmla="*/ 2147483647 w 26"/>
              <a:gd name="T85" fmla="*/ 2147483647 h 27"/>
              <a:gd name="T86" fmla="*/ 2147483647 w 26"/>
              <a:gd name="T87" fmla="*/ 2147483647 h 27"/>
              <a:gd name="T88" fmla="*/ 2147483647 w 26"/>
              <a:gd name="T89" fmla="*/ 2147483647 h 27"/>
              <a:gd name="T90" fmla="*/ 2147483647 w 26"/>
              <a:gd name="T91" fmla="*/ 2147483647 h 27"/>
              <a:gd name="T92" fmla="*/ 2147483647 w 26"/>
              <a:gd name="T93" fmla="*/ 2147483647 h 27"/>
              <a:gd name="T94" fmla="*/ 2147483647 w 26"/>
              <a:gd name="T95" fmla="*/ 2147483647 h 27"/>
              <a:gd name="T96" fmla="*/ 2147483647 w 26"/>
              <a:gd name="T97" fmla="*/ 2147483647 h 27"/>
              <a:gd name="T98" fmla="*/ 2147483647 w 26"/>
              <a:gd name="T99" fmla="*/ 2147483647 h 27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7"/>
              <a:gd name="T152" fmla="*/ 26 w 26"/>
              <a:gd name="T153" fmla="*/ 27 h 27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7">
                <a:moveTo>
                  <a:pt x="12" y="27"/>
                </a:moveTo>
                <a:lnTo>
                  <a:pt x="13" y="27"/>
                </a:lnTo>
                <a:lnTo>
                  <a:pt x="15" y="27"/>
                </a:lnTo>
                <a:lnTo>
                  <a:pt x="17" y="26"/>
                </a:lnTo>
                <a:lnTo>
                  <a:pt x="19" y="26"/>
                </a:lnTo>
                <a:lnTo>
                  <a:pt x="20" y="25"/>
                </a:lnTo>
                <a:lnTo>
                  <a:pt x="21" y="23"/>
                </a:lnTo>
                <a:lnTo>
                  <a:pt x="22" y="22"/>
                </a:lnTo>
                <a:lnTo>
                  <a:pt x="23" y="21"/>
                </a:lnTo>
                <a:lnTo>
                  <a:pt x="24" y="19"/>
                </a:lnTo>
                <a:lnTo>
                  <a:pt x="25" y="18"/>
                </a:lnTo>
                <a:lnTo>
                  <a:pt x="25" y="16"/>
                </a:lnTo>
                <a:lnTo>
                  <a:pt x="26" y="14"/>
                </a:lnTo>
                <a:lnTo>
                  <a:pt x="25" y="13"/>
                </a:lnTo>
                <a:lnTo>
                  <a:pt x="25" y="11"/>
                </a:lnTo>
                <a:lnTo>
                  <a:pt x="24" y="9"/>
                </a:lnTo>
                <a:lnTo>
                  <a:pt x="23" y="8"/>
                </a:lnTo>
                <a:lnTo>
                  <a:pt x="22" y="6"/>
                </a:lnTo>
                <a:lnTo>
                  <a:pt x="21" y="5"/>
                </a:lnTo>
                <a:lnTo>
                  <a:pt x="20" y="4"/>
                </a:lnTo>
                <a:lnTo>
                  <a:pt x="19" y="3"/>
                </a:lnTo>
                <a:lnTo>
                  <a:pt x="17" y="2"/>
                </a:lnTo>
                <a:lnTo>
                  <a:pt x="15" y="1"/>
                </a:lnTo>
                <a:lnTo>
                  <a:pt x="13" y="1"/>
                </a:lnTo>
                <a:lnTo>
                  <a:pt x="12" y="0"/>
                </a:lnTo>
                <a:lnTo>
                  <a:pt x="10" y="1"/>
                </a:lnTo>
                <a:lnTo>
                  <a:pt x="9" y="1"/>
                </a:lnTo>
                <a:lnTo>
                  <a:pt x="7" y="2"/>
                </a:lnTo>
                <a:lnTo>
                  <a:pt x="5" y="3"/>
                </a:lnTo>
                <a:lnTo>
                  <a:pt x="4" y="4"/>
                </a:lnTo>
                <a:lnTo>
                  <a:pt x="3" y="5"/>
                </a:lnTo>
                <a:lnTo>
                  <a:pt x="1" y="6"/>
                </a:lnTo>
                <a:lnTo>
                  <a:pt x="1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4"/>
                </a:lnTo>
                <a:lnTo>
                  <a:pt x="0" y="16"/>
                </a:lnTo>
                <a:lnTo>
                  <a:pt x="0" y="18"/>
                </a:lnTo>
                <a:lnTo>
                  <a:pt x="1" y="19"/>
                </a:lnTo>
                <a:lnTo>
                  <a:pt x="1" y="21"/>
                </a:lnTo>
                <a:lnTo>
                  <a:pt x="1" y="22"/>
                </a:lnTo>
                <a:lnTo>
                  <a:pt x="3" y="23"/>
                </a:lnTo>
                <a:lnTo>
                  <a:pt x="4" y="25"/>
                </a:lnTo>
                <a:lnTo>
                  <a:pt x="5" y="26"/>
                </a:lnTo>
                <a:lnTo>
                  <a:pt x="7" y="26"/>
                </a:lnTo>
                <a:lnTo>
                  <a:pt x="9" y="27"/>
                </a:lnTo>
                <a:lnTo>
                  <a:pt x="10" y="27"/>
                </a:lnTo>
                <a:lnTo>
                  <a:pt x="12" y="27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4" name="Freeform 475">
            <a:extLst>
              <a:ext uri="{FF2B5EF4-FFF2-40B4-BE49-F238E27FC236}">
                <a16:creationId xmlns:a16="http://schemas.microsoft.com/office/drawing/2014/main" id="{00000000-0008-0000-0000-0000C2000000}"/>
              </a:ext>
            </a:extLst>
          </xdr:cNvPr>
          <xdr:cNvSpPr>
            <a:spLocks/>
          </xdr:cNvSpPr>
        </xdr:nvSpPr>
        <xdr:spPr bwMode="auto">
          <a:xfrm>
            <a:off x="4068" y="4298"/>
            <a:ext cx="52" cy="49"/>
          </a:xfrm>
          <a:custGeom>
            <a:avLst/>
            <a:gdLst>
              <a:gd name="T0" fmla="*/ 2147483647 w 31"/>
              <a:gd name="T1" fmla="*/ 2147483647 h 30"/>
              <a:gd name="T2" fmla="*/ 2147483647 w 31"/>
              <a:gd name="T3" fmla="*/ 2147483647 h 30"/>
              <a:gd name="T4" fmla="*/ 2147483647 w 31"/>
              <a:gd name="T5" fmla="*/ 2147483647 h 30"/>
              <a:gd name="T6" fmla="*/ 2147483647 w 31"/>
              <a:gd name="T7" fmla="*/ 2147483647 h 30"/>
              <a:gd name="T8" fmla="*/ 2147483647 w 31"/>
              <a:gd name="T9" fmla="*/ 2147483647 h 30"/>
              <a:gd name="T10" fmla="*/ 2147483647 w 31"/>
              <a:gd name="T11" fmla="*/ 2147483647 h 30"/>
              <a:gd name="T12" fmla="*/ 2147483647 w 31"/>
              <a:gd name="T13" fmla="*/ 2147483647 h 30"/>
              <a:gd name="T14" fmla="*/ 2147483647 w 31"/>
              <a:gd name="T15" fmla="*/ 2147483647 h 30"/>
              <a:gd name="T16" fmla="*/ 2147483647 w 31"/>
              <a:gd name="T17" fmla="*/ 2147483647 h 30"/>
              <a:gd name="T18" fmla="*/ 2147483647 w 31"/>
              <a:gd name="T19" fmla="*/ 2147483647 h 30"/>
              <a:gd name="T20" fmla="*/ 2147483647 w 31"/>
              <a:gd name="T21" fmla="*/ 2147483647 h 30"/>
              <a:gd name="T22" fmla="*/ 2147483647 w 31"/>
              <a:gd name="T23" fmla="*/ 2147483647 h 30"/>
              <a:gd name="T24" fmla="*/ 2147483647 w 31"/>
              <a:gd name="T25" fmla="*/ 2147483647 h 30"/>
              <a:gd name="T26" fmla="*/ 2147483647 w 31"/>
              <a:gd name="T27" fmla="*/ 2147483647 h 30"/>
              <a:gd name="T28" fmla="*/ 2147483647 w 31"/>
              <a:gd name="T29" fmla="*/ 2147483647 h 30"/>
              <a:gd name="T30" fmla="*/ 2147483647 w 31"/>
              <a:gd name="T31" fmla="*/ 2147483647 h 30"/>
              <a:gd name="T32" fmla="*/ 2147483647 w 31"/>
              <a:gd name="T33" fmla="*/ 2147483647 h 30"/>
              <a:gd name="T34" fmla="*/ 2147483647 w 31"/>
              <a:gd name="T35" fmla="*/ 2147483647 h 30"/>
              <a:gd name="T36" fmla="*/ 2147483647 w 31"/>
              <a:gd name="T37" fmla="*/ 2147483647 h 30"/>
              <a:gd name="T38" fmla="*/ 2147483647 w 31"/>
              <a:gd name="T39" fmla="*/ 2147483647 h 30"/>
              <a:gd name="T40" fmla="*/ 2147483647 w 31"/>
              <a:gd name="T41" fmla="*/ 2147483647 h 30"/>
              <a:gd name="T42" fmla="*/ 2147483647 w 31"/>
              <a:gd name="T43" fmla="*/ 2147483647 h 30"/>
              <a:gd name="T44" fmla="*/ 2147483647 w 31"/>
              <a:gd name="T45" fmla="*/ 0 h 30"/>
              <a:gd name="T46" fmla="*/ 2147483647 w 31"/>
              <a:gd name="T47" fmla="*/ 0 h 30"/>
              <a:gd name="T48" fmla="*/ 2147483647 w 31"/>
              <a:gd name="T49" fmla="*/ 0 h 30"/>
              <a:gd name="T50" fmla="*/ 2147483647 w 31"/>
              <a:gd name="T51" fmla="*/ 0 h 30"/>
              <a:gd name="T52" fmla="*/ 2147483647 w 31"/>
              <a:gd name="T53" fmla="*/ 0 h 30"/>
              <a:gd name="T54" fmla="*/ 2147483647 w 31"/>
              <a:gd name="T55" fmla="*/ 2147483647 h 30"/>
              <a:gd name="T56" fmla="*/ 2147483647 w 31"/>
              <a:gd name="T57" fmla="*/ 2147483647 h 30"/>
              <a:gd name="T58" fmla="*/ 2147483647 w 31"/>
              <a:gd name="T59" fmla="*/ 2147483647 h 30"/>
              <a:gd name="T60" fmla="*/ 2147483647 w 31"/>
              <a:gd name="T61" fmla="*/ 2147483647 h 30"/>
              <a:gd name="T62" fmla="*/ 2147483647 w 31"/>
              <a:gd name="T63" fmla="*/ 2147483647 h 30"/>
              <a:gd name="T64" fmla="*/ 2147483647 w 31"/>
              <a:gd name="T65" fmla="*/ 2147483647 h 30"/>
              <a:gd name="T66" fmla="*/ 2147483647 w 31"/>
              <a:gd name="T67" fmla="*/ 2147483647 h 30"/>
              <a:gd name="T68" fmla="*/ 0 w 31"/>
              <a:gd name="T69" fmla="*/ 2147483647 h 30"/>
              <a:gd name="T70" fmla="*/ 0 w 31"/>
              <a:gd name="T71" fmla="*/ 2147483647 h 30"/>
              <a:gd name="T72" fmla="*/ 0 w 31"/>
              <a:gd name="T73" fmla="*/ 2147483647 h 30"/>
              <a:gd name="T74" fmla="*/ 0 w 31"/>
              <a:gd name="T75" fmla="*/ 2147483647 h 30"/>
              <a:gd name="T76" fmla="*/ 0 w 31"/>
              <a:gd name="T77" fmla="*/ 2147483647 h 30"/>
              <a:gd name="T78" fmla="*/ 2147483647 w 31"/>
              <a:gd name="T79" fmla="*/ 2147483647 h 30"/>
              <a:gd name="T80" fmla="*/ 2147483647 w 31"/>
              <a:gd name="T81" fmla="*/ 2147483647 h 30"/>
              <a:gd name="T82" fmla="*/ 2147483647 w 31"/>
              <a:gd name="T83" fmla="*/ 2147483647 h 30"/>
              <a:gd name="T84" fmla="*/ 2147483647 w 31"/>
              <a:gd name="T85" fmla="*/ 2147483647 h 30"/>
              <a:gd name="T86" fmla="*/ 2147483647 w 31"/>
              <a:gd name="T87" fmla="*/ 2147483647 h 30"/>
              <a:gd name="T88" fmla="*/ 2147483647 w 31"/>
              <a:gd name="T89" fmla="*/ 2147483647 h 30"/>
              <a:gd name="T90" fmla="*/ 2147483647 w 31"/>
              <a:gd name="T91" fmla="*/ 2147483647 h 30"/>
              <a:gd name="T92" fmla="*/ 2147483647 w 31"/>
              <a:gd name="T93" fmla="*/ 2147483647 h 30"/>
              <a:gd name="T94" fmla="*/ 2147483647 w 31"/>
              <a:gd name="T95" fmla="*/ 2147483647 h 30"/>
              <a:gd name="T96" fmla="*/ 2147483647 w 31"/>
              <a:gd name="T97" fmla="*/ 2147483647 h 30"/>
              <a:gd name="T98" fmla="*/ 2147483647 w 31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0"/>
              <a:gd name="T152" fmla="*/ 31 w 31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0">
                <a:moveTo>
                  <a:pt x="16" y="30"/>
                </a:moveTo>
                <a:lnTo>
                  <a:pt x="18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7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8" y="8"/>
                </a:lnTo>
                <a:lnTo>
                  <a:pt x="27" y="6"/>
                </a:lnTo>
                <a:lnTo>
                  <a:pt x="27" y="4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19" y="0"/>
                </a:lnTo>
                <a:lnTo>
                  <a:pt x="18" y="0"/>
                </a:lnTo>
                <a:lnTo>
                  <a:pt x="16" y="0"/>
                </a:lnTo>
                <a:lnTo>
                  <a:pt x="13" y="0"/>
                </a:lnTo>
                <a:lnTo>
                  <a:pt x="11" y="0"/>
                </a:lnTo>
                <a:lnTo>
                  <a:pt x="9" y="1"/>
                </a:lnTo>
                <a:lnTo>
                  <a:pt x="8" y="2"/>
                </a:lnTo>
                <a:lnTo>
                  <a:pt x="6" y="3"/>
                </a:lnTo>
                <a:lnTo>
                  <a:pt x="5" y="4"/>
                </a:lnTo>
                <a:lnTo>
                  <a:pt x="3" y="6"/>
                </a:lnTo>
                <a:lnTo>
                  <a:pt x="2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5" y="26"/>
                </a:lnTo>
                <a:lnTo>
                  <a:pt x="6" y="27"/>
                </a:lnTo>
                <a:lnTo>
                  <a:pt x="8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6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5" name="Freeform 476">
            <a:extLst>
              <a:ext uri="{FF2B5EF4-FFF2-40B4-BE49-F238E27FC236}">
                <a16:creationId xmlns:a16="http://schemas.microsoft.com/office/drawing/2014/main" id="{00000000-0008-0000-0000-0000C3000000}"/>
              </a:ext>
            </a:extLst>
          </xdr:cNvPr>
          <xdr:cNvSpPr>
            <a:spLocks/>
          </xdr:cNvSpPr>
        </xdr:nvSpPr>
        <xdr:spPr bwMode="auto">
          <a:xfrm>
            <a:off x="4139" y="4313"/>
            <a:ext cx="72" cy="72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0 h 44"/>
              <a:gd name="T46" fmla="*/ 2147483647 w 43"/>
              <a:gd name="T47" fmla="*/ 0 h 44"/>
              <a:gd name="T48" fmla="*/ 2147483647 w 43"/>
              <a:gd name="T49" fmla="*/ 0 h 44"/>
              <a:gd name="T50" fmla="*/ 2147483647 w 43"/>
              <a:gd name="T51" fmla="*/ 0 h 44"/>
              <a:gd name="T52" fmla="*/ 2147483647 w 43"/>
              <a:gd name="T53" fmla="*/ 0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0 w 43"/>
              <a:gd name="T69" fmla="*/ 2147483647 h 44"/>
              <a:gd name="T70" fmla="*/ 0 w 43"/>
              <a:gd name="T71" fmla="*/ 2147483647 h 44"/>
              <a:gd name="T72" fmla="*/ 0 w 43"/>
              <a:gd name="T73" fmla="*/ 2147483647 h 44"/>
              <a:gd name="T74" fmla="*/ 0 w 43"/>
              <a:gd name="T75" fmla="*/ 2147483647 h 44"/>
              <a:gd name="T76" fmla="*/ 0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2" y="41"/>
                </a:lnTo>
                <a:lnTo>
                  <a:pt x="34" y="39"/>
                </a:lnTo>
                <a:lnTo>
                  <a:pt x="37" y="37"/>
                </a:lnTo>
                <a:lnTo>
                  <a:pt x="39" y="36"/>
                </a:lnTo>
                <a:lnTo>
                  <a:pt x="40" y="33"/>
                </a:lnTo>
                <a:lnTo>
                  <a:pt x="41" y="31"/>
                </a:lnTo>
                <a:lnTo>
                  <a:pt x="42" y="28"/>
                </a:lnTo>
                <a:lnTo>
                  <a:pt x="42" y="26"/>
                </a:lnTo>
                <a:lnTo>
                  <a:pt x="43" y="22"/>
                </a:lnTo>
                <a:lnTo>
                  <a:pt x="42" y="19"/>
                </a:lnTo>
                <a:lnTo>
                  <a:pt x="42" y="17"/>
                </a:lnTo>
                <a:lnTo>
                  <a:pt x="41" y="14"/>
                </a:lnTo>
                <a:lnTo>
                  <a:pt x="40" y="11"/>
                </a:lnTo>
                <a:lnTo>
                  <a:pt x="39" y="9"/>
                </a:lnTo>
                <a:lnTo>
                  <a:pt x="37" y="7"/>
                </a:lnTo>
                <a:lnTo>
                  <a:pt x="34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4" y="0"/>
                </a:lnTo>
                <a:lnTo>
                  <a:pt x="22" y="0"/>
                </a:lnTo>
                <a:lnTo>
                  <a:pt x="18" y="0"/>
                </a:lnTo>
                <a:lnTo>
                  <a:pt x="15" y="0"/>
                </a:lnTo>
                <a:lnTo>
                  <a:pt x="13" y="1"/>
                </a:lnTo>
                <a:lnTo>
                  <a:pt x="10" y="3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3" y="11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4" y="36"/>
                </a:lnTo>
                <a:lnTo>
                  <a:pt x="6" y="37"/>
                </a:lnTo>
                <a:lnTo>
                  <a:pt x="8" y="39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6" name="Freeform 477">
            <a:extLst>
              <a:ext uri="{FF2B5EF4-FFF2-40B4-BE49-F238E27FC236}">
                <a16:creationId xmlns:a16="http://schemas.microsoft.com/office/drawing/2014/main" id="{00000000-0008-0000-0000-0000C4000000}"/>
              </a:ext>
            </a:extLst>
          </xdr:cNvPr>
          <xdr:cNvSpPr>
            <a:spLocks/>
          </xdr:cNvSpPr>
        </xdr:nvSpPr>
        <xdr:spPr bwMode="auto">
          <a:xfrm>
            <a:off x="4221" y="4276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0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0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0"/>
                </a:lnTo>
                <a:lnTo>
                  <a:pt x="46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4" y="21"/>
                </a:lnTo>
                <a:lnTo>
                  <a:pt x="53" y="17"/>
                </a:lnTo>
                <a:lnTo>
                  <a:pt x="51" y="14"/>
                </a:lnTo>
                <a:lnTo>
                  <a:pt x="49" y="12"/>
                </a:lnTo>
                <a:lnTo>
                  <a:pt x="46" y="9"/>
                </a:lnTo>
                <a:lnTo>
                  <a:pt x="44" y="6"/>
                </a:lnTo>
                <a:lnTo>
                  <a:pt x="41" y="4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7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4"/>
                </a:lnTo>
                <a:lnTo>
                  <a:pt x="10" y="6"/>
                </a:lnTo>
                <a:lnTo>
                  <a:pt x="8" y="9"/>
                </a:lnTo>
                <a:lnTo>
                  <a:pt x="5" y="12"/>
                </a:lnTo>
                <a:lnTo>
                  <a:pt x="3" y="14"/>
                </a:lnTo>
                <a:lnTo>
                  <a:pt x="1" y="17"/>
                </a:lnTo>
                <a:lnTo>
                  <a:pt x="0" y="21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0" y="36"/>
                </a:lnTo>
                <a:lnTo>
                  <a:pt x="1" y="40"/>
                </a:lnTo>
                <a:lnTo>
                  <a:pt x="3" y="42"/>
                </a:lnTo>
                <a:lnTo>
                  <a:pt x="5" y="45"/>
                </a:lnTo>
                <a:lnTo>
                  <a:pt x="8" y="48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7" name="Freeform 478">
            <a:extLst>
              <a:ext uri="{FF2B5EF4-FFF2-40B4-BE49-F238E27FC236}">
                <a16:creationId xmlns:a16="http://schemas.microsoft.com/office/drawing/2014/main" id="{00000000-0008-0000-0000-0000C5000000}"/>
              </a:ext>
            </a:extLst>
          </xdr:cNvPr>
          <xdr:cNvSpPr>
            <a:spLocks/>
          </xdr:cNvSpPr>
        </xdr:nvSpPr>
        <xdr:spPr bwMode="auto">
          <a:xfrm>
            <a:off x="4215" y="4375"/>
            <a:ext cx="95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0 w 56"/>
              <a:gd name="T71" fmla="*/ 2147483647 h 56"/>
              <a:gd name="T72" fmla="*/ 0 w 56"/>
              <a:gd name="T73" fmla="*/ 2147483647 h 56"/>
              <a:gd name="T74" fmla="*/ 0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9" y="54"/>
                </a:lnTo>
                <a:lnTo>
                  <a:pt x="41" y="53"/>
                </a:lnTo>
                <a:lnTo>
                  <a:pt x="44" y="51"/>
                </a:lnTo>
                <a:lnTo>
                  <a:pt x="47" y="48"/>
                </a:lnTo>
                <a:lnTo>
                  <a:pt x="49" y="45"/>
                </a:lnTo>
                <a:lnTo>
                  <a:pt x="51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6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4" y="7"/>
                </a:lnTo>
                <a:lnTo>
                  <a:pt x="41" y="5"/>
                </a:lnTo>
                <a:lnTo>
                  <a:pt x="39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20" y="2"/>
                </a:lnTo>
                <a:lnTo>
                  <a:pt x="16" y="3"/>
                </a:lnTo>
                <a:lnTo>
                  <a:pt x="12" y="5"/>
                </a:lnTo>
                <a:lnTo>
                  <a:pt x="10" y="7"/>
                </a:lnTo>
                <a:lnTo>
                  <a:pt x="7" y="9"/>
                </a:lnTo>
                <a:lnTo>
                  <a:pt x="5" y="12"/>
                </a:lnTo>
                <a:lnTo>
                  <a:pt x="3" y="15"/>
                </a:lnTo>
                <a:lnTo>
                  <a:pt x="2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3" y="43"/>
                </a:lnTo>
                <a:lnTo>
                  <a:pt x="5" y="45"/>
                </a:lnTo>
                <a:lnTo>
                  <a:pt x="7" y="48"/>
                </a:lnTo>
                <a:lnTo>
                  <a:pt x="10" y="51"/>
                </a:lnTo>
                <a:lnTo>
                  <a:pt x="12" y="53"/>
                </a:lnTo>
                <a:lnTo>
                  <a:pt x="16" y="54"/>
                </a:lnTo>
                <a:lnTo>
                  <a:pt x="20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8" name="Freeform 479">
            <a:extLst>
              <a:ext uri="{FF2B5EF4-FFF2-40B4-BE49-F238E27FC236}">
                <a16:creationId xmlns:a16="http://schemas.microsoft.com/office/drawing/2014/main" id="{00000000-0008-0000-0000-0000C6000000}"/>
              </a:ext>
            </a:extLst>
          </xdr:cNvPr>
          <xdr:cNvSpPr>
            <a:spLocks/>
          </xdr:cNvSpPr>
        </xdr:nvSpPr>
        <xdr:spPr bwMode="auto">
          <a:xfrm>
            <a:off x="4173" y="4468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0"/>
                </a:lnTo>
                <a:lnTo>
                  <a:pt x="46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1" y="14"/>
                </a:lnTo>
                <a:lnTo>
                  <a:pt x="49" y="12"/>
                </a:lnTo>
                <a:lnTo>
                  <a:pt x="46" y="9"/>
                </a:lnTo>
                <a:lnTo>
                  <a:pt x="44" y="6"/>
                </a:lnTo>
                <a:lnTo>
                  <a:pt x="41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5"/>
                </a:lnTo>
                <a:lnTo>
                  <a:pt x="10" y="6"/>
                </a:lnTo>
                <a:lnTo>
                  <a:pt x="8" y="9"/>
                </a:lnTo>
                <a:lnTo>
                  <a:pt x="5" y="12"/>
                </a:lnTo>
                <a:lnTo>
                  <a:pt x="3" y="14"/>
                </a:lnTo>
                <a:lnTo>
                  <a:pt x="1" y="17"/>
                </a:lnTo>
                <a:lnTo>
                  <a:pt x="1" y="21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1" y="40"/>
                </a:lnTo>
                <a:lnTo>
                  <a:pt x="3" y="42"/>
                </a:lnTo>
                <a:lnTo>
                  <a:pt x="5" y="45"/>
                </a:lnTo>
                <a:lnTo>
                  <a:pt x="8" y="48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9" name="Freeform 480">
            <a:extLst>
              <a:ext uri="{FF2B5EF4-FFF2-40B4-BE49-F238E27FC236}">
                <a16:creationId xmlns:a16="http://schemas.microsoft.com/office/drawing/2014/main" id="{00000000-0008-0000-0000-0000C7000000}"/>
              </a:ext>
            </a:extLst>
          </xdr:cNvPr>
          <xdr:cNvSpPr>
            <a:spLocks/>
          </xdr:cNvSpPr>
        </xdr:nvSpPr>
        <xdr:spPr bwMode="auto">
          <a:xfrm>
            <a:off x="4101" y="4538"/>
            <a:ext cx="95" cy="92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0 w 56"/>
              <a:gd name="T71" fmla="*/ 2147483647 h 56"/>
              <a:gd name="T72" fmla="*/ 0 w 56"/>
              <a:gd name="T73" fmla="*/ 2147483647 h 56"/>
              <a:gd name="T74" fmla="*/ 0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2" y="56"/>
                </a:lnTo>
                <a:lnTo>
                  <a:pt x="35" y="55"/>
                </a:lnTo>
                <a:lnTo>
                  <a:pt x="39" y="54"/>
                </a:lnTo>
                <a:lnTo>
                  <a:pt x="42" y="52"/>
                </a:lnTo>
                <a:lnTo>
                  <a:pt x="44" y="51"/>
                </a:lnTo>
                <a:lnTo>
                  <a:pt x="47" y="48"/>
                </a:lnTo>
                <a:lnTo>
                  <a:pt x="50" y="45"/>
                </a:lnTo>
                <a:lnTo>
                  <a:pt x="52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6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2" y="15"/>
                </a:lnTo>
                <a:lnTo>
                  <a:pt x="50" y="12"/>
                </a:lnTo>
                <a:lnTo>
                  <a:pt x="47" y="9"/>
                </a:lnTo>
                <a:lnTo>
                  <a:pt x="44" y="7"/>
                </a:lnTo>
                <a:lnTo>
                  <a:pt x="42" y="5"/>
                </a:lnTo>
                <a:lnTo>
                  <a:pt x="39" y="3"/>
                </a:lnTo>
                <a:lnTo>
                  <a:pt x="35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2"/>
                </a:lnTo>
                <a:lnTo>
                  <a:pt x="17" y="3"/>
                </a:lnTo>
                <a:lnTo>
                  <a:pt x="13" y="5"/>
                </a:lnTo>
                <a:lnTo>
                  <a:pt x="10" y="7"/>
                </a:lnTo>
                <a:lnTo>
                  <a:pt x="7" y="9"/>
                </a:lnTo>
                <a:lnTo>
                  <a:pt x="6" y="12"/>
                </a:lnTo>
                <a:lnTo>
                  <a:pt x="4" y="15"/>
                </a:lnTo>
                <a:lnTo>
                  <a:pt x="2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4" y="43"/>
                </a:lnTo>
                <a:lnTo>
                  <a:pt x="6" y="45"/>
                </a:lnTo>
                <a:lnTo>
                  <a:pt x="7" y="48"/>
                </a:lnTo>
                <a:lnTo>
                  <a:pt x="10" y="51"/>
                </a:lnTo>
                <a:lnTo>
                  <a:pt x="13" y="52"/>
                </a:lnTo>
                <a:lnTo>
                  <a:pt x="17" y="54"/>
                </a:lnTo>
                <a:lnTo>
                  <a:pt x="20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0" name="Freeform 481">
            <a:extLst>
              <a:ext uri="{FF2B5EF4-FFF2-40B4-BE49-F238E27FC236}">
                <a16:creationId xmlns:a16="http://schemas.microsoft.com/office/drawing/2014/main" id="{00000000-0008-0000-0000-0000C8000000}"/>
              </a:ext>
            </a:extLst>
          </xdr:cNvPr>
          <xdr:cNvSpPr>
            <a:spLocks/>
          </xdr:cNvSpPr>
        </xdr:nvSpPr>
        <xdr:spPr bwMode="auto">
          <a:xfrm>
            <a:off x="4007" y="4577"/>
            <a:ext cx="94" cy="90"/>
          </a:xfrm>
          <a:custGeom>
            <a:avLst/>
            <a:gdLst>
              <a:gd name="T0" fmla="*/ 2147483647 w 56"/>
              <a:gd name="T1" fmla="*/ 2147483647 h 55"/>
              <a:gd name="T2" fmla="*/ 2147483647 w 56"/>
              <a:gd name="T3" fmla="*/ 2147483647 h 55"/>
              <a:gd name="T4" fmla="*/ 2147483647 w 56"/>
              <a:gd name="T5" fmla="*/ 2147483647 h 55"/>
              <a:gd name="T6" fmla="*/ 2147483647 w 56"/>
              <a:gd name="T7" fmla="*/ 2147483647 h 55"/>
              <a:gd name="T8" fmla="*/ 2147483647 w 56"/>
              <a:gd name="T9" fmla="*/ 2147483647 h 55"/>
              <a:gd name="T10" fmla="*/ 2147483647 w 56"/>
              <a:gd name="T11" fmla="*/ 2147483647 h 55"/>
              <a:gd name="T12" fmla="*/ 2147483647 w 56"/>
              <a:gd name="T13" fmla="*/ 2147483647 h 55"/>
              <a:gd name="T14" fmla="*/ 2147483647 w 56"/>
              <a:gd name="T15" fmla="*/ 2147483647 h 55"/>
              <a:gd name="T16" fmla="*/ 2147483647 w 56"/>
              <a:gd name="T17" fmla="*/ 2147483647 h 55"/>
              <a:gd name="T18" fmla="*/ 2147483647 w 56"/>
              <a:gd name="T19" fmla="*/ 2147483647 h 55"/>
              <a:gd name="T20" fmla="*/ 2147483647 w 56"/>
              <a:gd name="T21" fmla="*/ 2147483647 h 55"/>
              <a:gd name="T22" fmla="*/ 2147483647 w 56"/>
              <a:gd name="T23" fmla="*/ 2147483647 h 55"/>
              <a:gd name="T24" fmla="*/ 2147483647 w 56"/>
              <a:gd name="T25" fmla="*/ 2147483647 h 55"/>
              <a:gd name="T26" fmla="*/ 2147483647 w 56"/>
              <a:gd name="T27" fmla="*/ 2147483647 h 55"/>
              <a:gd name="T28" fmla="*/ 2147483647 w 56"/>
              <a:gd name="T29" fmla="*/ 2147483647 h 55"/>
              <a:gd name="T30" fmla="*/ 2147483647 w 56"/>
              <a:gd name="T31" fmla="*/ 2147483647 h 55"/>
              <a:gd name="T32" fmla="*/ 2147483647 w 56"/>
              <a:gd name="T33" fmla="*/ 2147483647 h 55"/>
              <a:gd name="T34" fmla="*/ 2147483647 w 56"/>
              <a:gd name="T35" fmla="*/ 2147483647 h 55"/>
              <a:gd name="T36" fmla="*/ 2147483647 w 56"/>
              <a:gd name="T37" fmla="*/ 2147483647 h 55"/>
              <a:gd name="T38" fmla="*/ 2147483647 w 56"/>
              <a:gd name="T39" fmla="*/ 2147483647 h 55"/>
              <a:gd name="T40" fmla="*/ 2147483647 w 56"/>
              <a:gd name="T41" fmla="*/ 2147483647 h 55"/>
              <a:gd name="T42" fmla="*/ 2147483647 w 56"/>
              <a:gd name="T43" fmla="*/ 2147483647 h 55"/>
              <a:gd name="T44" fmla="*/ 2147483647 w 56"/>
              <a:gd name="T45" fmla="*/ 2147483647 h 55"/>
              <a:gd name="T46" fmla="*/ 2147483647 w 56"/>
              <a:gd name="T47" fmla="*/ 2147483647 h 55"/>
              <a:gd name="T48" fmla="*/ 2147483647 w 56"/>
              <a:gd name="T49" fmla="*/ 0 h 55"/>
              <a:gd name="T50" fmla="*/ 2147483647 w 56"/>
              <a:gd name="T51" fmla="*/ 2147483647 h 55"/>
              <a:gd name="T52" fmla="*/ 2147483647 w 56"/>
              <a:gd name="T53" fmla="*/ 2147483647 h 55"/>
              <a:gd name="T54" fmla="*/ 2147483647 w 56"/>
              <a:gd name="T55" fmla="*/ 2147483647 h 55"/>
              <a:gd name="T56" fmla="*/ 2147483647 w 56"/>
              <a:gd name="T57" fmla="*/ 2147483647 h 55"/>
              <a:gd name="T58" fmla="*/ 2147483647 w 56"/>
              <a:gd name="T59" fmla="*/ 2147483647 h 55"/>
              <a:gd name="T60" fmla="*/ 2147483647 w 56"/>
              <a:gd name="T61" fmla="*/ 2147483647 h 55"/>
              <a:gd name="T62" fmla="*/ 2147483647 w 56"/>
              <a:gd name="T63" fmla="*/ 2147483647 h 55"/>
              <a:gd name="T64" fmla="*/ 2147483647 w 56"/>
              <a:gd name="T65" fmla="*/ 2147483647 h 55"/>
              <a:gd name="T66" fmla="*/ 2147483647 w 56"/>
              <a:gd name="T67" fmla="*/ 2147483647 h 55"/>
              <a:gd name="T68" fmla="*/ 2147483647 w 56"/>
              <a:gd name="T69" fmla="*/ 2147483647 h 55"/>
              <a:gd name="T70" fmla="*/ 0 w 56"/>
              <a:gd name="T71" fmla="*/ 2147483647 h 55"/>
              <a:gd name="T72" fmla="*/ 0 w 56"/>
              <a:gd name="T73" fmla="*/ 2147483647 h 55"/>
              <a:gd name="T74" fmla="*/ 0 w 56"/>
              <a:gd name="T75" fmla="*/ 2147483647 h 55"/>
              <a:gd name="T76" fmla="*/ 2147483647 w 56"/>
              <a:gd name="T77" fmla="*/ 2147483647 h 55"/>
              <a:gd name="T78" fmla="*/ 2147483647 w 56"/>
              <a:gd name="T79" fmla="*/ 2147483647 h 55"/>
              <a:gd name="T80" fmla="*/ 2147483647 w 56"/>
              <a:gd name="T81" fmla="*/ 2147483647 h 55"/>
              <a:gd name="T82" fmla="*/ 2147483647 w 56"/>
              <a:gd name="T83" fmla="*/ 2147483647 h 55"/>
              <a:gd name="T84" fmla="*/ 2147483647 w 56"/>
              <a:gd name="T85" fmla="*/ 2147483647 h 55"/>
              <a:gd name="T86" fmla="*/ 2147483647 w 56"/>
              <a:gd name="T87" fmla="*/ 2147483647 h 55"/>
              <a:gd name="T88" fmla="*/ 2147483647 w 56"/>
              <a:gd name="T89" fmla="*/ 2147483647 h 55"/>
              <a:gd name="T90" fmla="*/ 2147483647 w 56"/>
              <a:gd name="T91" fmla="*/ 2147483647 h 55"/>
              <a:gd name="T92" fmla="*/ 2147483647 w 56"/>
              <a:gd name="T93" fmla="*/ 2147483647 h 55"/>
              <a:gd name="T94" fmla="*/ 2147483647 w 56"/>
              <a:gd name="T95" fmla="*/ 2147483647 h 55"/>
              <a:gd name="T96" fmla="*/ 2147483647 w 56"/>
              <a:gd name="T97" fmla="*/ 2147483647 h 55"/>
              <a:gd name="T98" fmla="*/ 2147483647 w 56"/>
              <a:gd name="T99" fmla="*/ 2147483647 h 5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5"/>
              <a:gd name="T152" fmla="*/ 56 w 56"/>
              <a:gd name="T153" fmla="*/ 55 h 5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5">
                <a:moveTo>
                  <a:pt x="28" y="55"/>
                </a:moveTo>
                <a:lnTo>
                  <a:pt x="32" y="55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7" y="47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4" y="36"/>
                </a:lnTo>
                <a:lnTo>
                  <a:pt x="55" y="32"/>
                </a:lnTo>
                <a:lnTo>
                  <a:pt x="56" y="28"/>
                </a:lnTo>
                <a:lnTo>
                  <a:pt x="55" y="24"/>
                </a:lnTo>
                <a:lnTo>
                  <a:pt x="54" y="20"/>
                </a:lnTo>
                <a:lnTo>
                  <a:pt x="54" y="17"/>
                </a:lnTo>
                <a:lnTo>
                  <a:pt x="52" y="14"/>
                </a:lnTo>
                <a:lnTo>
                  <a:pt x="50" y="11"/>
                </a:lnTo>
                <a:lnTo>
                  <a:pt x="47" y="9"/>
                </a:lnTo>
                <a:lnTo>
                  <a:pt x="45" y="6"/>
                </a:lnTo>
                <a:lnTo>
                  <a:pt x="42" y="4"/>
                </a:lnTo>
                <a:lnTo>
                  <a:pt x="39" y="2"/>
                </a:lnTo>
                <a:lnTo>
                  <a:pt x="36" y="1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1"/>
                </a:lnTo>
                <a:lnTo>
                  <a:pt x="17" y="2"/>
                </a:lnTo>
                <a:lnTo>
                  <a:pt x="13" y="4"/>
                </a:lnTo>
                <a:lnTo>
                  <a:pt x="10" y="6"/>
                </a:lnTo>
                <a:lnTo>
                  <a:pt x="8" y="9"/>
                </a:lnTo>
                <a:lnTo>
                  <a:pt x="6" y="11"/>
                </a:lnTo>
                <a:lnTo>
                  <a:pt x="4" y="14"/>
                </a:lnTo>
                <a:lnTo>
                  <a:pt x="2" y="17"/>
                </a:lnTo>
                <a:lnTo>
                  <a:pt x="1" y="20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2" y="39"/>
                </a:lnTo>
                <a:lnTo>
                  <a:pt x="4" y="42"/>
                </a:lnTo>
                <a:lnTo>
                  <a:pt x="6" y="45"/>
                </a:lnTo>
                <a:lnTo>
                  <a:pt x="8" y="47"/>
                </a:lnTo>
                <a:lnTo>
                  <a:pt x="10" y="50"/>
                </a:lnTo>
                <a:lnTo>
                  <a:pt x="13" y="52"/>
                </a:lnTo>
                <a:lnTo>
                  <a:pt x="17" y="54"/>
                </a:lnTo>
                <a:lnTo>
                  <a:pt x="20" y="55"/>
                </a:lnTo>
                <a:lnTo>
                  <a:pt x="24" y="55"/>
                </a:lnTo>
                <a:lnTo>
                  <a:pt x="28" y="5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1" name="Freeform 482">
            <a:extLst>
              <a:ext uri="{FF2B5EF4-FFF2-40B4-BE49-F238E27FC236}">
                <a16:creationId xmlns:a16="http://schemas.microsoft.com/office/drawing/2014/main" id="{00000000-0008-0000-0000-0000C9000000}"/>
              </a:ext>
            </a:extLst>
          </xdr:cNvPr>
          <xdr:cNvSpPr>
            <a:spLocks/>
          </xdr:cNvSpPr>
        </xdr:nvSpPr>
        <xdr:spPr bwMode="auto">
          <a:xfrm>
            <a:off x="3904" y="4582"/>
            <a:ext cx="93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39" y="54"/>
                </a:lnTo>
                <a:lnTo>
                  <a:pt x="43" y="52"/>
                </a:lnTo>
                <a:lnTo>
                  <a:pt x="45" y="51"/>
                </a:lnTo>
                <a:lnTo>
                  <a:pt x="47" y="48"/>
                </a:lnTo>
                <a:lnTo>
                  <a:pt x="49" y="45"/>
                </a:lnTo>
                <a:lnTo>
                  <a:pt x="52" y="43"/>
                </a:lnTo>
                <a:lnTo>
                  <a:pt x="52" y="40"/>
                </a:lnTo>
                <a:lnTo>
                  <a:pt x="53" y="36"/>
                </a:lnTo>
                <a:lnTo>
                  <a:pt x="54" y="33"/>
                </a:lnTo>
                <a:lnTo>
                  <a:pt x="55" y="28"/>
                </a:lnTo>
                <a:lnTo>
                  <a:pt x="54" y="25"/>
                </a:lnTo>
                <a:lnTo>
                  <a:pt x="53" y="21"/>
                </a:lnTo>
                <a:lnTo>
                  <a:pt x="52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5" y="7"/>
                </a:lnTo>
                <a:lnTo>
                  <a:pt x="43" y="5"/>
                </a:lnTo>
                <a:lnTo>
                  <a:pt x="39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5" y="5"/>
                </a:lnTo>
                <a:lnTo>
                  <a:pt x="12" y="7"/>
                </a:lnTo>
                <a:lnTo>
                  <a:pt x="9" y="9"/>
                </a:lnTo>
                <a:lnTo>
                  <a:pt x="7" y="12"/>
                </a:lnTo>
                <a:lnTo>
                  <a:pt x="5" y="15"/>
                </a:lnTo>
                <a:lnTo>
                  <a:pt x="3" y="17"/>
                </a:lnTo>
                <a:lnTo>
                  <a:pt x="2" y="21"/>
                </a:lnTo>
                <a:lnTo>
                  <a:pt x="1" y="25"/>
                </a:lnTo>
                <a:lnTo>
                  <a:pt x="0" y="28"/>
                </a:lnTo>
                <a:lnTo>
                  <a:pt x="1" y="33"/>
                </a:lnTo>
                <a:lnTo>
                  <a:pt x="2" y="36"/>
                </a:lnTo>
                <a:lnTo>
                  <a:pt x="3" y="40"/>
                </a:lnTo>
                <a:lnTo>
                  <a:pt x="5" y="43"/>
                </a:lnTo>
                <a:lnTo>
                  <a:pt x="7" y="45"/>
                </a:lnTo>
                <a:lnTo>
                  <a:pt x="9" y="48"/>
                </a:lnTo>
                <a:lnTo>
                  <a:pt x="12" y="51"/>
                </a:lnTo>
                <a:lnTo>
                  <a:pt x="15" y="52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2" name="Freeform 483">
            <a:extLst>
              <a:ext uri="{FF2B5EF4-FFF2-40B4-BE49-F238E27FC236}">
                <a16:creationId xmlns:a16="http://schemas.microsoft.com/office/drawing/2014/main" id="{00000000-0008-0000-0000-0000CA000000}"/>
              </a:ext>
            </a:extLst>
          </xdr:cNvPr>
          <xdr:cNvSpPr>
            <a:spLocks/>
          </xdr:cNvSpPr>
        </xdr:nvSpPr>
        <xdr:spPr bwMode="auto">
          <a:xfrm>
            <a:off x="3805" y="4549"/>
            <a:ext cx="95" cy="91"/>
          </a:xfrm>
          <a:custGeom>
            <a:avLst/>
            <a:gdLst>
              <a:gd name="T0" fmla="*/ 2147483647 w 56"/>
              <a:gd name="T1" fmla="*/ 2147483647 h 55"/>
              <a:gd name="T2" fmla="*/ 2147483647 w 56"/>
              <a:gd name="T3" fmla="*/ 2147483647 h 55"/>
              <a:gd name="T4" fmla="*/ 2147483647 w 56"/>
              <a:gd name="T5" fmla="*/ 2147483647 h 55"/>
              <a:gd name="T6" fmla="*/ 2147483647 w 56"/>
              <a:gd name="T7" fmla="*/ 2147483647 h 55"/>
              <a:gd name="T8" fmla="*/ 2147483647 w 56"/>
              <a:gd name="T9" fmla="*/ 2147483647 h 55"/>
              <a:gd name="T10" fmla="*/ 2147483647 w 56"/>
              <a:gd name="T11" fmla="*/ 2147483647 h 55"/>
              <a:gd name="T12" fmla="*/ 2147483647 w 56"/>
              <a:gd name="T13" fmla="*/ 2147483647 h 55"/>
              <a:gd name="T14" fmla="*/ 2147483647 w 56"/>
              <a:gd name="T15" fmla="*/ 2147483647 h 55"/>
              <a:gd name="T16" fmla="*/ 2147483647 w 56"/>
              <a:gd name="T17" fmla="*/ 2147483647 h 55"/>
              <a:gd name="T18" fmla="*/ 2147483647 w 56"/>
              <a:gd name="T19" fmla="*/ 2147483647 h 55"/>
              <a:gd name="T20" fmla="*/ 2147483647 w 56"/>
              <a:gd name="T21" fmla="*/ 2147483647 h 55"/>
              <a:gd name="T22" fmla="*/ 2147483647 w 56"/>
              <a:gd name="T23" fmla="*/ 2147483647 h 55"/>
              <a:gd name="T24" fmla="*/ 2147483647 w 56"/>
              <a:gd name="T25" fmla="*/ 2147483647 h 55"/>
              <a:gd name="T26" fmla="*/ 2147483647 w 56"/>
              <a:gd name="T27" fmla="*/ 2147483647 h 55"/>
              <a:gd name="T28" fmla="*/ 2147483647 w 56"/>
              <a:gd name="T29" fmla="*/ 2147483647 h 55"/>
              <a:gd name="T30" fmla="*/ 2147483647 w 56"/>
              <a:gd name="T31" fmla="*/ 2147483647 h 55"/>
              <a:gd name="T32" fmla="*/ 2147483647 w 56"/>
              <a:gd name="T33" fmla="*/ 2147483647 h 55"/>
              <a:gd name="T34" fmla="*/ 2147483647 w 56"/>
              <a:gd name="T35" fmla="*/ 2147483647 h 55"/>
              <a:gd name="T36" fmla="*/ 2147483647 w 56"/>
              <a:gd name="T37" fmla="*/ 2147483647 h 55"/>
              <a:gd name="T38" fmla="*/ 2147483647 w 56"/>
              <a:gd name="T39" fmla="*/ 2147483647 h 55"/>
              <a:gd name="T40" fmla="*/ 2147483647 w 56"/>
              <a:gd name="T41" fmla="*/ 2147483647 h 55"/>
              <a:gd name="T42" fmla="*/ 2147483647 w 56"/>
              <a:gd name="T43" fmla="*/ 2147483647 h 55"/>
              <a:gd name="T44" fmla="*/ 2147483647 w 56"/>
              <a:gd name="T45" fmla="*/ 2147483647 h 55"/>
              <a:gd name="T46" fmla="*/ 2147483647 w 56"/>
              <a:gd name="T47" fmla="*/ 0 h 55"/>
              <a:gd name="T48" fmla="*/ 2147483647 w 56"/>
              <a:gd name="T49" fmla="*/ 0 h 55"/>
              <a:gd name="T50" fmla="*/ 2147483647 w 56"/>
              <a:gd name="T51" fmla="*/ 0 h 55"/>
              <a:gd name="T52" fmla="*/ 2147483647 w 56"/>
              <a:gd name="T53" fmla="*/ 2147483647 h 55"/>
              <a:gd name="T54" fmla="*/ 2147483647 w 56"/>
              <a:gd name="T55" fmla="*/ 2147483647 h 55"/>
              <a:gd name="T56" fmla="*/ 2147483647 w 56"/>
              <a:gd name="T57" fmla="*/ 2147483647 h 55"/>
              <a:gd name="T58" fmla="*/ 2147483647 w 56"/>
              <a:gd name="T59" fmla="*/ 2147483647 h 55"/>
              <a:gd name="T60" fmla="*/ 2147483647 w 56"/>
              <a:gd name="T61" fmla="*/ 2147483647 h 55"/>
              <a:gd name="T62" fmla="*/ 2147483647 w 56"/>
              <a:gd name="T63" fmla="*/ 2147483647 h 55"/>
              <a:gd name="T64" fmla="*/ 2147483647 w 56"/>
              <a:gd name="T65" fmla="*/ 2147483647 h 55"/>
              <a:gd name="T66" fmla="*/ 2147483647 w 56"/>
              <a:gd name="T67" fmla="*/ 2147483647 h 55"/>
              <a:gd name="T68" fmla="*/ 2147483647 w 56"/>
              <a:gd name="T69" fmla="*/ 2147483647 h 55"/>
              <a:gd name="T70" fmla="*/ 2147483647 w 56"/>
              <a:gd name="T71" fmla="*/ 2147483647 h 55"/>
              <a:gd name="T72" fmla="*/ 0 w 56"/>
              <a:gd name="T73" fmla="*/ 2147483647 h 55"/>
              <a:gd name="T74" fmla="*/ 2147483647 w 56"/>
              <a:gd name="T75" fmla="*/ 2147483647 h 55"/>
              <a:gd name="T76" fmla="*/ 2147483647 w 56"/>
              <a:gd name="T77" fmla="*/ 2147483647 h 55"/>
              <a:gd name="T78" fmla="*/ 2147483647 w 56"/>
              <a:gd name="T79" fmla="*/ 2147483647 h 55"/>
              <a:gd name="T80" fmla="*/ 2147483647 w 56"/>
              <a:gd name="T81" fmla="*/ 2147483647 h 55"/>
              <a:gd name="T82" fmla="*/ 2147483647 w 56"/>
              <a:gd name="T83" fmla="*/ 2147483647 h 55"/>
              <a:gd name="T84" fmla="*/ 2147483647 w 56"/>
              <a:gd name="T85" fmla="*/ 2147483647 h 55"/>
              <a:gd name="T86" fmla="*/ 2147483647 w 56"/>
              <a:gd name="T87" fmla="*/ 2147483647 h 55"/>
              <a:gd name="T88" fmla="*/ 2147483647 w 56"/>
              <a:gd name="T89" fmla="*/ 2147483647 h 55"/>
              <a:gd name="T90" fmla="*/ 2147483647 w 56"/>
              <a:gd name="T91" fmla="*/ 2147483647 h 55"/>
              <a:gd name="T92" fmla="*/ 2147483647 w 56"/>
              <a:gd name="T93" fmla="*/ 2147483647 h 55"/>
              <a:gd name="T94" fmla="*/ 2147483647 w 56"/>
              <a:gd name="T95" fmla="*/ 2147483647 h 55"/>
              <a:gd name="T96" fmla="*/ 2147483647 w 56"/>
              <a:gd name="T97" fmla="*/ 2147483647 h 55"/>
              <a:gd name="T98" fmla="*/ 2147483647 w 56"/>
              <a:gd name="T99" fmla="*/ 2147483647 h 5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5"/>
              <a:gd name="T152" fmla="*/ 56 w 56"/>
              <a:gd name="T153" fmla="*/ 55 h 5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5">
                <a:moveTo>
                  <a:pt x="28" y="55"/>
                </a:moveTo>
                <a:lnTo>
                  <a:pt x="32" y="55"/>
                </a:lnTo>
                <a:lnTo>
                  <a:pt x="36" y="54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7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7"/>
                </a:lnTo>
                <a:lnTo>
                  <a:pt x="56" y="24"/>
                </a:lnTo>
                <a:lnTo>
                  <a:pt x="55" y="20"/>
                </a:lnTo>
                <a:lnTo>
                  <a:pt x="54" y="17"/>
                </a:lnTo>
                <a:lnTo>
                  <a:pt x="52" y="14"/>
                </a:lnTo>
                <a:lnTo>
                  <a:pt x="50" y="11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2"/>
                </a:lnTo>
                <a:lnTo>
                  <a:pt x="36" y="1"/>
                </a:lnTo>
                <a:lnTo>
                  <a:pt x="32" y="0"/>
                </a:lnTo>
                <a:lnTo>
                  <a:pt x="28" y="0"/>
                </a:lnTo>
                <a:lnTo>
                  <a:pt x="24" y="0"/>
                </a:lnTo>
                <a:lnTo>
                  <a:pt x="21" y="1"/>
                </a:lnTo>
                <a:lnTo>
                  <a:pt x="17" y="2"/>
                </a:lnTo>
                <a:lnTo>
                  <a:pt x="14" y="4"/>
                </a:lnTo>
                <a:lnTo>
                  <a:pt x="12" y="6"/>
                </a:lnTo>
                <a:lnTo>
                  <a:pt x="9" y="9"/>
                </a:lnTo>
                <a:lnTo>
                  <a:pt x="6" y="11"/>
                </a:lnTo>
                <a:lnTo>
                  <a:pt x="4" y="14"/>
                </a:lnTo>
                <a:lnTo>
                  <a:pt x="3" y="17"/>
                </a:lnTo>
                <a:lnTo>
                  <a:pt x="2" y="20"/>
                </a:lnTo>
                <a:lnTo>
                  <a:pt x="1" y="24"/>
                </a:lnTo>
                <a:lnTo>
                  <a:pt x="0" y="27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9" y="47"/>
                </a:lnTo>
                <a:lnTo>
                  <a:pt x="12" y="50"/>
                </a:lnTo>
                <a:lnTo>
                  <a:pt x="14" y="52"/>
                </a:lnTo>
                <a:lnTo>
                  <a:pt x="17" y="54"/>
                </a:lnTo>
                <a:lnTo>
                  <a:pt x="21" y="54"/>
                </a:lnTo>
                <a:lnTo>
                  <a:pt x="24" y="55"/>
                </a:lnTo>
                <a:lnTo>
                  <a:pt x="28" y="5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3" name="Freeform 484">
            <a:extLst>
              <a:ext uri="{FF2B5EF4-FFF2-40B4-BE49-F238E27FC236}">
                <a16:creationId xmlns:a16="http://schemas.microsoft.com/office/drawing/2014/main" id="{00000000-0008-0000-0000-0000CB000000}"/>
              </a:ext>
            </a:extLst>
          </xdr:cNvPr>
          <xdr:cNvSpPr>
            <a:spLocks/>
          </xdr:cNvSpPr>
        </xdr:nvSpPr>
        <xdr:spPr bwMode="auto">
          <a:xfrm>
            <a:off x="3728" y="4486"/>
            <a:ext cx="94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2" y="56"/>
                </a:lnTo>
                <a:lnTo>
                  <a:pt x="36" y="55"/>
                </a:lnTo>
                <a:lnTo>
                  <a:pt x="40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8"/>
                </a:lnTo>
                <a:lnTo>
                  <a:pt x="56" y="24"/>
                </a:lnTo>
                <a:lnTo>
                  <a:pt x="55" y="21"/>
                </a:lnTo>
                <a:lnTo>
                  <a:pt x="54" y="17"/>
                </a:lnTo>
                <a:lnTo>
                  <a:pt x="52" y="14"/>
                </a:lnTo>
                <a:lnTo>
                  <a:pt x="50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40" y="3"/>
                </a:lnTo>
                <a:lnTo>
                  <a:pt x="36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2" y="6"/>
                </a:lnTo>
                <a:lnTo>
                  <a:pt x="9" y="9"/>
                </a:lnTo>
                <a:lnTo>
                  <a:pt x="6" y="12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9" y="48"/>
                </a:lnTo>
                <a:lnTo>
                  <a:pt x="12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4" name="Freeform 485">
            <a:extLst>
              <a:ext uri="{FF2B5EF4-FFF2-40B4-BE49-F238E27FC236}">
                <a16:creationId xmlns:a16="http://schemas.microsoft.com/office/drawing/2014/main" id="{00000000-0008-0000-0000-0000CC000000}"/>
              </a:ext>
            </a:extLst>
          </xdr:cNvPr>
          <xdr:cNvSpPr>
            <a:spLocks/>
          </xdr:cNvSpPr>
        </xdr:nvSpPr>
        <xdr:spPr bwMode="auto">
          <a:xfrm>
            <a:off x="3679" y="4396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50" y="45"/>
                </a:lnTo>
                <a:lnTo>
                  <a:pt x="52" y="42"/>
                </a:lnTo>
                <a:lnTo>
                  <a:pt x="53" y="40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2" y="14"/>
                </a:lnTo>
                <a:lnTo>
                  <a:pt x="50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6" y="12"/>
                </a:lnTo>
                <a:lnTo>
                  <a:pt x="5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40"/>
                </a:lnTo>
                <a:lnTo>
                  <a:pt x="5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5" name="Freeform 486">
            <a:extLst>
              <a:ext uri="{FF2B5EF4-FFF2-40B4-BE49-F238E27FC236}">
                <a16:creationId xmlns:a16="http://schemas.microsoft.com/office/drawing/2014/main" id="{00000000-0008-0000-0000-0000CD000000}"/>
              </a:ext>
            </a:extLst>
          </xdr:cNvPr>
          <xdr:cNvSpPr>
            <a:spLocks/>
          </xdr:cNvSpPr>
        </xdr:nvSpPr>
        <xdr:spPr bwMode="auto">
          <a:xfrm>
            <a:off x="3668" y="4293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2" y="56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49" y="45"/>
                </a:lnTo>
                <a:lnTo>
                  <a:pt x="52" y="42"/>
                </a:lnTo>
                <a:lnTo>
                  <a:pt x="53" y="39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2" y="14"/>
                </a:lnTo>
                <a:lnTo>
                  <a:pt x="49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3"/>
                </a:lnTo>
                <a:lnTo>
                  <a:pt x="36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3" y="4"/>
                </a:lnTo>
                <a:lnTo>
                  <a:pt x="11" y="6"/>
                </a:lnTo>
                <a:lnTo>
                  <a:pt x="8" y="9"/>
                </a:lnTo>
                <a:lnTo>
                  <a:pt x="6" y="12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3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6" name="Freeform 487">
            <a:extLst>
              <a:ext uri="{FF2B5EF4-FFF2-40B4-BE49-F238E27FC236}">
                <a16:creationId xmlns:a16="http://schemas.microsoft.com/office/drawing/2014/main" id="{00000000-0008-0000-0000-0000CE000000}"/>
              </a:ext>
            </a:extLst>
          </xdr:cNvPr>
          <xdr:cNvSpPr>
            <a:spLocks/>
          </xdr:cNvSpPr>
        </xdr:nvSpPr>
        <xdr:spPr bwMode="auto">
          <a:xfrm>
            <a:off x="4190" y="4185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2" y="52"/>
                </a:lnTo>
                <a:lnTo>
                  <a:pt x="45" y="51"/>
                </a:lnTo>
                <a:lnTo>
                  <a:pt x="47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4" y="33"/>
                </a:lnTo>
                <a:lnTo>
                  <a:pt x="55" y="28"/>
                </a:lnTo>
                <a:lnTo>
                  <a:pt x="54" y="24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5" y="6"/>
                </a:lnTo>
                <a:lnTo>
                  <a:pt x="42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7" y="0"/>
                </a:lnTo>
                <a:lnTo>
                  <a:pt x="23" y="1"/>
                </a:lnTo>
                <a:lnTo>
                  <a:pt x="19" y="2"/>
                </a:lnTo>
                <a:lnTo>
                  <a:pt x="17" y="3"/>
                </a:lnTo>
                <a:lnTo>
                  <a:pt x="13" y="5"/>
                </a:lnTo>
                <a:lnTo>
                  <a:pt x="10" y="6"/>
                </a:lnTo>
                <a:lnTo>
                  <a:pt x="8" y="9"/>
                </a:lnTo>
                <a:lnTo>
                  <a:pt x="6" y="12"/>
                </a:lnTo>
                <a:lnTo>
                  <a:pt x="3" y="15"/>
                </a:lnTo>
                <a:lnTo>
                  <a:pt x="2" y="17"/>
                </a:lnTo>
                <a:lnTo>
                  <a:pt x="1" y="21"/>
                </a:lnTo>
                <a:lnTo>
                  <a:pt x="0" y="24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3" y="42"/>
                </a:lnTo>
                <a:lnTo>
                  <a:pt x="6" y="45"/>
                </a:lnTo>
                <a:lnTo>
                  <a:pt x="8" y="48"/>
                </a:lnTo>
                <a:lnTo>
                  <a:pt x="10" y="51"/>
                </a:lnTo>
                <a:lnTo>
                  <a:pt x="13" y="52"/>
                </a:lnTo>
                <a:lnTo>
                  <a:pt x="17" y="54"/>
                </a:lnTo>
                <a:lnTo>
                  <a:pt x="19" y="55"/>
                </a:lnTo>
                <a:lnTo>
                  <a:pt x="23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7" name="Freeform 488">
            <a:extLst>
              <a:ext uri="{FF2B5EF4-FFF2-40B4-BE49-F238E27FC236}">
                <a16:creationId xmlns:a16="http://schemas.microsoft.com/office/drawing/2014/main" id="{00000000-0008-0000-0000-0000CF000000}"/>
              </a:ext>
            </a:extLst>
          </xdr:cNvPr>
          <xdr:cNvSpPr>
            <a:spLocks/>
          </xdr:cNvSpPr>
        </xdr:nvSpPr>
        <xdr:spPr bwMode="auto">
          <a:xfrm>
            <a:off x="4128" y="4110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1"/>
                </a:lnTo>
                <a:lnTo>
                  <a:pt x="46" y="48"/>
                </a:lnTo>
                <a:lnTo>
                  <a:pt x="49" y="45"/>
                </a:lnTo>
                <a:lnTo>
                  <a:pt x="51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5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6" y="9"/>
                </a:lnTo>
                <a:lnTo>
                  <a:pt x="44" y="7"/>
                </a:lnTo>
                <a:lnTo>
                  <a:pt x="41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5"/>
                </a:lnTo>
                <a:lnTo>
                  <a:pt x="10" y="7"/>
                </a:lnTo>
                <a:lnTo>
                  <a:pt x="8" y="9"/>
                </a:lnTo>
                <a:lnTo>
                  <a:pt x="5" y="12"/>
                </a:lnTo>
                <a:lnTo>
                  <a:pt x="3" y="15"/>
                </a:lnTo>
                <a:lnTo>
                  <a:pt x="1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1" y="40"/>
                </a:lnTo>
                <a:lnTo>
                  <a:pt x="3" y="43"/>
                </a:lnTo>
                <a:lnTo>
                  <a:pt x="5" y="45"/>
                </a:lnTo>
                <a:lnTo>
                  <a:pt x="8" y="48"/>
                </a:lnTo>
                <a:lnTo>
                  <a:pt x="10" y="51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8" name="Freeform 489">
            <a:extLst>
              <a:ext uri="{FF2B5EF4-FFF2-40B4-BE49-F238E27FC236}">
                <a16:creationId xmlns:a16="http://schemas.microsoft.com/office/drawing/2014/main" id="{00000000-0008-0000-0000-0000D0000000}"/>
              </a:ext>
            </a:extLst>
          </xdr:cNvPr>
          <xdr:cNvSpPr>
            <a:spLocks/>
          </xdr:cNvSpPr>
        </xdr:nvSpPr>
        <xdr:spPr bwMode="auto">
          <a:xfrm>
            <a:off x="4041" y="4059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2" y="56"/>
                </a:lnTo>
                <a:lnTo>
                  <a:pt x="35" y="55"/>
                </a:lnTo>
                <a:lnTo>
                  <a:pt x="38" y="54"/>
                </a:lnTo>
                <a:lnTo>
                  <a:pt x="42" y="52"/>
                </a:lnTo>
                <a:lnTo>
                  <a:pt x="44" y="50"/>
                </a:lnTo>
                <a:lnTo>
                  <a:pt x="47" y="47"/>
                </a:lnTo>
                <a:lnTo>
                  <a:pt x="49" y="45"/>
                </a:lnTo>
                <a:lnTo>
                  <a:pt x="52" y="42"/>
                </a:lnTo>
                <a:lnTo>
                  <a:pt x="53" y="39"/>
                </a:lnTo>
                <a:lnTo>
                  <a:pt x="53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3" y="20"/>
                </a:lnTo>
                <a:lnTo>
                  <a:pt x="53" y="17"/>
                </a:lnTo>
                <a:lnTo>
                  <a:pt x="51" y="14"/>
                </a:lnTo>
                <a:lnTo>
                  <a:pt x="49" y="11"/>
                </a:lnTo>
                <a:lnTo>
                  <a:pt x="47" y="9"/>
                </a:lnTo>
                <a:lnTo>
                  <a:pt x="44" y="6"/>
                </a:lnTo>
                <a:lnTo>
                  <a:pt x="42" y="4"/>
                </a:lnTo>
                <a:lnTo>
                  <a:pt x="38" y="2"/>
                </a:lnTo>
                <a:lnTo>
                  <a:pt x="35" y="1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1"/>
                </a:lnTo>
                <a:lnTo>
                  <a:pt x="16" y="2"/>
                </a:lnTo>
                <a:lnTo>
                  <a:pt x="13" y="4"/>
                </a:lnTo>
                <a:lnTo>
                  <a:pt x="10" y="6"/>
                </a:lnTo>
                <a:lnTo>
                  <a:pt x="7" y="9"/>
                </a:lnTo>
                <a:lnTo>
                  <a:pt x="6" y="11"/>
                </a:lnTo>
                <a:lnTo>
                  <a:pt x="4" y="14"/>
                </a:lnTo>
                <a:lnTo>
                  <a:pt x="2" y="17"/>
                </a:lnTo>
                <a:lnTo>
                  <a:pt x="1" y="20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2" y="39"/>
                </a:lnTo>
                <a:lnTo>
                  <a:pt x="4" y="42"/>
                </a:lnTo>
                <a:lnTo>
                  <a:pt x="6" y="45"/>
                </a:lnTo>
                <a:lnTo>
                  <a:pt x="7" y="47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20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" name="Freeform 490">
            <a:extLst>
              <a:ext uri="{FF2B5EF4-FFF2-40B4-BE49-F238E27FC236}">
                <a16:creationId xmlns:a16="http://schemas.microsoft.com/office/drawing/2014/main" id="{00000000-0008-0000-0000-0000D1000000}"/>
              </a:ext>
            </a:extLst>
          </xdr:cNvPr>
          <xdr:cNvSpPr>
            <a:spLocks/>
          </xdr:cNvSpPr>
        </xdr:nvSpPr>
        <xdr:spPr bwMode="auto">
          <a:xfrm>
            <a:off x="3940" y="4043"/>
            <a:ext cx="92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4" y="55"/>
                </a:lnTo>
                <a:lnTo>
                  <a:pt x="38" y="54"/>
                </a:lnTo>
                <a:lnTo>
                  <a:pt x="40" y="52"/>
                </a:lnTo>
                <a:lnTo>
                  <a:pt x="43" y="50"/>
                </a:lnTo>
                <a:lnTo>
                  <a:pt x="46" y="48"/>
                </a:lnTo>
                <a:lnTo>
                  <a:pt x="49" y="45"/>
                </a:lnTo>
                <a:lnTo>
                  <a:pt x="50" y="42"/>
                </a:lnTo>
                <a:lnTo>
                  <a:pt x="52" y="39"/>
                </a:lnTo>
                <a:lnTo>
                  <a:pt x="53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3" y="21"/>
                </a:lnTo>
                <a:lnTo>
                  <a:pt x="52" y="17"/>
                </a:lnTo>
                <a:lnTo>
                  <a:pt x="50" y="14"/>
                </a:lnTo>
                <a:lnTo>
                  <a:pt x="49" y="11"/>
                </a:lnTo>
                <a:lnTo>
                  <a:pt x="46" y="9"/>
                </a:lnTo>
                <a:lnTo>
                  <a:pt x="43" y="6"/>
                </a:lnTo>
                <a:lnTo>
                  <a:pt x="40" y="4"/>
                </a:lnTo>
                <a:lnTo>
                  <a:pt x="38" y="2"/>
                </a:lnTo>
                <a:lnTo>
                  <a:pt x="34" y="2"/>
                </a:lnTo>
                <a:lnTo>
                  <a:pt x="31" y="1"/>
                </a:lnTo>
                <a:lnTo>
                  <a:pt x="27" y="0"/>
                </a:lnTo>
                <a:lnTo>
                  <a:pt x="24" y="1"/>
                </a:lnTo>
                <a:lnTo>
                  <a:pt x="21" y="2"/>
                </a:lnTo>
                <a:lnTo>
                  <a:pt x="17" y="2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6" y="11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0" name="Freeform 491">
            <a:extLst>
              <a:ext uri="{FF2B5EF4-FFF2-40B4-BE49-F238E27FC236}">
                <a16:creationId xmlns:a16="http://schemas.microsoft.com/office/drawing/2014/main" id="{00000000-0008-0000-0000-0000D2000000}"/>
              </a:ext>
            </a:extLst>
          </xdr:cNvPr>
          <xdr:cNvSpPr>
            <a:spLocks/>
          </xdr:cNvSpPr>
        </xdr:nvSpPr>
        <xdr:spPr bwMode="auto">
          <a:xfrm>
            <a:off x="3841" y="4062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2" y="56"/>
                </a:lnTo>
                <a:lnTo>
                  <a:pt x="36" y="55"/>
                </a:lnTo>
                <a:lnTo>
                  <a:pt x="39" y="54"/>
                </a:lnTo>
                <a:lnTo>
                  <a:pt x="42" y="53"/>
                </a:lnTo>
                <a:lnTo>
                  <a:pt x="45" y="51"/>
                </a:lnTo>
                <a:lnTo>
                  <a:pt x="47" y="48"/>
                </a:lnTo>
                <a:lnTo>
                  <a:pt x="50" y="45"/>
                </a:lnTo>
                <a:lnTo>
                  <a:pt x="52" y="43"/>
                </a:lnTo>
                <a:lnTo>
                  <a:pt x="54" y="40"/>
                </a:lnTo>
                <a:lnTo>
                  <a:pt x="54" y="36"/>
                </a:lnTo>
                <a:lnTo>
                  <a:pt x="55" y="33"/>
                </a:lnTo>
                <a:lnTo>
                  <a:pt x="55" y="28"/>
                </a:lnTo>
                <a:lnTo>
                  <a:pt x="55" y="25"/>
                </a:lnTo>
                <a:lnTo>
                  <a:pt x="54" y="21"/>
                </a:lnTo>
                <a:lnTo>
                  <a:pt x="54" y="18"/>
                </a:lnTo>
                <a:lnTo>
                  <a:pt x="52" y="15"/>
                </a:lnTo>
                <a:lnTo>
                  <a:pt x="50" y="12"/>
                </a:lnTo>
                <a:lnTo>
                  <a:pt x="47" y="9"/>
                </a:lnTo>
                <a:lnTo>
                  <a:pt x="45" y="7"/>
                </a:lnTo>
                <a:lnTo>
                  <a:pt x="42" y="5"/>
                </a:lnTo>
                <a:lnTo>
                  <a:pt x="39" y="3"/>
                </a:lnTo>
                <a:lnTo>
                  <a:pt x="36" y="2"/>
                </a:lnTo>
                <a:lnTo>
                  <a:pt x="32" y="1"/>
                </a:lnTo>
                <a:lnTo>
                  <a:pt x="27" y="0"/>
                </a:lnTo>
                <a:lnTo>
                  <a:pt x="24" y="1"/>
                </a:lnTo>
                <a:lnTo>
                  <a:pt x="20" y="2"/>
                </a:lnTo>
                <a:lnTo>
                  <a:pt x="17" y="3"/>
                </a:lnTo>
                <a:lnTo>
                  <a:pt x="14" y="5"/>
                </a:lnTo>
                <a:lnTo>
                  <a:pt x="11" y="7"/>
                </a:lnTo>
                <a:lnTo>
                  <a:pt x="9" y="9"/>
                </a:lnTo>
                <a:lnTo>
                  <a:pt x="6" y="12"/>
                </a:lnTo>
                <a:lnTo>
                  <a:pt x="4" y="15"/>
                </a:lnTo>
                <a:lnTo>
                  <a:pt x="2" y="18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4" y="43"/>
                </a:lnTo>
                <a:lnTo>
                  <a:pt x="6" y="45"/>
                </a:lnTo>
                <a:lnTo>
                  <a:pt x="9" y="48"/>
                </a:lnTo>
                <a:lnTo>
                  <a:pt x="11" y="51"/>
                </a:lnTo>
                <a:lnTo>
                  <a:pt x="14" y="53"/>
                </a:lnTo>
                <a:lnTo>
                  <a:pt x="17" y="54"/>
                </a:lnTo>
                <a:lnTo>
                  <a:pt x="20" y="55"/>
                </a:lnTo>
                <a:lnTo>
                  <a:pt x="24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1" name="Freeform 492">
            <a:extLst>
              <a:ext uri="{FF2B5EF4-FFF2-40B4-BE49-F238E27FC236}">
                <a16:creationId xmlns:a16="http://schemas.microsoft.com/office/drawing/2014/main" id="{00000000-0008-0000-0000-0000D3000000}"/>
              </a:ext>
            </a:extLst>
          </xdr:cNvPr>
          <xdr:cNvSpPr>
            <a:spLocks/>
          </xdr:cNvSpPr>
        </xdr:nvSpPr>
        <xdr:spPr bwMode="auto">
          <a:xfrm>
            <a:off x="3754" y="4116"/>
            <a:ext cx="93" cy="92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40" y="54"/>
                </a:lnTo>
                <a:lnTo>
                  <a:pt x="43" y="52"/>
                </a:lnTo>
                <a:lnTo>
                  <a:pt x="45" y="50"/>
                </a:lnTo>
                <a:lnTo>
                  <a:pt x="48" y="48"/>
                </a:lnTo>
                <a:lnTo>
                  <a:pt x="51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8"/>
                </a:lnTo>
                <a:lnTo>
                  <a:pt x="56" y="24"/>
                </a:lnTo>
                <a:lnTo>
                  <a:pt x="55" y="21"/>
                </a:lnTo>
                <a:lnTo>
                  <a:pt x="54" y="17"/>
                </a:lnTo>
                <a:lnTo>
                  <a:pt x="52" y="14"/>
                </a:lnTo>
                <a:lnTo>
                  <a:pt x="51" y="12"/>
                </a:lnTo>
                <a:lnTo>
                  <a:pt x="48" y="9"/>
                </a:lnTo>
                <a:lnTo>
                  <a:pt x="45" y="6"/>
                </a:lnTo>
                <a:lnTo>
                  <a:pt x="43" y="4"/>
                </a:lnTo>
                <a:lnTo>
                  <a:pt x="40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7" y="12"/>
                </a:lnTo>
                <a:lnTo>
                  <a:pt x="5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5" y="42"/>
                </a:lnTo>
                <a:lnTo>
                  <a:pt x="7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2" name="Freeform 493">
            <a:extLst>
              <a:ext uri="{FF2B5EF4-FFF2-40B4-BE49-F238E27FC236}">
                <a16:creationId xmlns:a16="http://schemas.microsoft.com/office/drawing/2014/main" id="{00000000-0008-0000-0000-0000D4000000}"/>
              </a:ext>
            </a:extLst>
          </xdr:cNvPr>
          <xdr:cNvSpPr>
            <a:spLocks/>
          </xdr:cNvSpPr>
        </xdr:nvSpPr>
        <xdr:spPr bwMode="auto">
          <a:xfrm>
            <a:off x="3693" y="4195"/>
            <a:ext cx="94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40" y="54"/>
                </a:lnTo>
                <a:lnTo>
                  <a:pt x="43" y="53"/>
                </a:lnTo>
                <a:lnTo>
                  <a:pt x="45" y="51"/>
                </a:lnTo>
                <a:lnTo>
                  <a:pt x="48" y="48"/>
                </a:lnTo>
                <a:lnTo>
                  <a:pt x="51" y="45"/>
                </a:lnTo>
                <a:lnTo>
                  <a:pt x="52" y="43"/>
                </a:lnTo>
                <a:lnTo>
                  <a:pt x="54" y="40"/>
                </a:lnTo>
                <a:lnTo>
                  <a:pt x="55" y="36"/>
                </a:lnTo>
                <a:lnTo>
                  <a:pt x="56" y="33"/>
                </a:lnTo>
                <a:lnTo>
                  <a:pt x="56" y="28"/>
                </a:lnTo>
                <a:lnTo>
                  <a:pt x="56" y="25"/>
                </a:lnTo>
                <a:lnTo>
                  <a:pt x="55" y="21"/>
                </a:lnTo>
                <a:lnTo>
                  <a:pt x="54" y="18"/>
                </a:lnTo>
                <a:lnTo>
                  <a:pt x="52" y="15"/>
                </a:lnTo>
                <a:lnTo>
                  <a:pt x="51" y="12"/>
                </a:lnTo>
                <a:lnTo>
                  <a:pt x="48" y="9"/>
                </a:lnTo>
                <a:lnTo>
                  <a:pt x="45" y="7"/>
                </a:lnTo>
                <a:lnTo>
                  <a:pt x="43" y="5"/>
                </a:lnTo>
                <a:lnTo>
                  <a:pt x="40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5" y="5"/>
                </a:lnTo>
                <a:lnTo>
                  <a:pt x="12" y="7"/>
                </a:lnTo>
                <a:lnTo>
                  <a:pt x="9" y="9"/>
                </a:lnTo>
                <a:lnTo>
                  <a:pt x="7" y="12"/>
                </a:lnTo>
                <a:lnTo>
                  <a:pt x="5" y="15"/>
                </a:lnTo>
                <a:lnTo>
                  <a:pt x="3" y="18"/>
                </a:lnTo>
                <a:lnTo>
                  <a:pt x="2" y="21"/>
                </a:lnTo>
                <a:lnTo>
                  <a:pt x="1" y="25"/>
                </a:lnTo>
                <a:lnTo>
                  <a:pt x="0" y="28"/>
                </a:lnTo>
                <a:lnTo>
                  <a:pt x="1" y="33"/>
                </a:lnTo>
                <a:lnTo>
                  <a:pt x="2" y="36"/>
                </a:lnTo>
                <a:lnTo>
                  <a:pt x="3" y="40"/>
                </a:lnTo>
                <a:lnTo>
                  <a:pt x="5" y="43"/>
                </a:lnTo>
                <a:lnTo>
                  <a:pt x="7" y="45"/>
                </a:lnTo>
                <a:lnTo>
                  <a:pt x="9" y="48"/>
                </a:lnTo>
                <a:lnTo>
                  <a:pt x="12" y="51"/>
                </a:lnTo>
                <a:lnTo>
                  <a:pt x="15" y="53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3" name="Freeform 494">
            <a:extLst>
              <a:ext uri="{FF2B5EF4-FFF2-40B4-BE49-F238E27FC236}">
                <a16:creationId xmlns:a16="http://schemas.microsoft.com/office/drawing/2014/main" id="{00000000-0008-0000-0000-0000D5000000}"/>
              </a:ext>
            </a:extLst>
          </xdr:cNvPr>
          <xdr:cNvSpPr>
            <a:spLocks/>
          </xdr:cNvSpPr>
        </xdr:nvSpPr>
        <xdr:spPr bwMode="auto">
          <a:xfrm>
            <a:off x="4061" y="4180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0 h 44"/>
              <a:gd name="T46" fmla="*/ 2147483647 w 44"/>
              <a:gd name="T47" fmla="*/ 0 h 44"/>
              <a:gd name="T48" fmla="*/ 2147483647 w 44"/>
              <a:gd name="T49" fmla="*/ 0 h 44"/>
              <a:gd name="T50" fmla="*/ 2147483647 w 44"/>
              <a:gd name="T51" fmla="*/ 0 h 44"/>
              <a:gd name="T52" fmla="*/ 2147483647 w 44"/>
              <a:gd name="T53" fmla="*/ 0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0 w 44"/>
              <a:gd name="T69" fmla="*/ 2147483647 h 44"/>
              <a:gd name="T70" fmla="*/ 0 w 44"/>
              <a:gd name="T71" fmla="*/ 2147483647 h 44"/>
              <a:gd name="T72" fmla="*/ 0 w 44"/>
              <a:gd name="T73" fmla="*/ 2147483647 h 44"/>
              <a:gd name="T74" fmla="*/ 0 w 44"/>
              <a:gd name="T75" fmla="*/ 2147483647 h 44"/>
              <a:gd name="T76" fmla="*/ 0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2" y="41"/>
                </a:lnTo>
                <a:lnTo>
                  <a:pt x="35" y="39"/>
                </a:lnTo>
                <a:lnTo>
                  <a:pt x="37" y="37"/>
                </a:lnTo>
                <a:lnTo>
                  <a:pt x="39" y="36"/>
                </a:lnTo>
                <a:lnTo>
                  <a:pt x="41" y="33"/>
                </a:lnTo>
                <a:lnTo>
                  <a:pt x="42" y="31"/>
                </a:lnTo>
                <a:lnTo>
                  <a:pt x="43" y="28"/>
                </a:lnTo>
                <a:lnTo>
                  <a:pt x="43" y="26"/>
                </a:lnTo>
                <a:lnTo>
                  <a:pt x="44" y="22"/>
                </a:lnTo>
                <a:lnTo>
                  <a:pt x="43" y="19"/>
                </a:lnTo>
                <a:lnTo>
                  <a:pt x="43" y="17"/>
                </a:lnTo>
                <a:lnTo>
                  <a:pt x="42" y="14"/>
                </a:lnTo>
                <a:lnTo>
                  <a:pt x="41" y="11"/>
                </a:lnTo>
                <a:lnTo>
                  <a:pt x="39" y="9"/>
                </a:lnTo>
                <a:lnTo>
                  <a:pt x="37" y="7"/>
                </a:lnTo>
                <a:lnTo>
                  <a:pt x="35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4" y="0"/>
                </a:lnTo>
                <a:lnTo>
                  <a:pt x="22" y="0"/>
                </a:lnTo>
                <a:lnTo>
                  <a:pt x="18" y="0"/>
                </a:lnTo>
                <a:lnTo>
                  <a:pt x="15" y="0"/>
                </a:lnTo>
                <a:lnTo>
                  <a:pt x="13" y="1"/>
                </a:lnTo>
                <a:lnTo>
                  <a:pt x="10" y="3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3" y="11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4" y="36"/>
                </a:lnTo>
                <a:lnTo>
                  <a:pt x="6" y="37"/>
                </a:lnTo>
                <a:lnTo>
                  <a:pt x="8" y="39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4" name="Freeform 495">
            <a:extLst>
              <a:ext uri="{FF2B5EF4-FFF2-40B4-BE49-F238E27FC236}">
                <a16:creationId xmlns:a16="http://schemas.microsoft.com/office/drawing/2014/main" id="{00000000-0008-0000-0000-0000D6000000}"/>
              </a:ext>
            </a:extLst>
          </xdr:cNvPr>
          <xdr:cNvSpPr>
            <a:spLocks/>
          </xdr:cNvSpPr>
        </xdr:nvSpPr>
        <xdr:spPr bwMode="auto">
          <a:xfrm>
            <a:off x="3987" y="4149"/>
            <a:ext cx="72" cy="70"/>
          </a:xfrm>
          <a:custGeom>
            <a:avLst/>
            <a:gdLst>
              <a:gd name="T0" fmla="*/ 2147483647 w 43"/>
              <a:gd name="T1" fmla="*/ 2147483647 h 43"/>
              <a:gd name="T2" fmla="*/ 2147483647 w 43"/>
              <a:gd name="T3" fmla="*/ 2147483647 h 43"/>
              <a:gd name="T4" fmla="*/ 2147483647 w 43"/>
              <a:gd name="T5" fmla="*/ 2147483647 h 43"/>
              <a:gd name="T6" fmla="*/ 2147483647 w 43"/>
              <a:gd name="T7" fmla="*/ 2147483647 h 43"/>
              <a:gd name="T8" fmla="*/ 2147483647 w 43"/>
              <a:gd name="T9" fmla="*/ 2147483647 h 43"/>
              <a:gd name="T10" fmla="*/ 2147483647 w 43"/>
              <a:gd name="T11" fmla="*/ 2147483647 h 43"/>
              <a:gd name="T12" fmla="*/ 2147483647 w 43"/>
              <a:gd name="T13" fmla="*/ 2147483647 h 43"/>
              <a:gd name="T14" fmla="*/ 2147483647 w 43"/>
              <a:gd name="T15" fmla="*/ 2147483647 h 43"/>
              <a:gd name="T16" fmla="*/ 2147483647 w 43"/>
              <a:gd name="T17" fmla="*/ 2147483647 h 43"/>
              <a:gd name="T18" fmla="*/ 2147483647 w 43"/>
              <a:gd name="T19" fmla="*/ 2147483647 h 43"/>
              <a:gd name="T20" fmla="*/ 2147483647 w 43"/>
              <a:gd name="T21" fmla="*/ 2147483647 h 43"/>
              <a:gd name="T22" fmla="*/ 2147483647 w 43"/>
              <a:gd name="T23" fmla="*/ 2147483647 h 43"/>
              <a:gd name="T24" fmla="*/ 2147483647 w 43"/>
              <a:gd name="T25" fmla="*/ 2147483647 h 43"/>
              <a:gd name="T26" fmla="*/ 2147483647 w 43"/>
              <a:gd name="T27" fmla="*/ 2147483647 h 43"/>
              <a:gd name="T28" fmla="*/ 2147483647 w 43"/>
              <a:gd name="T29" fmla="*/ 2147483647 h 43"/>
              <a:gd name="T30" fmla="*/ 2147483647 w 43"/>
              <a:gd name="T31" fmla="*/ 2147483647 h 43"/>
              <a:gd name="T32" fmla="*/ 2147483647 w 43"/>
              <a:gd name="T33" fmla="*/ 2147483647 h 43"/>
              <a:gd name="T34" fmla="*/ 2147483647 w 43"/>
              <a:gd name="T35" fmla="*/ 2147483647 h 43"/>
              <a:gd name="T36" fmla="*/ 2147483647 w 43"/>
              <a:gd name="T37" fmla="*/ 2147483647 h 43"/>
              <a:gd name="T38" fmla="*/ 2147483647 w 43"/>
              <a:gd name="T39" fmla="*/ 2147483647 h 43"/>
              <a:gd name="T40" fmla="*/ 2147483647 w 43"/>
              <a:gd name="T41" fmla="*/ 2147483647 h 43"/>
              <a:gd name="T42" fmla="*/ 2147483647 w 43"/>
              <a:gd name="T43" fmla="*/ 2147483647 h 43"/>
              <a:gd name="T44" fmla="*/ 2147483647 w 43"/>
              <a:gd name="T45" fmla="*/ 2147483647 h 43"/>
              <a:gd name="T46" fmla="*/ 2147483647 w 43"/>
              <a:gd name="T47" fmla="*/ 2147483647 h 43"/>
              <a:gd name="T48" fmla="*/ 2147483647 w 43"/>
              <a:gd name="T49" fmla="*/ 0 h 43"/>
              <a:gd name="T50" fmla="*/ 2147483647 w 43"/>
              <a:gd name="T51" fmla="*/ 2147483647 h 43"/>
              <a:gd name="T52" fmla="*/ 2147483647 w 43"/>
              <a:gd name="T53" fmla="*/ 2147483647 h 43"/>
              <a:gd name="T54" fmla="*/ 2147483647 w 43"/>
              <a:gd name="T55" fmla="*/ 2147483647 h 43"/>
              <a:gd name="T56" fmla="*/ 2147483647 w 43"/>
              <a:gd name="T57" fmla="*/ 2147483647 h 43"/>
              <a:gd name="T58" fmla="*/ 2147483647 w 43"/>
              <a:gd name="T59" fmla="*/ 2147483647 h 43"/>
              <a:gd name="T60" fmla="*/ 2147483647 w 43"/>
              <a:gd name="T61" fmla="*/ 2147483647 h 43"/>
              <a:gd name="T62" fmla="*/ 2147483647 w 43"/>
              <a:gd name="T63" fmla="*/ 2147483647 h 43"/>
              <a:gd name="T64" fmla="*/ 2147483647 w 43"/>
              <a:gd name="T65" fmla="*/ 2147483647 h 43"/>
              <a:gd name="T66" fmla="*/ 2147483647 w 43"/>
              <a:gd name="T67" fmla="*/ 2147483647 h 43"/>
              <a:gd name="T68" fmla="*/ 0 w 43"/>
              <a:gd name="T69" fmla="*/ 2147483647 h 43"/>
              <a:gd name="T70" fmla="*/ 0 w 43"/>
              <a:gd name="T71" fmla="*/ 2147483647 h 43"/>
              <a:gd name="T72" fmla="*/ 0 w 43"/>
              <a:gd name="T73" fmla="*/ 2147483647 h 43"/>
              <a:gd name="T74" fmla="*/ 0 w 43"/>
              <a:gd name="T75" fmla="*/ 2147483647 h 43"/>
              <a:gd name="T76" fmla="*/ 0 w 43"/>
              <a:gd name="T77" fmla="*/ 2147483647 h 43"/>
              <a:gd name="T78" fmla="*/ 2147483647 w 43"/>
              <a:gd name="T79" fmla="*/ 2147483647 h 43"/>
              <a:gd name="T80" fmla="*/ 2147483647 w 43"/>
              <a:gd name="T81" fmla="*/ 2147483647 h 43"/>
              <a:gd name="T82" fmla="*/ 2147483647 w 43"/>
              <a:gd name="T83" fmla="*/ 2147483647 h 43"/>
              <a:gd name="T84" fmla="*/ 2147483647 w 43"/>
              <a:gd name="T85" fmla="*/ 2147483647 h 43"/>
              <a:gd name="T86" fmla="*/ 2147483647 w 43"/>
              <a:gd name="T87" fmla="*/ 2147483647 h 43"/>
              <a:gd name="T88" fmla="*/ 2147483647 w 43"/>
              <a:gd name="T89" fmla="*/ 2147483647 h 43"/>
              <a:gd name="T90" fmla="*/ 2147483647 w 43"/>
              <a:gd name="T91" fmla="*/ 2147483647 h 43"/>
              <a:gd name="T92" fmla="*/ 2147483647 w 43"/>
              <a:gd name="T93" fmla="*/ 2147483647 h 43"/>
              <a:gd name="T94" fmla="*/ 2147483647 w 43"/>
              <a:gd name="T95" fmla="*/ 2147483647 h 43"/>
              <a:gd name="T96" fmla="*/ 2147483647 w 43"/>
              <a:gd name="T97" fmla="*/ 2147483647 h 43"/>
              <a:gd name="T98" fmla="*/ 2147483647 w 43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3"/>
              <a:gd name="T152" fmla="*/ 43 w 43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3">
                <a:moveTo>
                  <a:pt x="21" y="43"/>
                </a:moveTo>
                <a:lnTo>
                  <a:pt x="24" y="43"/>
                </a:lnTo>
                <a:lnTo>
                  <a:pt x="27" y="43"/>
                </a:lnTo>
                <a:lnTo>
                  <a:pt x="30" y="42"/>
                </a:lnTo>
                <a:lnTo>
                  <a:pt x="32" y="40"/>
                </a:lnTo>
                <a:lnTo>
                  <a:pt x="34" y="38"/>
                </a:lnTo>
                <a:lnTo>
                  <a:pt x="37" y="37"/>
                </a:lnTo>
                <a:lnTo>
                  <a:pt x="39" y="35"/>
                </a:lnTo>
                <a:lnTo>
                  <a:pt x="39" y="32"/>
                </a:lnTo>
                <a:lnTo>
                  <a:pt x="41" y="30"/>
                </a:lnTo>
                <a:lnTo>
                  <a:pt x="42" y="28"/>
                </a:lnTo>
                <a:lnTo>
                  <a:pt x="42" y="25"/>
                </a:lnTo>
                <a:lnTo>
                  <a:pt x="43" y="21"/>
                </a:lnTo>
                <a:lnTo>
                  <a:pt x="42" y="19"/>
                </a:lnTo>
                <a:lnTo>
                  <a:pt x="42" y="16"/>
                </a:lnTo>
                <a:lnTo>
                  <a:pt x="41" y="13"/>
                </a:lnTo>
                <a:lnTo>
                  <a:pt x="39" y="10"/>
                </a:lnTo>
                <a:lnTo>
                  <a:pt x="39" y="9"/>
                </a:lnTo>
                <a:lnTo>
                  <a:pt x="37" y="6"/>
                </a:lnTo>
                <a:lnTo>
                  <a:pt x="34" y="4"/>
                </a:lnTo>
                <a:lnTo>
                  <a:pt x="32" y="3"/>
                </a:lnTo>
                <a:lnTo>
                  <a:pt x="30" y="1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1"/>
                </a:lnTo>
                <a:lnTo>
                  <a:pt x="10" y="3"/>
                </a:lnTo>
                <a:lnTo>
                  <a:pt x="8" y="4"/>
                </a:lnTo>
                <a:lnTo>
                  <a:pt x="6" y="6"/>
                </a:lnTo>
                <a:lnTo>
                  <a:pt x="4" y="9"/>
                </a:lnTo>
                <a:lnTo>
                  <a:pt x="3" y="10"/>
                </a:lnTo>
                <a:lnTo>
                  <a:pt x="1" y="13"/>
                </a:lnTo>
                <a:lnTo>
                  <a:pt x="0" y="16"/>
                </a:lnTo>
                <a:lnTo>
                  <a:pt x="0" y="19"/>
                </a:lnTo>
                <a:lnTo>
                  <a:pt x="0" y="21"/>
                </a:lnTo>
                <a:lnTo>
                  <a:pt x="0" y="25"/>
                </a:lnTo>
                <a:lnTo>
                  <a:pt x="0" y="28"/>
                </a:lnTo>
                <a:lnTo>
                  <a:pt x="1" y="30"/>
                </a:lnTo>
                <a:lnTo>
                  <a:pt x="3" y="33"/>
                </a:lnTo>
                <a:lnTo>
                  <a:pt x="4" y="35"/>
                </a:lnTo>
                <a:lnTo>
                  <a:pt x="6" y="37"/>
                </a:lnTo>
                <a:lnTo>
                  <a:pt x="8" y="38"/>
                </a:lnTo>
                <a:lnTo>
                  <a:pt x="11" y="40"/>
                </a:lnTo>
                <a:lnTo>
                  <a:pt x="12" y="42"/>
                </a:lnTo>
                <a:lnTo>
                  <a:pt x="15" y="43"/>
                </a:lnTo>
                <a:lnTo>
                  <a:pt x="18" y="43"/>
                </a:lnTo>
                <a:lnTo>
                  <a:pt x="21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5" name="Freeform 496">
            <a:extLst>
              <a:ext uri="{FF2B5EF4-FFF2-40B4-BE49-F238E27FC236}">
                <a16:creationId xmlns:a16="http://schemas.microsoft.com/office/drawing/2014/main" id="{00000000-0008-0000-0000-0000D7000000}"/>
              </a:ext>
            </a:extLst>
          </xdr:cNvPr>
          <xdr:cNvSpPr>
            <a:spLocks/>
          </xdr:cNvSpPr>
        </xdr:nvSpPr>
        <xdr:spPr bwMode="auto">
          <a:xfrm>
            <a:off x="4127" y="4388"/>
            <a:ext cx="72" cy="72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2147483647 h 44"/>
              <a:gd name="T46" fmla="*/ 2147483647 w 43"/>
              <a:gd name="T47" fmla="*/ 2147483647 h 44"/>
              <a:gd name="T48" fmla="*/ 2147483647 w 43"/>
              <a:gd name="T49" fmla="*/ 0 h 44"/>
              <a:gd name="T50" fmla="*/ 2147483647 w 43"/>
              <a:gd name="T51" fmla="*/ 2147483647 h 44"/>
              <a:gd name="T52" fmla="*/ 2147483647 w 43"/>
              <a:gd name="T53" fmla="*/ 2147483647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0 w 43"/>
              <a:gd name="T69" fmla="*/ 2147483647 h 44"/>
              <a:gd name="T70" fmla="*/ 0 w 43"/>
              <a:gd name="T71" fmla="*/ 2147483647 h 44"/>
              <a:gd name="T72" fmla="*/ 0 w 43"/>
              <a:gd name="T73" fmla="*/ 2147483647 h 44"/>
              <a:gd name="T74" fmla="*/ 0 w 43"/>
              <a:gd name="T75" fmla="*/ 2147483647 h 44"/>
              <a:gd name="T76" fmla="*/ 0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1" y="44"/>
                </a:moveTo>
                <a:lnTo>
                  <a:pt x="24" y="44"/>
                </a:lnTo>
                <a:lnTo>
                  <a:pt x="27" y="44"/>
                </a:lnTo>
                <a:lnTo>
                  <a:pt x="29" y="43"/>
                </a:lnTo>
                <a:lnTo>
                  <a:pt x="31" y="41"/>
                </a:lnTo>
                <a:lnTo>
                  <a:pt x="34" y="39"/>
                </a:lnTo>
                <a:lnTo>
                  <a:pt x="36" y="37"/>
                </a:lnTo>
                <a:lnTo>
                  <a:pt x="38" y="36"/>
                </a:lnTo>
                <a:lnTo>
                  <a:pt x="39" y="33"/>
                </a:lnTo>
                <a:lnTo>
                  <a:pt x="41" y="31"/>
                </a:lnTo>
                <a:lnTo>
                  <a:pt x="42" y="28"/>
                </a:lnTo>
                <a:lnTo>
                  <a:pt x="42" y="26"/>
                </a:lnTo>
                <a:lnTo>
                  <a:pt x="43" y="22"/>
                </a:lnTo>
                <a:lnTo>
                  <a:pt x="42" y="19"/>
                </a:lnTo>
                <a:lnTo>
                  <a:pt x="42" y="17"/>
                </a:lnTo>
                <a:lnTo>
                  <a:pt x="41" y="14"/>
                </a:lnTo>
                <a:lnTo>
                  <a:pt x="39" y="12"/>
                </a:lnTo>
                <a:lnTo>
                  <a:pt x="38" y="9"/>
                </a:lnTo>
                <a:lnTo>
                  <a:pt x="36" y="8"/>
                </a:lnTo>
                <a:lnTo>
                  <a:pt x="34" y="6"/>
                </a:lnTo>
                <a:lnTo>
                  <a:pt x="31" y="4"/>
                </a:lnTo>
                <a:lnTo>
                  <a:pt x="29" y="2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2"/>
                </a:lnTo>
                <a:lnTo>
                  <a:pt x="10" y="4"/>
                </a:lnTo>
                <a:lnTo>
                  <a:pt x="8" y="6"/>
                </a:lnTo>
                <a:lnTo>
                  <a:pt x="5" y="8"/>
                </a:lnTo>
                <a:lnTo>
                  <a:pt x="3" y="9"/>
                </a:lnTo>
                <a:lnTo>
                  <a:pt x="2" y="12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2" y="34"/>
                </a:lnTo>
                <a:lnTo>
                  <a:pt x="3" y="36"/>
                </a:lnTo>
                <a:lnTo>
                  <a:pt x="5" y="37"/>
                </a:lnTo>
                <a:lnTo>
                  <a:pt x="8" y="39"/>
                </a:lnTo>
                <a:lnTo>
                  <a:pt x="10" y="41"/>
                </a:lnTo>
                <a:lnTo>
                  <a:pt x="12" y="43"/>
                </a:lnTo>
                <a:lnTo>
                  <a:pt x="15" y="44"/>
                </a:lnTo>
                <a:lnTo>
                  <a:pt x="18" y="44"/>
                </a:lnTo>
                <a:lnTo>
                  <a:pt x="21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6" name="Freeform 497">
            <a:extLst>
              <a:ext uri="{FF2B5EF4-FFF2-40B4-BE49-F238E27FC236}">
                <a16:creationId xmlns:a16="http://schemas.microsoft.com/office/drawing/2014/main" id="{00000000-0008-0000-0000-0000D8000000}"/>
              </a:ext>
            </a:extLst>
          </xdr:cNvPr>
          <xdr:cNvSpPr>
            <a:spLocks/>
          </xdr:cNvSpPr>
        </xdr:nvSpPr>
        <xdr:spPr bwMode="auto">
          <a:xfrm>
            <a:off x="4115" y="4239"/>
            <a:ext cx="73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0 h 43"/>
              <a:gd name="T46" fmla="*/ 2147483647 w 44"/>
              <a:gd name="T47" fmla="*/ 0 h 43"/>
              <a:gd name="T48" fmla="*/ 2147483647 w 44"/>
              <a:gd name="T49" fmla="*/ 0 h 43"/>
              <a:gd name="T50" fmla="*/ 2147483647 w 44"/>
              <a:gd name="T51" fmla="*/ 0 h 43"/>
              <a:gd name="T52" fmla="*/ 2147483647 w 44"/>
              <a:gd name="T53" fmla="*/ 0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0 w 44"/>
              <a:gd name="T69" fmla="*/ 2147483647 h 43"/>
              <a:gd name="T70" fmla="*/ 0 w 44"/>
              <a:gd name="T71" fmla="*/ 2147483647 h 43"/>
              <a:gd name="T72" fmla="*/ 0 w 44"/>
              <a:gd name="T73" fmla="*/ 2147483647 h 43"/>
              <a:gd name="T74" fmla="*/ 0 w 44"/>
              <a:gd name="T75" fmla="*/ 2147483647 h 43"/>
              <a:gd name="T76" fmla="*/ 0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2" y="43"/>
                </a:moveTo>
                <a:lnTo>
                  <a:pt x="25" y="43"/>
                </a:lnTo>
                <a:lnTo>
                  <a:pt x="27" y="43"/>
                </a:lnTo>
                <a:lnTo>
                  <a:pt x="30" y="42"/>
                </a:lnTo>
                <a:lnTo>
                  <a:pt x="32" y="40"/>
                </a:lnTo>
                <a:lnTo>
                  <a:pt x="35" y="38"/>
                </a:lnTo>
                <a:lnTo>
                  <a:pt x="36" y="36"/>
                </a:lnTo>
                <a:lnTo>
                  <a:pt x="38" y="35"/>
                </a:lnTo>
                <a:lnTo>
                  <a:pt x="40" y="32"/>
                </a:lnTo>
                <a:lnTo>
                  <a:pt x="42" y="30"/>
                </a:lnTo>
                <a:lnTo>
                  <a:pt x="43" y="27"/>
                </a:lnTo>
                <a:lnTo>
                  <a:pt x="43" y="25"/>
                </a:lnTo>
                <a:lnTo>
                  <a:pt x="44" y="21"/>
                </a:lnTo>
                <a:lnTo>
                  <a:pt x="43" y="18"/>
                </a:lnTo>
                <a:lnTo>
                  <a:pt x="43" y="16"/>
                </a:lnTo>
                <a:lnTo>
                  <a:pt x="42" y="13"/>
                </a:lnTo>
                <a:lnTo>
                  <a:pt x="40" y="11"/>
                </a:lnTo>
                <a:lnTo>
                  <a:pt x="38" y="9"/>
                </a:lnTo>
                <a:lnTo>
                  <a:pt x="36" y="7"/>
                </a:lnTo>
                <a:lnTo>
                  <a:pt x="35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5" y="0"/>
                </a:lnTo>
                <a:lnTo>
                  <a:pt x="22" y="0"/>
                </a:lnTo>
                <a:lnTo>
                  <a:pt x="18" y="0"/>
                </a:lnTo>
                <a:lnTo>
                  <a:pt x="16" y="0"/>
                </a:lnTo>
                <a:lnTo>
                  <a:pt x="13" y="1"/>
                </a:lnTo>
                <a:lnTo>
                  <a:pt x="10" y="3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3" y="11"/>
                </a:lnTo>
                <a:lnTo>
                  <a:pt x="1" y="13"/>
                </a:lnTo>
                <a:lnTo>
                  <a:pt x="0" y="16"/>
                </a:lnTo>
                <a:lnTo>
                  <a:pt x="0" y="18"/>
                </a:lnTo>
                <a:lnTo>
                  <a:pt x="0" y="21"/>
                </a:lnTo>
                <a:lnTo>
                  <a:pt x="0" y="25"/>
                </a:lnTo>
                <a:lnTo>
                  <a:pt x="0" y="27"/>
                </a:lnTo>
                <a:lnTo>
                  <a:pt x="1" y="30"/>
                </a:lnTo>
                <a:lnTo>
                  <a:pt x="3" y="33"/>
                </a:lnTo>
                <a:lnTo>
                  <a:pt x="5" y="35"/>
                </a:lnTo>
                <a:lnTo>
                  <a:pt x="7" y="36"/>
                </a:lnTo>
                <a:lnTo>
                  <a:pt x="9" y="38"/>
                </a:lnTo>
                <a:lnTo>
                  <a:pt x="11" y="40"/>
                </a:lnTo>
                <a:lnTo>
                  <a:pt x="13" y="42"/>
                </a:lnTo>
                <a:lnTo>
                  <a:pt x="16" y="43"/>
                </a:lnTo>
                <a:lnTo>
                  <a:pt x="18" y="43"/>
                </a:lnTo>
                <a:lnTo>
                  <a:pt x="22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7" name="Freeform 498">
            <a:extLst>
              <a:ext uri="{FF2B5EF4-FFF2-40B4-BE49-F238E27FC236}">
                <a16:creationId xmlns:a16="http://schemas.microsoft.com/office/drawing/2014/main" id="{00000000-0008-0000-0000-0000D9000000}"/>
              </a:ext>
            </a:extLst>
          </xdr:cNvPr>
          <xdr:cNvSpPr>
            <a:spLocks/>
          </xdr:cNvSpPr>
        </xdr:nvSpPr>
        <xdr:spPr bwMode="auto">
          <a:xfrm>
            <a:off x="3906" y="4151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2147483647 w 44"/>
              <a:gd name="T69" fmla="*/ 2147483647 h 44"/>
              <a:gd name="T70" fmla="*/ 2147483647 w 44"/>
              <a:gd name="T71" fmla="*/ 2147483647 h 44"/>
              <a:gd name="T72" fmla="*/ 0 w 44"/>
              <a:gd name="T73" fmla="*/ 2147483647 h 44"/>
              <a:gd name="T74" fmla="*/ 2147483647 w 44"/>
              <a:gd name="T75" fmla="*/ 2147483647 h 44"/>
              <a:gd name="T76" fmla="*/ 2147483647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5" y="44"/>
                </a:lnTo>
                <a:lnTo>
                  <a:pt x="28" y="44"/>
                </a:lnTo>
                <a:lnTo>
                  <a:pt x="31" y="43"/>
                </a:lnTo>
                <a:lnTo>
                  <a:pt x="33" y="41"/>
                </a:lnTo>
                <a:lnTo>
                  <a:pt x="36" y="39"/>
                </a:lnTo>
                <a:lnTo>
                  <a:pt x="38" y="37"/>
                </a:lnTo>
                <a:lnTo>
                  <a:pt x="40" y="36"/>
                </a:lnTo>
                <a:lnTo>
                  <a:pt x="42" y="33"/>
                </a:lnTo>
                <a:lnTo>
                  <a:pt x="43" y="31"/>
                </a:lnTo>
                <a:lnTo>
                  <a:pt x="44" y="28"/>
                </a:lnTo>
                <a:lnTo>
                  <a:pt x="44" y="26"/>
                </a:lnTo>
                <a:lnTo>
                  <a:pt x="44" y="22"/>
                </a:lnTo>
                <a:lnTo>
                  <a:pt x="44" y="19"/>
                </a:lnTo>
                <a:lnTo>
                  <a:pt x="44" y="17"/>
                </a:lnTo>
                <a:lnTo>
                  <a:pt x="43" y="14"/>
                </a:lnTo>
                <a:lnTo>
                  <a:pt x="42" y="12"/>
                </a:lnTo>
                <a:lnTo>
                  <a:pt x="40" y="9"/>
                </a:lnTo>
                <a:lnTo>
                  <a:pt x="38" y="8"/>
                </a:lnTo>
                <a:lnTo>
                  <a:pt x="36" y="6"/>
                </a:lnTo>
                <a:lnTo>
                  <a:pt x="33" y="4"/>
                </a:lnTo>
                <a:lnTo>
                  <a:pt x="31" y="2"/>
                </a:lnTo>
                <a:lnTo>
                  <a:pt x="28" y="1"/>
                </a:lnTo>
                <a:lnTo>
                  <a:pt x="25" y="1"/>
                </a:lnTo>
                <a:lnTo>
                  <a:pt x="22" y="0"/>
                </a:lnTo>
                <a:lnTo>
                  <a:pt x="19" y="1"/>
                </a:lnTo>
                <a:lnTo>
                  <a:pt x="16" y="1"/>
                </a:lnTo>
                <a:lnTo>
                  <a:pt x="14" y="2"/>
                </a:lnTo>
                <a:lnTo>
                  <a:pt x="12" y="4"/>
                </a:lnTo>
                <a:lnTo>
                  <a:pt x="9" y="6"/>
                </a:lnTo>
                <a:lnTo>
                  <a:pt x="7" y="8"/>
                </a:lnTo>
                <a:lnTo>
                  <a:pt x="6" y="9"/>
                </a:lnTo>
                <a:lnTo>
                  <a:pt x="4" y="12"/>
                </a:lnTo>
                <a:lnTo>
                  <a:pt x="2" y="14"/>
                </a:lnTo>
                <a:lnTo>
                  <a:pt x="1" y="17"/>
                </a:lnTo>
                <a:lnTo>
                  <a:pt x="1" y="19"/>
                </a:lnTo>
                <a:lnTo>
                  <a:pt x="0" y="22"/>
                </a:lnTo>
                <a:lnTo>
                  <a:pt x="1" y="26"/>
                </a:lnTo>
                <a:lnTo>
                  <a:pt x="1" y="28"/>
                </a:lnTo>
                <a:lnTo>
                  <a:pt x="2" y="31"/>
                </a:lnTo>
                <a:lnTo>
                  <a:pt x="4" y="34"/>
                </a:lnTo>
                <a:lnTo>
                  <a:pt x="6" y="36"/>
                </a:lnTo>
                <a:lnTo>
                  <a:pt x="7" y="37"/>
                </a:lnTo>
                <a:lnTo>
                  <a:pt x="9" y="39"/>
                </a:lnTo>
                <a:lnTo>
                  <a:pt x="12" y="41"/>
                </a:lnTo>
                <a:lnTo>
                  <a:pt x="14" y="43"/>
                </a:lnTo>
                <a:lnTo>
                  <a:pt x="16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8" name="Freeform 499">
            <a:extLst>
              <a:ext uri="{FF2B5EF4-FFF2-40B4-BE49-F238E27FC236}">
                <a16:creationId xmlns:a16="http://schemas.microsoft.com/office/drawing/2014/main" id="{00000000-0008-0000-0000-0000DA000000}"/>
              </a:ext>
            </a:extLst>
          </xdr:cNvPr>
          <xdr:cNvSpPr>
            <a:spLocks/>
          </xdr:cNvSpPr>
        </xdr:nvSpPr>
        <xdr:spPr bwMode="auto">
          <a:xfrm>
            <a:off x="3834" y="4188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2147483647 w 44"/>
              <a:gd name="T69" fmla="*/ 2147483647 h 44"/>
              <a:gd name="T70" fmla="*/ 2147483647 w 44"/>
              <a:gd name="T71" fmla="*/ 2147483647 h 44"/>
              <a:gd name="T72" fmla="*/ 0 w 44"/>
              <a:gd name="T73" fmla="*/ 2147483647 h 44"/>
              <a:gd name="T74" fmla="*/ 2147483647 w 44"/>
              <a:gd name="T75" fmla="*/ 2147483647 h 44"/>
              <a:gd name="T76" fmla="*/ 2147483647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5" y="44"/>
                </a:lnTo>
                <a:lnTo>
                  <a:pt x="28" y="44"/>
                </a:lnTo>
                <a:lnTo>
                  <a:pt x="31" y="43"/>
                </a:lnTo>
                <a:lnTo>
                  <a:pt x="33" y="41"/>
                </a:lnTo>
                <a:lnTo>
                  <a:pt x="36" y="40"/>
                </a:lnTo>
                <a:lnTo>
                  <a:pt x="38" y="38"/>
                </a:lnTo>
                <a:lnTo>
                  <a:pt x="40" y="36"/>
                </a:lnTo>
                <a:lnTo>
                  <a:pt x="41" y="33"/>
                </a:lnTo>
                <a:lnTo>
                  <a:pt x="43" y="31"/>
                </a:lnTo>
                <a:lnTo>
                  <a:pt x="44" y="28"/>
                </a:lnTo>
                <a:lnTo>
                  <a:pt x="44" y="25"/>
                </a:lnTo>
                <a:lnTo>
                  <a:pt x="44" y="22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1" y="12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3" y="4"/>
                </a:lnTo>
                <a:lnTo>
                  <a:pt x="31" y="2"/>
                </a:lnTo>
                <a:lnTo>
                  <a:pt x="28" y="1"/>
                </a:lnTo>
                <a:lnTo>
                  <a:pt x="25" y="1"/>
                </a:lnTo>
                <a:lnTo>
                  <a:pt x="22" y="0"/>
                </a:lnTo>
                <a:lnTo>
                  <a:pt x="19" y="1"/>
                </a:lnTo>
                <a:lnTo>
                  <a:pt x="16" y="1"/>
                </a:lnTo>
                <a:lnTo>
                  <a:pt x="13" y="2"/>
                </a:lnTo>
                <a:lnTo>
                  <a:pt x="12" y="4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4" y="12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2"/>
                </a:lnTo>
                <a:lnTo>
                  <a:pt x="1" y="25"/>
                </a:lnTo>
                <a:lnTo>
                  <a:pt x="1" y="28"/>
                </a:lnTo>
                <a:lnTo>
                  <a:pt x="2" y="31"/>
                </a:lnTo>
                <a:lnTo>
                  <a:pt x="4" y="33"/>
                </a:lnTo>
                <a:lnTo>
                  <a:pt x="5" y="36"/>
                </a:lnTo>
                <a:lnTo>
                  <a:pt x="7" y="38"/>
                </a:lnTo>
                <a:lnTo>
                  <a:pt x="9" y="40"/>
                </a:lnTo>
                <a:lnTo>
                  <a:pt x="12" y="41"/>
                </a:lnTo>
                <a:lnTo>
                  <a:pt x="13" y="43"/>
                </a:lnTo>
                <a:lnTo>
                  <a:pt x="16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9" name="Freeform 500">
            <a:extLst>
              <a:ext uri="{FF2B5EF4-FFF2-40B4-BE49-F238E27FC236}">
                <a16:creationId xmlns:a16="http://schemas.microsoft.com/office/drawing/2014/main" id="{00000000-0008-0000-0000-0000DB000000}"/>
              </a:ext>
            </a:extLst>
          </xdr:cNvPr>
          <xdr:cNvSpPr>
            <a:spLocks/>
          </xdr:cNvSpPr>
        </xdr:nvSpPr>
        <xdr:spPr bwMode="auto">
          <a:xfrm>
            <a:off x="3787" y="4254"/>
            <a:ext cx="74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0 h 43"/>
              <a:gd name="T46" fmla="*/ 2147483647 w 44"/>
              <a:gd name="T47" fmla="*/ 0 h 43"/>
              <a:gd name="T48" fmla="*/ 2147483647 w 44"/>
              <a:gd name="T49" fmla="*/ 0 h 43"/>
              <a:gd name="T50" fmla="*/ 2147483647 w 44"/>
              <a:gd name="T51" fmla="*/ 0 h 43"/>
              <a:gd name="T52" fmla="*/ 2147483647 w 44"/>
              <a:gd name="T53" fmla="*/ 0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3" y="43"/>
                </a:moveTo>
                <a:lnTo>
                  <a:pt x="26" y="43"/>
                </a:lnTo>
                <a:lnTo>
                  <a:pt x="29" y="43"/>
                </a:lnTo>
                <a:lnTo>
                  <a:pt x="32" y="42"/>
                </a:lnTo>
                <a:lnTo>
                  <a:pt x="34" y="40"/>
                </a:lnTo>
                <a:lnTo>
                  <a:pt x="36" y="39"/>
                </a:lnTo>
                <a:lnTo>
                  <a:pt x="38" y="37"/>
                </a:lnTo>
                <a:lnTo>
                  <a:pt x="40" y="35"/>
                </a:lnTo>
                <a:lnTo>
                  <a:pt x="41" y="33"/>
                </a:lnTo>
                <a:lnTo>
                  <a:pt x="43" y="30"/>
                </a:lnTo>
                <a:lnTo>
                  <a:pt x="44" y="27"/>
                </a:lnTo>
                <a:lnTo>
                  <a:pt x="44" y="25"/>
                </a:lnTo>
                <a:lnTo>
                  <a:pt x="44" y="21"/>
                </a:lnTo>
                <a:lnTo>
                  <a:pt x="44" y="18"/>
                </a:lnTo>
                <a:lnTo>
                  <a:pt x="44" y="16"/>
                </a:lnTo>
                <a:lnTo>
                  <a:pt x="43" y="13"/>
                </a:lnTo>
                <a:lnTo>
                  <a:pt x="41" y="11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3" y="3"/>
                </a:lnTo>
                <a:lnTo>
                  <a:pt x="32" y="1"/>
                </a:lnTo>
                <a:lnTo>
                  <a:pt x="29" y="0"/>
                </a:lnTo>
                <a:lnTo>
                  <a:pt x="26" y="0"/>
                </a:lnTo>
                <a:lnTo>
                  <a:pt x="23" y="0"/>
                </a:lnTo>
                <a:lnTo>
                  <a:pt x="20" y="0"/>
                </a:lnTo>
                <a:lnTo>
                  <a:pt x="17" y="0"/>
                </a:lnTo>
                <a:lnTo>
                  <a:pt x="14" y="1"/>
                </a:lnTo>
                <a:lnTo>
                  <a:pt x="12" y="3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8"/>
                </a:lnTo>
                <a:lnTo>
                  <a:pt x="0" y="21"/>
                </a:lnTo>
                <a:lnTo>
                  <a:pt x="1" y="25"/>
                </a:lnTo>
                <a:lnTo>
                  <a:pt x="1" y="27"/>
                </a:lnTo>
                <a:lnTo>
                  <a:pt x="2" y="30"/>
                </a:lnTo>
                <a:lnTo>
                  <a:pt x="4" y="33"/>
                </a:lnTo>
                <a:lnTo>
                  <a:pt x="5" y="35"/>
                </a:lnTo>
                <a:lnTo>
                  <a:pt x="7" y="37"/>
                </a:lnTo>
                <a:lnTo>
                  <a:pt x="9" y="39"/>
                </a:lnTo>
                <a:lnTo>
                  <a:pt x="12" y="40"/>
                </a:lnTo>
                <a:lnTo>
                  <a:pt x="14" y="42"/>
                </a:lnTo>
                <a:lnTo>
                  <a:pt x="17" y="43"/>
                </a:lnTo>
                <a:lnTo>
                  <a:pt x="20" y="43"/>
                </a:lnTo>
                <a:lnTo>
                  <a:pt x="23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0" name="Freeform 501">
            <a:extLst>
              <a:ext uri="{FF2B5EF4-FFF2-40B4-BE49-F238E27FC236}">
                <a16:creationId xmlns:a16="http://schemas.microsoft.com/office/drawing/2014/main" id="{00000000-0008-0000-0000-0000DC000000}"/>
              </a:ext>
            </a:extLst>
          </xdr:cNvPr>
          <xdr:cNvSpPr>
            <a:spLocks/>
          </xdr:cNvSpPr>
        </xdr:nvSpPr>
        <xdr:spPr bwMode="auto">
          <a:xfrm>
            <a:off x="3770" y="4335"/>
            <a:ext cx="74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2147483647 h 43"/>
              <a:gd name="T46" fmla="*/ 2147483647 w 44"/>
              <a:gd name="T47" fmla="*/ 2147483647 h 43"/>
              <a:gd name="T48" fmla="*/ 2147483647 w 44"/>
              <a:gd name="T49" fmla="*/ 0 h 43"/>
              <a:gd name="T50" fmla="*/ 2147483647 w 44"/>
              <a:gd name="T51" fmla="*/ 2147483647 h 43"/>
              <a:gd name="T52" fmla="*/ 2147483647 w 44"/>
              <a:gd name="T53" fmla="*/ 2147483647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3" y="43"/>
                </a:moveTo>
                <a:lnTo>
                  <a:pt x="26" y="43"/>
                </a:lnTo>
                <a:lnTo>
                  <a:pt x="29" y="43"/>
                </a:lnTo>
                <a:lnTo>
                  <a:pt x="32" y="42"/>
                </a:lnTo>
                <a:lnTo>
                  <a:pt x="34" y="41"/>
                </a:lnTo>
                <a:lnTo>
                  <a:pt x="36" y="39"/>
                </a:lnTo>
                <a:lnTo>
                  <a:pt x="38" y="37"/>
                </a:lnTo>
                <a:lnTo>
                  <a:pt x="40" y="35"/>
                </a:lnTo>
                <a:lnTo>
                  <a:pt x="42" y="32"/>
                </a:lnTo>
                <a:lnTo>
                  <a:pt x="43" y="31"/>
                </a:lnTo>
                <a:lnTo>
                  <a:pt x="44" y="28"/>
                </a:lnTo>
                <a:lnTo>
                  <a:pt x="44" y="25"/>
                </a:lnTo>
                <a:lnTo>
                  <a:pt x="44" y="22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2" y="11"/>
                </a:lnTo>
                <a:lnTo>
                  <a:pt x="40" y="9"/>
                </a:lnTo>
                <a:lnTo>
                  <a:pt x="38" y="6"/>
                </a:lnTo>
                <a:lnTo>
                  <a:pt x="36" y="4"/>
                </a:lnTo>
                <a:lnTo>
                  <a:pt x="33" y="4"/>
                </a:lnTo>
                <a:lnTo>
                  <a:pt x="32" y="2"/>
                </a:lnTo>
                <a:lnTo>
                  <a:pt x="29" y="1"/>
                </a:lnTo>
                <a:lnTo>
                  <a:pt x="26" y="1"/>
                </a:lnTo>
                <a:lnTo>
                  <a:pt x="23" y="0"/>
                </a:lnTo>
                <a:lnTo>
                  <a:pt x="20" y="1"/>
                </a:lnTo>
                <a:lnTo>
                  <a:pt x="17" y="1"/>
                </a:lnTo>
                <a:lnTo>
                  <a:pt x="15" y="2"/>
                </a:lnTo>
                <a:lnTo>
                  <a:pt x="12" y="4"/>
                </a:lnTo>
                <a:lnTo>
                  <a:pt x="9" y="4"/>
                </a:lnTo>
                <a:lnTo>
                  <a:pt x="7" y="6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2"/>
                </a:lnTo>
                <a:lnTo>
                  <a:pt x="1" y="25"/>
                </a:lnTo>
                <a:lnTo>
                  <a:pt x="1" y="28"/>
                </a:lnTo>
                <a:lnTo>
                  <a:pt x="2" y="31"/>
                </a:lnTo>
                <a:lnTo>
                  <a:pt x="4" y="33"/>
                </a:lnTo>
                <a:lnTo>
                  <a:pt x="6" y="35"/>
                </a:lnTo>
                <a:lnTo>
                  <a:pt x="7" y="37"/>
                </a:lnTo>
                <a:lnTo>
                  <a:pt x="9" y="39"/>
                </a:lnTo>
                <a:lnTo>
                  <a:pt x="12" y="41"/>
                </a:lnTo>
                <a:lnTo>
                  <a:pt x="15" y="42"/>
                </a:lnTo>
                <a:lnTo>
                  <a:pt x="17" y="43"/>
                </a:lnTo>
                <a:lnTo>
                  <a:pt x="20" y="43"/>
                </a:lnTo>
                <a:lnTo>
                  <a:pt x="23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1" name="Freeform 502">
            <a:extLst>
              <a:ext uri="{FF2B5EF4-FFF2-40B4-BE49-F238E27FC236}">
                <a16:creationId xmlns:a16="http://schemas.microsoft.com/office/drawing/2014/main" id="{00000000-0008-0000-0000-0000DD000000}"/>
              </a:ext>
            </a:extLst>
          </xdr:cNvPr>
          <xdr:cNvSpPr>
            <a:spLocks/>
          </xdr:cNvSpPr>
        </xdr:nvSpPr>
        <xdr:spPr bwMode="auto">
          <a:xfrm>
            <a:off x="3796" y="4416"/>
            <a:ext cx="75" cy="71"/>
          </a:xfrm>
          <a:custGeom>
            <a:avLst/>
            <a:gdLst>
              <a:gd name="T0" fmla="*/ 2147483647 w 45"/>
              <a:gd name="T1" fmla="*/ 2147483647 h 44"/>
              <a:gd name="T2" fmla="*/ 2147483647 w 45"/>
              <a:gd name="T3" fmla="*/ 2147483647 h 44"/>
              <a:gd name="T4" fmla="*/ 2147483647 w 45"/>
              <a:gd name="T5" fmla="*/ 2147483647 h 44"/>
              <a:gd name="T6" fmla="*/ 2147483647 w 45"/>
              <a:gd name="T7" fmla="*/ 2147483647 h 44"/>
              <a:gd name="T8" fmla="*/ 2147483647 w 45"/>
              <a:gd name="T9" fmla="*/ 2147483647 h 44"/>
              <a:gd name="T10" fmla="*/ 2147483647 w 45"/>
              <a:gd name="T11" fmla="*/ 2147483647 h 44"/>
              <a:gd name="T12" fmla="*/ 2147483647 w 45"/>
              <a:gd name="T13" fmla="*/ 2147483647 h 44"/>
              <a:gd name="T14" fmla="*/ 2147483647 w 45"/>
              <a:gd name="T15" fmla="*/ 2147483647 h 44"/>
              <a:gd name="T16" fmla="*/ 2147483647 w 45"/>
              <a:gd name="T17" fmla="*/ 2147483647 h 44"/>
              <a:gd name="T18" fmla="*/ 2147483647 w 45"/>
              <a:gd name="T19" fmla="*/ 2147483647 h 44"/>
              <a:gd name="T20" fmla="*/ 2147483647 w 45"/>
              <a:gd name="T21" fmla="*/ 2147483647 h 44"/>
              <a:gd name="T22" fmla="*/ 2147483647 w 45"/>
              <a:gd name="T23" fmla="*/ 2147483647 h 44"/>
              <a:gd name="T24" fmla="*/ 2147483647 w 45"/>
              <a:gd name="T25" fmla="*/ 2147483647 h 44"/>
              <a:gd name="T26" fmla="*/ 2147483647 w 45"/>
              <a:gd name="T27" fmla="*/ 2147483647 h 44"/>
              <a:gd name="T28" fmla="*/ 2147483647 w 45"/>
              <a:gd name="T29" fmla="*/ 2147483647 h 44"/>
              <a:gd name="T30" fmla="*/ 2147483647 w 45"/>
              <a:gd name="T31" fmla="*/ 2147483647 h 44"/>
              <a:gd name="T32" fmla="*/ 2147483647 w 45"/>
              <a:gd name="T33" fmla="*/ 2147483647 h 44"/>
              <a:gd name="T34" fmla="*/ 2147483647 w 45"/>
              <a:gd name="T35" fmla="*/ 2147483647 h 44"/>
              <a:gd name="T36" fmla="*/ 2147483647 w 45"/>
              <a:gd name="T37" fmla="*/ 2147483647 h 44"/>
              <a:gd name="T38" fmla="*/ 2147483647 w 45"/>
              <a:gd name="T39" fmla="*/ 2147483647 h 44"/>
              <a:gd name="T40" fmla="*/ 2147483647 w 45"/>
              <a:gd name="T41" fmla="*/ 2147483647 h 44"/>
              <a:gd name="T42" fmla="*/ 2147483647 w 45"/>
              <a:gd name="T43" fmla="*/ 2147483647 h 44"/>
              <a:gd name="T44" fmla="*/ 2147483647 w 45"/>
              <a:gd name="T45" fmla="*/ 2147483647 h 44"/>
              <a:gd name="T46" fmla="*/ 2147483647 w 45"/>
              <a:gd name="T47" fmla="*/ 2147483647 h 44"/>
              <a:gd name="T48" fmla="*/ 2147483647 w 45"/>
              <a:gd name="T49" fmla="*/ 0 h 44"/>
              <a:gd name="T50" fmla="*/ 2147483647 w 45"/>
              <a:gd name="T51" fmla="*/ 2147483647 h 44"/>
              <a:gd name="T52" fmla="*/ 2147483647 w 45"/>
              <a:gd name="T53" fmla="*/ 2147483647 h 44"/>
              <a:gd name="T54" fmla="*/ 2147483647 w 45"/>
              <a:gd name="T55" fmla="*/ 2147483647 h 44"/>
              <a:gd name="T56" fmla="*/ 2147483647 w 45"/>
              <a:gd name="T57" fmla="*/ 2147483647 h 44"/>
              <a:gd name="T58" fmla="*/ 2147483647 w 45"/>
              <a:gd name="T59" fmla="*/ 2147483647 h 44"/>
              <a:gd name="T60" fmla="*/ 2147483647 w 45"/>
              <a:gd name="T61" fmla="*/ 2147483647 h 44"/>
              <a:gd name="T62" fmla="*/ 2147483647 w 45"/>
              <a:gd name="T63" fmla="*/ 2147483647 h 44"/>
              <a:gd name="T64" fmla="*/ 2147483647 w 45"/>
              <a:gd name="T65" fmla="*/ 2147483647 h 44"/>
              <a:gd name="T66" fmla="*/ 2147483647 w 45"/>
              <a:gd name="T67" fmla="*/ 2147483647 h 44"/>
              <a:gd name="T68" fmla="*/ 2147483647 w 45"/>
              <a:gd name="T69" fmla="*/ 2147483647 h 44"/>
              <a:gd name="T70" fmla="*/ 2147483647 w 45"/>
              <a:gd name="T71" fmla="*/ 2147483647 h 44"/>
              <a:gd name="T72" fmla="*/ 0 w 45"/>
              <a:gd name="T73" fmla="*/ 2147483647 h 44"/>
              <a:gd name="T74" fmla="*/ 2147483647 w 45"/>
              <a:gd name="T75" fmla="*/ 2147483647 h 44"/>
              <a:gd name="T76" fmla="*/ 2147483647 w 45"/>
              <a:gd name="T77" fmla="*/ 2147483647 h 44"/>
              <a:gd name="T78" fmla="*/ 2147483647 w 45"/>
              <a:gd name="T79" fmla="*/ 2147483647 h 44"/>
              <a:gd name="T80" fmla="*/ 2147483647 w 45"/>
              <a:gd name="T81" fmla="*/ 2147483647 h 44"/>
              <a:gd name="T82" fmla="*/ 2147483647 w 45"/>
              <a:gd name="T83" fmla="*/ 2147483647 h 44"/>
              <a:gd name="T84" fmla="*/ 2147483647 w 45"/>
              <a:gd name="T85" fmla="*/ 2147483647 h 44"/>
              <a:gd name="T86" fmla="*/ 2147483647 w 45"/>
              <a:gd name="T87" fmla="*/ 2147483647 h 44"/>
              <a:gd name="T88" fmla="*/ 2147483647 w 45"/>
              <a:gd name="T89" fmla="*/ 2147483647 h 44"/>
              <a:gd name="T90" fmla="*/ 2147483647 w 45"/>
              <a:gd name="T91" fmla="*/ 2147483647 h 44"/>
              <a:gd name="T92" fmla="*/ 2147483647 w 45"/>
              <a:gd name="T93" fmla="*/ 2147483647 h 44"/>
              <a:gd name="T94" fmla="*/ 2147483647 w 45"/>
              <a:gd name="T95" fmla="*/ 2147483647 h 44"/>
              <a:gd name="T96" fmla="*/ 2147483647 w 45"/>
              <a:gd name="T97" fmla="*/ 2147483647 h 44"/>
              <a:gd name="T98" fmla="*/ 2147483647 w 45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5"/>
              <a:gd name="T151" fmla="*/ 0 h 44"/>
              <a:gd name="T152" fmla="*/ 45 w 45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5" h="44">
                <a:moveTo>
                  <a:pt x="23" y="44"/>
                </a:moveTo>
                <a:lnTo>
                  <a:pt x="27" y="44"/>
                </a:lnTo>
                <a:lnTo>
                  <a:pt x="29" y="44"/>
                </a:lnTo>
                <a:lnTo>
                  <a:pt x="32" y="43"/>
                </a:lnTo>
                <a:lnTo>
                  <a:pt x="35" y="41"/>
                </a:lnTo>
                <a:lnTo>
                  <a:pt x="36" y="39"/>
                </a:lnTo>
                <a:lnTo>
                  <a:pt x="38" y="37"/>
                </a:lnTo>
                <a:lnTo>
                  <a:pt x="40" y="36"/>
                </a:lnTo>
                <a:lnTo>
                  <a:pt x="42" y="33"/>
                </a:lnTo>
                <a:lnTo>
                  <a:pt x="44" y="30"/>
                </a:lnTo>
                <a:lnTo>
                  <a:pt x="45" y="28"/>
                </a:lnTo>
                <a:lnTo>
                  <a:pt x="45" y="25"/>
                </a:lnTo>
                <a:lnTo>
                  <a:pt x="45" y="21"/>
                </a:lnTo>
                <a:lnTo>
                  <a:pt x="45" y="19"/>
                </a:lnTo>
                <a:lnTo>
                  <a:pt x="45" y="16"/>
                </a:lnTo>
                <a:lnTo>
                  <a:pt x="44" y="13"/>
                </a:lnTo>
                <a:lnTo>
                  <a:pt x="42" y="11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4" y="3"/>
                </a:lnTo>
                <a:lnTo>
                  <a:pt x="32" y="1"/>
                </a:lnTo>
                <a:lnTo>
                  <a:pt x="29" y="1"/>
                </a:lnTo>
                <a:lnTo>
                  <a:pt x="27" y="1"/>
                </a:lnTo>
                <a:lnTo>
                  <a:pt x="23" y="0"/>
                </a:lnTo>
                <a:lnTo>
                  <a:pt x="20" y="1"/>
                </a:lnTo>
                <a:lnTo>
                  <a:pt x="18" y="1"/>
                </a:lnTo>
                <a:lnTo>
                  <a:pt x="15" y="1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6"/>
                </a:lnTo>
                <a:lnTo>
                  <a:pt x="8" y="37"/>
                </a:lnTo>
                <a:lnTo>
                  <a:pt x="9" y="39"/>
                </a:lnTo>
                <a:lnTo>
                  <a:pt x="12" y="41"/>
                </a:lnTo>
                <a:lnTo>
                  <a:pt x="15" y="43"/>
                </a:lnTo>
                <a:lnTo>
                  <a:pt x="18" y="44"/>
                </a:lnTo>
                <a:lnTo>
                  <a:pt x="20" y="44"/>
                </a:lnTo>
                <a:lnTo>
                  <a:pt x="23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2" name="Freeform 503">
            <a:extLst>
              <a:ext uri="{FF2B5EF4-FFF2-40B4-BE49-F238E27FC236}">
                <a16:creationId xmlns:a16="http://schemas.microsoft.com/office/drawing/2014/main" id="{00000000-0008-0000-0000-0000DE000000}"/>
              </a:ext>
            </a:extLst>
          </xdr:cNvPr>
          <xdr:cNvSpPr>
            <a:spLocks/>
          </xdr:cNvSpPr>
        </xdr:nvSpPr>
        <xdr:spPr bwMode="auto">
          <a:xfrm>
            <a:off x="3856" y="4474"/>
            <a:ext cx="74" cy="71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2147483647 h 43"/>
              <a:gd name="T46" fmla="*/ 2147483647 w 44"/>
              <a:gd name="T47" fmla="*/ 2147483647 h 43"/>
              <a:gd name="T48" fmla="*/ 2147483647 w 44"/>
              <a:gd name="T49" fmla="*/ 0 h 43"/>
              <a:gd name="T50" fmla="*/ 2147483647 w 44"/>
              <a:gd name="T51" fmla="*/ 2147483647 h 43"/>
              <a:gd name="T52" fmla="*/ 2147483647 w 44"/>
              <a:gd name="T53" fmla="*/ 2147483647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2" y="43"/>
                </a:moveTo>
                <a:lnTo>
                  <a:pt x="26" y="43"/>
                </a:lnTo>
                <a:lnTo>
                  <a:pt x="28" y="43"/>
                </a:lnTo>
                <a:lnTo>
                  <a:pt x="31" y="42"/>
                </a:lnTo>
                <a:lnTo>
                  <a:pt x="34" y="40"/>
                </a:lnTo>
                <a:lnTo>
                  <a:pt x="36" y="38"/>
                </a:lnTo>
                <a:lnTo>
                  <a:pt x="37" y="37"/>
                </a:lnTo>
                <a:lnTo>
                  <a:pt x="39" y="35"/>
                </a:lnTo>
                <a:lnTo>
                  <a:pt x="41" y="32"/>
                </a:lnTo>
                <a:lnTo>
                  <a:pt x="43" y="30"/>
                </a:lnTo>
                <a:lnTo>
                  <a:pt x="44" y="28"/>
                </a:lnTo>
                <a:lnTo>
                  <a:pt x="44" y="25"/>
                </a:lnTo>
                <a:lnTo>
                  <a:pt x="44" y="21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1" y="11"/>
                </a:lnTo>
                <a:lnTo>
                  <a:pt x="39" y="9"/>
                </a:lnTo>
                <a:lnTo>
                  <a:pt x="37" y="7"/>
                </a:lnTo>
                <a:lnTo>
                  <a:pt x="36" y="5"/>
                </a:lnTo>
                <a:lnTo>
                  <a:pt x="33" y="3"/>
                </a:lnTo>
                <a:lnTo>
                  <a:pt x="31" y="1"/>
                </a:lnTo>
                <a:lnTo>
                  <a:pt x="28" y="1"/>
                </a:lnTo>
                <a:lnTo>
                  <a:pt x="26" y="1"/>
                </a:lnTo>
                <a:lnTo>
                  <a:pt x="22" y="0"/>
                </a:lnTo>
                <a:lnTo>
                  <a:pt x="19" y="1"/>
                </a:lnTo>
                <a:lnTo>
                  <a:pt x="17" y="1"/>
                </a:lnTo>
                <a:lnTo>
                  <a:pt x="14" y="1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5"/>
                </a:lnTo>
                <a:lnTo>
                  <a:pt x="8" y="37"/>
                </a:lnTo>
                <a:lnTo>
                  <a:pt x="9" y="38"/>
                </a:lnTo>
                <a:lnTo>
                  <a:pt x="12" y="40"/>
                </a:lnTo>
                <a:lnTo>
                  <a:pt x="14" y="42"/>
                </a:lnTo>
                <a:lnTo>
                  <a:pt x="17" y="43"/>
                </a:lnTo>
                <a:lnTo>
                  <a:pt x="19" y="43"/>
                </a:lnTo>
                <a:lnTo>
                  <a:pt x="22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3" name="Freeform 504">
            <a:extLst>
              <a:ext uri="{FF2B5EF4-FFF2-40B4-BE49-F238E27FC236}">
                <a16:creationId xmlns:a16="http://schemas.microsoft.com/office/drawing/2014/main" id="{00000000-0008-0000-0000-0000DF000000}"/>
              </a:ext>
            </a:extLst>
          </xdr:cNvPr>
          <xdr:cNvSpPr>
            <a:spLocks/>
          </xdr:cNvSpPr>
        </xdr:nvSpPr>
        <xdr:spPr bwMode="auto">
          <a:xfrm>
            <a:off x="3931" y="4501"/>
            <a:ext cx="73" cy="71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2147483647 h 44"/>
              <a:gd name="T46" fmla="*/ 2147483647 w 43"/>
              <a:gd name="T47" fmla="*/ 2147483647 h 44"/>
              <a:gd name="T48" fmla="*/ 2147483647 w 43"/>
              <a:gd name="T49" fmla="*/ 0 h 44"/>
              <a:gd name="T50" fmla="*/ 2147483647 w 43"/>
              <a:gd name="T51" fmla="*/ 2147483647 h 44"/>
              <a:gd name="T52" fmla="*/ 2147483647 w 43"/>
              <a:gd name="T53" fmla="*/ 2147483647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2147483647 w 43"/>
              <a:gd name="T69" fmla="*/ 2147483647 h 44"/>
              <a:gd name="T70" fmla="*/ 2147483647 w 43"/>
              <a:gd name="T71" fmla="*/ 2147483647 h 44"/>
              <a:gd name="T72" fmla="*/ 0 w 43"/>
              <a:gd name="T73" fmla="*/ 2147483647 h 44"/>
              <a:gd name="T74" fmla="*/ 2147483647 w 43"/>
              <a:gd name="T75" fmla="*/ 2147483647 h 44"/>
              <a:gd name="T76" fmla="*/ 2147483647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2" y="44"/>
                </a:moveTo>
                <a:lnTo>
                  <a:pt x="26" y="44"/>
                </a:lnTo>
                <a:lnTo>
                  <a:pt x="28" y="44"/>
                </a:lnTo>
                <a:lnTo>
                  <a:pt x="31" y="43"/>
                </a:lnTo>
                <a:lnTo>
                  <a:pt x="32" y="41"/>
                </a:lnTo>
                <a:lnTo>
                  <a:pt x="35" y="39"/>
                </a:lnTo>
                <a:lnTo>
                  <a:pt x="36" y="38"/>
                </a:lnTo>
                <a:lnTo>
                  <a:pt x="38" y="36"/>
                </a:lnTo>
                <a:lnTo>
                  <a:pt x="39" y="33"/>
                </a:lnTo>
                <a:lnTo>
                  <a:pt x="41" y="30"/>
                </a:lnTo>
                <a:lnTo>
                  <a:pt x="42" y="28"/>
                </a:lnTo>
                <a:lnTo>
                  <a:pt x="42" y="25"/>
                </a:lnTo>
                <a:lnTo>
                  <a:pt x="43" y="21"/>
                </a:lnTo>
                <a:lnTo>
                  <a:pt x="42" y="19"/>
                </a:lnTo>
                <a:lnTo>
                  <a:pt x="42" y="16"/>
                </a:lnTo>
                <a:lnTo>
                  <a:pt x="41" y="13"/>
                </a:lnTo>
                <a:lnTo>
                  <a:pt x="39" y="12"/>
                </a:lnTo>
                <a:lnTo>
                  <a:pt x="38" y="9"/>
                </a:lnTo>
                <a:lnTo>
                  <a:pt x="36" y="7"/>
                </a:lnTo>
                <a:lnTo>
                  <a:pt x="35" y="5"/>
                </a:lnTo>
                <a:lnTo>
                  <a:pt x="32" y="3"/>
                </a:lnTo>
                <a:lnTo>
                  <a:pt x="31" y="2"/>
                </a:lnTo>
                <a:lnTo>
                  <a:pt x="28" y="1"/>
                </a:lnTo>
                <a:lnTo>
                  <a:pt x="26" y="1"/>
                </a:lnTo>
                <a:lnTo>
                  <a:pt x="22" y="0"/>
                </a:lnTo>
                <a:lnTo>
                  <a:pt x="19" y="1"/>
                </a:lnTo>
                <a:lnTo>
                  <a:pt x="17" y="1"/>
                </a:lnTo>
                <a:lnTo>
                  <a:pt x="14" y="2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2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6"/>
                </a:lnTo>
                <a:lnTo>
                  <a:pt x="8" y="38"/>
                </a:lnTo>
                <a:lnTo>
                  <a:pt x="9" y="39"/>
                </a:lnTo>
                <a:lnTo>
                  <a:pt x="12" y="41"/>
                </a:lnTo>
                <a:lnTo>
                  <a:pt x="14" y="43"/>
                </a:lnTo>
                <a:lnTo>
                  <a:pt x="17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4" name="Freeform 505">
            <a:extLst>
              <a:ext uri="{FF2B5EF4-FFF2-40B4-BE49-F238E27FC236}">
                <a16:creationId xmlns:a16="http://schemas.microsoft.com/office/drawing/2014/main" id="{00000000-0008-0000-0000-0000E0000000}"/>
              </a:ext>
            </a:extLst>
          </xdr:cNvPr>
          <xdr:cNvSpPr>
            <a:spLocks/>
          </xdr:cNvSpPr>
        </xdr:nvSpPr>
        <xdr:spPr bwMode="auto">
          <a:xfrm>
            <a:off x="4012" y="4492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0 w 44"/>
              <a:gd name="T69" fmla="*/ 2147483647 h 44"/>
              <a:gd name="T70" fmla="*/ 0 w 44"/>
              <a:gd name="T71" fmla="*/ 2147483647 h 44"/>
              <a:gd name="T72" fmla="*/ 0 w 44"/>
              <a:gd name="T73" fmla="*/ 2147483647 h 44"/>
              <a:gd name="T74" fmla="*/ 0 w 44"/>
              <a:gd name="T75" fmla="*/ 2147483647 h 44"/>
              <a:gd name="T76" fmla="*/ 0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3" y="41"/>
                </a:lnTo>
                <a:lnTo>
                  <a:pt x="35" y="40"/>
                </a:lnTo>
                <a:lnTo>
                  <a:pt x="37" y="38"/>
                </a:lnTo>
                <a:lnTo>
                  <a:pt x="39" y="35"/>
                </a:lnTo>
                <a:lnTo>
                  <a:pt x="41" y="34"/>
                </a:lnTo>
                <a:lnTo>
                  <a:pt x="42" y="31"/>
                </a:lnTo>
                <a:lnTo>
                  <a:pt x="43" y="28"/>
                </a:lnTo>
                <a:lnTo>
                  <a:pt x="43" y="26"/>
                </a:lnTo>
                <a:lnTo>
                  <a:pt x="44" y="22"/>
                </a:lnTo>
                <a:lnTo>
                  <a:pt x="43" y="19"/>
                </a:lnTo>
                <a:lnTo>
                  <a:pt x="43" y="17"/>
                </a:lnTo>
                <a:lnTo>
                  <a:pt x="42" y="14"/>
                </a:lnTo>
                <a:lnTo>
                  <a:pt x="41" y="12"/>
                </a:lnTo>
                <a:lnTo>
                  <a:pt x="39" y="9"/>
                </a:lnTo>
                <a:lnTo>
                  <a:pt x="37" y="8"/>
                </a:lnTo>
                <a:lnTo>
                  <a:pt x="35" y="6"/>
                </a:lnTo>
                <a:lnTo>
                  <a:pt x="33" y="4"/>
                </a:lnTo>
                <a:lnTo>
                  <a:pt x="30" y="2"/>
                </a:lnTo>
                <a:lnTo>
                  <a:pt x="27" y="1"/>
                </a:lnTo>
                <a:lnTo>
                  <a:pt x="24" y="1"/>
                </a:lnTo>
                <a:lnTo>
                  <a:pt x="22" y="0"/>
                </a:lnTo>
                <a:lnTo>
                  <a:pt x="18" y="1"/>
                </a:lnTo>
                <a:lnTo>
                  <a:pt x="15" y="1"/>
                </a:lnTo>
                <a:lnTo>
                  <a:pt x="13" y="2"/>
                </a:lnTo>
                <a:lnTo>
                  <a:pt x="10" y="4"/>
                </a:lnTo>
                <a:lnTo>
                  <a:pt x="8" y="6"/>
                </a:lnTo>
                <a:lnTo>
                  <a:pt x="6" y="8"/>
                </a:lnTo>
                <a:lnTo>
                  <a:pt x="5" y="9"/>
                </a:lnTo>
                <a:lnTo>
                  <a:pt x="3" y="12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5" y="35"/>
                </a:lnTo>
                <a:lnTo>
                  <a:pt x="6" y="38"/>
                </a:lnTo>
                <a:lnTo>
                  <a:pt x="8" y="40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5" name="Freeform 506">
            <a:extLst>
              <a:ext uri="{FF2B5EF4-FFF2-40B4-BE49-F238E27FC236}">
                <a16:creationId xmlns:a16="http://schemas.microsoft.com/office/drawing/2014/main" id="{00000000-0008-0000-0000-0000E1000000}"/>
              </a:ext>
            </a:extLst>
          </xdr:cNvPr>
          <xdr:cNvSpPr>
            <a:spLocks/>
          </xdr:cNvSpPr>
        </xdr:nvSpPr>
        <xdr:spPr bwMode="auto">
          <a:xfrm>
            <a:off x="4081" y="4453"/>
            <a:ext cx="73" cy="70"/>
          </a:xfrm>
          <a:custGeom>
            <a:avLst/>
            <a:gdLst>
              <a:gd name="T0" fmla="*/ 2147483647 w 43"/>
              <a:gd name="T1" fmla="*/ 2147483647 h 43"/>
              <a:gd name="T2" fmla="*/ 2147483647 w 43"/>
              <a:gd name="T3" fmla="*/ 2147483647 h 43"/>
              <a:gd name="T4" fmla="*/ 2147483647 w 43"/>
              <a:gd name="T5" fmla="*/ 2147483647 h 43"/>
              <a:gd name="T6" fmla="*/ 2147483647 w 43"/>
              <a:gd name="T7" fmla="*/ 2147483647 h 43"/>
              <a:gd name="T8" fmla="*/ 2147483647 w 43"/>
              <a:gd name="T9" fmla="*/ 2147483647 h 43"/>
              <a:gd name="T10" fmla="*/ 2147483647 w 43"/>
              <a:gd name="T11" fmla="*/ 2147483647 h 43"/>
              <a:gd name="T12" fmla="*/ 2147483647 w 43"/>
              <a:gd name="T13" fmla="*/ 2147483647 h 43"/>
              <a:gd name="T14" fmla="*/ 2147483647 w 43"/>
              <a:gd name="T15" fmla="*/ 2147483647 h 43"/>
              <a:gd name="T16" fmla="*/ 2147483647 w 43"/>
              <a:gd name="T17" fmla="*/ 2147483647 h 43"/>
              <a:gd name="T18" fmla="*/ 2147483647 w 43"/>
              <a:gd name="T19" fmla="*/ 2147483647 h 43"/>
              <a:gd name="T20" fmla="*/ 2147483647 w 43"/>
              <a:gd name="T21" fmla="*/ 2147483647 h 43"/>
              <a:gd name="T22" fmla="*/ 2147483647 w 43"/>
              <a:gd name="T23" fmla="*/ 2147483647 h 43"/>
              <a:gd name="T24" fmla="*/ 2147483647 w 43"/>
              <a:gd name="T25" fmla="*/ 2147483647 h 43"/>
              <a:gd name="T26" fmla="*/ 2147483647 w 43"/>
              <a:gd name="T27" fmla="*/ 2147483647 h 43"/>
              <a:gd name="T28" fmla="*/ 2147483647 w 43"/>
              <a:gd name="T29" fmla="*/ 2147483647 h 43"/>
              <a:gd name="T30" fmla="*/ 2147483647 w 43"/>
              <a:gd name="T31" fmla="*/ 2147483647 h 43"/>
              <a:gd name="T32" fmla="*/ 2147483647 w 43"/>
              <a:gd name="T33" fmla="*/ 2147483647 h 43"/>
              <a:gd name="T34" fmla="*/ 2147483647 w 43"/>
              <a:gd name="T35" fmla="*/ 2147483647 h 43"/>
              <a:gd name="T36" fmla="*/ 2147483647 w 43"/>
              <a:gd name="T37" fmla="*/ 2147483647 h 43"/>
              <a:gd name="T38" fmla="*/ 2147483647 w 43"/>
              <a:gd name="T39" fmla="*/ 2147483647 h 43"/>
              <a:gd name="T40" fmla="*/ 2147483647 w 43"/>
              <a:gd name="T41" fmla="*/ 2147483647 h 43"/>
              <a:gd name="T42" fmla="*/ 2147483647 w 43"/>
              <a:gd name="T43" fmla="*/ 2147483647 h 43"/>
              <a:gd name="T44" fmla="*/ 2147483647 w 43"/>
              <a:gd name="T45" fmla="*/ 2147483647 h 43"/>
              <a:gd name="T46" fmla="*/ 2147483647 w 43"/>
              <a:gd name="T47" fmla="*/ 2147483647 h 43"/>
              <a:gd name="T48" fmla="*/ 2147483647 w 43"/>
              <a:gd name="T49" fmla="*/ 0 h 43"/>
              <a:gd name="T50" fmla="*/ 2147483647 w 43"/>
              <a:gd name="T51" fmla="*/ 2147483647 h 43"/>
              <a:gd name="T52" fmla="*/ 2147483647 w 43"/>
              <a:gd name="T53" fmla="*/ 2147483647 h 43"/>
              <a:gd name="T54" fmla="*/ 2147483647 w 43"/>
              <a:gd name="T55" fmla="*/ 2147483647 h 43"/>
              <a:gd name="T56" fmla="*/ 2147483647 w 43"/>
              <a:gd name="T57" fmla="*/ 2147483647 h 43"/>
              <a:gd name="T58" fmla="*/ 2147483647 w 43"/>
              <a:gd name="T59" fmla="*/ 2147483647 h 43"/>
              <a:gd name="T60" fmla="*/ 2147483647 w 43"/>
              <a:gd name="T61" fmla="*/ 2147483647 h 43"/>
              <a:gd name="T62" fmla="*/ 2147483647 w 43"/>
              <a:gd name="T63" fmla="*/ 2147483647 h 43"/>
              <a:gd name="T64" fmla="*/ 2147483647 w 43"/>
              <a:gd name="T65" fmla="*/ 2147483647 h 43"/>
              <a:gd name="T66" fmla="*/ 2147483647 w 43"/>
              <a:gd name="T67" fmla="*/ 2147483647 h 43"/>
              <a:gd name="T68" fmla="*/ 0 w 43"/>
              <a:gd name="T69" fmla="*/ 2147483647 h 43"/>
              <a:gd name="T70" fmla="*/ 0 w 43"/>
              <a:gd name="T71" fmla="*/ 2147483647 h 43"/>
              <a:gd name="T72" fmla="*/ 0 w 43"/>
              <a:gd name="T73" fmla="*/ 2147483647 h 43"/>
              <a:gd name="T74" fmla="*/ 0 w 43"/>
              <a:gd name="T75" fmla="*/ 2147483647 h 43"/>
              <a:gd name="T76" fmla="*/ 0 w 43"/>
              <a:gd name="T77" fmla="*/ 2147483647 h 43"/>
              <a:gd name="T78" fmla="*/ 2147483647 w 43"/>
              <a:gd name="T79" fmla="*/ 2147483647 h 43"/>
              <a:gd name="T80" fmla="*/ 2147483647 w 43"/>
              <a:gd name="T81" fmla="*/ 2147483647 h 43"/>
              <a:gd name="T82" fmla="*/ 2147483647 w 43"/>
              <a:gd name="T83" fmla="*/ 2147483647 h 43"/>
              <a:gd name="T84" fmla="*/ 2147483647 w 43"/>
              <a:gd name="T85" fmla="*/ 2147483647 h 43"/>
              <a:gd name="T86" fmla="*/ 2147483647 w 43"/>
              <a:gd name="T87" fmla="*/ 2147483647 h 43"/>
              <a:gd name="T88" fmla="*/ 2147483647 w 43"/>
              <a:gd name="T89" fmla="*/ 2147483647 h 43"/>
              <a:gd name="T90" fmla="*/ 2147483647 w 43"/>
              <a:gd name="T91" fmla="*/ 2147483647 h 43"/>
              <a:gd name="T92" fmla="*/ 2147483647 w 43"/>
              <a:gd name="T93" fmla="*/ 2147483647 h 43"/>
              <a:gd name="T94" fmla="*/ 2147483647 w 43"/>
              <a:gd name="T95" fmla="*/ 2147483647 h 43"/>
              <a:gd name="T96" fmla="*/ 2147483647 w 43"/>
              <a:gd name="T97" fmla="*/ 2147483647 h 43"/>
              <a:gd name="T98" fmla="*/ 2147483647 w 43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3"/>
              <a:gd name="T152" fmla="*/ 43 w 43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3">
                <a:moveTo>
                  <a:pt x="21" y="43"/>
                </a:moveTo>
                <a:lnTo>
                  <a:pt x="24" y="43"/>
                </a:lnTo>
                <a:lnTo>
                  <a:pt x="27" y="43"/>
                </a:lnTo>
                <a:lnTo>
                  <a:pt x="29" y="42"/>
                </a:lnTo>
                <a:lnTo>
                  <a:pt x="32" y="41"/>
                </a:lnTo>
                <a:lnTo>
                  <a:pt x="34" y="40"/>
                </a:lnTo>
                <a:lnTo>
                  <a:pt x="37" y="38"/>
                </a:lnTo>
                <a:lnTo>
                  <a:pt x="38" y="35"/>
                </a:lnTo>
                <a:lnTo>
                  <a:pt x="39" y="33"/>
                </a:lnTo>
                <a:lnTo>
                  <a:pt x="41" y="31"/>
                </a:lnTo>
                <a:lnTo>
                  <a:pt x="42" y="28"/>
                </a:lnTo>
                <a:lnTo>
                  <a:pt x="42" y="25"/>
                </a:lnTo>
                <a:lnTo>
                  <a:pt x="43" y="22"/>
                </a:lnTo>
                <a:lnTo>
                  <a:pt x="42" y="19"/>
                </a:lnTo>
                <a:lnTo>
                  <a:pt x="42" y="16"/>
                </a:lnTo>
                <a:lnTo>
                  <a:pt x="41" y="14"/>
                </a:lnTo>
                <a:lnTo>
                  <a:pt x="39" y="12"/>
                </a:lnTo>
                <a:lnTo>
                  <a:pt x="38" y="9"/>
                </a:lnTo>
                <a:lnTo>
                  <a:pt x="37" y="7"/>
                </a:lnTo>
                <a:lnTo>
                  <a:pt x="34" y="5"/>
                </a:lnTo>
                <a:lnTo>
                  <a:pt x="32" y="4"/>
                </a:lnTo>
                <a:lnTo>
                  <a:pt x="29" y="2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2"/>
                </a:lnTo>
                <a:lnTo>
                  <a:pt x="10" y="4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2" y="12"/>
                </a:lnTo>
                <a:lnTo>
                  <a:pt x="1" y="14"/>
                </a:lnTo>
                <a:lnTo>
                  <a:pt x="0" y="16"/>
                </a:lnTo>
                <a:lnTo>
                  <a:pt x="0" y="19"/>
                </a:lnTo>
                <a:lnTo>
                  <a:pt x="0" y="22"/>
                </a:lnTo>
                <a:lnTo>
                  <a:pt x="0" y="25"/>
                </a:lnTo>
                <a:lnTo>
                  <a:pt x="0" y="28"/>
                </a:lnTo>
                <a:lnTo>
                  <a:pt x="1" y="31"/>
                </a:lnTo>
                <a:lnTo>
                  <a:pt x="2" y="33"/>
                </a:lnTo>
                <a:lnTo>
                  <a:pt x="4" y="35"/>
                </a:lnTo>
                <a:lnTo>
                  <a:pt x="6" y="38"/>
                </a:lnTo>
                <a:lnTo>
                  <a:pt x="8" y="40"/>
                </a:lnTo>
                <a:lnTo>
                  <a:pt x="10" y="41"/>
                </a:lnTo>
                <a:lnTo>
                  <a:pt x="12" y="42"/>
                </a:lnTo>
                <a:lnTo>
                  <a:pt x="15" y="43"/>
                </a:lnTo>
                <a:lnTo>
                  <a:pt x="18" y="43"/>
                </a:lnTo>
                <a:lnTo>
                  <a:pt x="21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6" name="Freeform 507">
            <a:extLst>
              <a:ext uri="{FF2B5EF4-FFF2-40B4-BE49-F238E27FC236}">
                <a16:creationId xmlns:a16="http://schemas.microsoft.com/office/drawing/2014/main" id="{00000000-0008-0000-0000-0000E2000000}"/>
              </a:ext>
            </a:extLst>
          </xdr:cNvPr>
          <xdr:cNvSpPr>
            <a:spLocks/>
          </xdr:cNvSpPr>
        </xdr:nvSpPr>
        <xdr:spPr bwMode="auto">
          <a:xfrm>
            <a:off x="3985" y="4293"/>
            <a:ext cx="44" cy="41"/>
          </a:xfrm>
          <a:custGeom>
            <a:avLst/>
            <a:gdLst>
              <a:gd name="T0" fmla="*/ 2147483647 w 26"/>
              <a:gd name="T1" fmla="*/ 2147483647 h 25"/>
              <a:gd name="T2" fmla="*/ 2147483647 w 26"/>
              <a:gd name="T3" fmla="*/ 2147483647 h 25"/>
              <a:gd name="T4" fmla="*/ 2147483647 w 26"/>
              <a:gd name="T5" fmla="*/ 2147483647 h 25"/>
              <a:gd name="T6" fmla="*/ 2147483647 w 26"/>
              <a:gd name="T7" fmla="*/ 2147483647 h 25"/>
              <a:gd name="T8" fmla="*/ 2147483647 w 26"/>
              <a:gd name="T9" fmla="*/ 2147483647 h 25"/>
              <a:gd name="T10" fmla="*/ 2147483647 w 26"/>
              <a:gd name="T11" fmla="*/ 2147483647 h 25"/>
              <a:gd name="T12" fmla="*/ 2147483647 w 26"/>
              <a:gd name="T13" fmla="*/ 2147483647 h 25"/>
              <a:gd name="T14" fmla="*/ 2147483647 w 26"/>
              <a:gd name="T15" fmla="*/ 2147483647 h 25"/>
              <a:gd name="T16" fmla="*/ 2147483647 w 26"/>
              <a:gd name="T17" fmla="*/ 2147483647 h 25"/>
              <a:gd name="T18" fmla="*/ 2147483647 w 26"/>
              <a:gd name="T19" fmla="*/ 2147483647 h 25"/>
              <a:gd name="T20" fmla="*/ 2147483647 w 26"/>
              <a:gd name="T21" fmla="*/ 2147483647 h 25"/>
              <a:gd name="T22" fmla="*/ 2147483647 w 26"/>
              <a:gd name="T23" fmla="*/ 2147483647 h 25"/>
              <a:gd name="T24" fmla="*/ 2147483647 w 26"/>
              <a:gd name="T25" fmla="*/ 2147483647 h 25"/>
              <a:gd name="T26" fmla="*/ 2147483647 w 26"/>
              <a:gd name="T27" fmla="*/ 2147483647 h 25"/>
              <a:gd name="T28" fmla="*/ 2147483647 w 26"/>
              <a:gd name="T29" fmla="*/ 2147483647 h 25"/>
              <a:gd name="T30" fmla="*/ 2147483647 w 26"/>
              <a:gd name="T31" fmla="*/ 2147483647 h 25"/>
              <a:gd name="T32" fmla="*/ 2147483647 w 26"/>
              <a:gd name="T33" fmla="*/ 2147483647 h 25"/>
              <a:gd name="T34" fmla="*/ 2147483647 w 26"/>
              <a:gd name="T35" fmla="*/ 2147483647 h 25"/>
              <a:gd name="T36" fmla="*/ 2147483647 w 26"/>
              <a:gd name="T37" fmla="*/ 2147483647 h 25"/>
              <a:gd name="T38" fmla="*/ 2147483647 w 26"/>
              <a:gd name="T39" fmla="*/ 2147483647 h 25"/>
              <a:gd name="T40" fmla="*/ 2147483647 w 26"/>
              <a:gd name="T41" fmla="*/ 2147483647 h 25"/>
              <a:gd name="T42" fmla="*/ 2147483647 w 26"/>
              <a:gd name="T43" fmla="*/ 2147483647 h 25"/>
              <a:gd name="T44" fmla="*/ 2147483647 w 26"/>
              <a:gd name="T45" fmla="*/ 2147483647 h 25"/>
              <a:gd name="T46" fmla="*/ 2147483647 w 26"/>
              <a:gd name="T47" fmla="*/ 2147483647 h 25"/>
              <a:gd name="T48" fmla="*/ 2147483647 w 26"/>
              <a:gd name="T49" fmla="*/ 0 h 25"/>
              <a:gd name="T50" fmla="*/ 2147483647 w 26"/>
              <a:gd name="T51" fmla="*/ 2147483647 h 25"/>
              <a:gd name="T52" fmla="*/ 2147483647 w 26"/>
              <a:gd name="T53" fmla="*/ 2147483647 h 25"/>
              <a:gd name="T54" fmla="*/ 2147483647 w 26"/>
              <a:gd name="T55" fmla="*/ 2147483647 h 25"/>
              <a:gd name="T56" fmla="*/ 2147483647 w 26"/>
              <a:gd name="T57" fmla="*/ 2147483647 h 25"/>
              <a:gd name="T58" fmla="*/ 2147483647 w 26"/>
              <a:gd name="T59" fmla="*/ 2147483647 h 25"/>
              <a:gd name="T60" fmla="*/ 2147483647 w 26"/>
              <a:gd name="T61" fmla="*/ 2147483647 h 25"/>
              <a:gd name="T62" fmla="*/ 2147483647 w 26"/>
              <a:gd name="T63" fmla="*/ 2147483647 h 25"/>
              <a:gd name="T64" fmla="*/ 2147483647 w 26"/>
              <a:gd name="T65" fmla="*/ 2147483647 h 25"/>
              <a:gd name="T66" fmla="*/ 2147483647 w 26"/>
              <a:gd name="T67" fmla="*/ 2147483647 h 25"/>
              <a:gd name="T68" fmla="*/ 0 w 26"/>
              <a:gd name="T69" fmla="*/ 2147483647 h 25"/>
              <a:gd name="T70" fmla="*/ 0 w 26"/>
              <a:gd name="T71" fmla="*/ 2147483647 h 25"/>
              <a:gd name="T72" fmla="*/ 0 w 26"/>
              <a:gd name="T73" fmla="*/ 2147483647 h 25"/>
              <a:gd name="T74" fmla="*/ 0 w 26"/>
              <a:gd name="T75" fmla="*/ 2147483647 h 25"/>
              <a:gd name="T76" fmla="*/ 0 w 26"/>
              <a:gd name="T77" fmla="*/ 2147483647 h 25"/>
              <a:gd name="T78" fmla="*/ 2147483647 w 26"/>
              <a:gd name="T79" fmla="*/ 2147483647 h 25"/>
              <a:gd name="T80" fmla="*/ 2147483647 w 26"/>
              <a:gd name="T81" fmla="*/ 2147483647 h 25"/>
              <a:gd name="T82" fmla="*/ 2147483647 w 26"/>
              <a:gd name="T83" fmla="*/ 2147483647 h 25"/>
              <a:gd name="T84" fmla="*/ 2147483647 w 26"/>
              <a:gd name="T85" fmla="*/ 2147483647 h 25"/>
              <a:gd name="T86" fmla="*/ 2147483647 w 26"/>
              <a:gd name="T87" fmla="*/ 2147483647 h 25"/>
              <a:gd name="T88" fmla="*/ 2147483647 w 26"/>
              <a:gd name="T89" fmla="*/ 2147483647 h 25"/>
              <a:gd name="T90" fmla="*/ 2147483647 w 26"/>
              <a:gd name="T91" fmla="*/ 2147483647 h 25"/>
              <a:gd name="T92" fmla="*/ 2147483647 w 26"/>
              <a:gd name="T93" fmla="*/ 2147483647 h 25"/>
              <a:gd name="T94" fmla="*/ 2147483647 w 26"/>
              <a:gd name="T95" fmla="*/ 2147483647 h 25"/>
              <a:gd name="T96" fmla="*/ 2147483647 w 26"/>
              <a:gd name="T97" fmla="*/ 2147483647 h 25"/>
              <a:gd name="T98" fmla="*/ 2147483647 w 26"/>
              <a:gd name="T99" fmla="*/ 2147483647 h 2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5"/>
              <a:gd name="T152" fmla="*/ 26 w 26"/>
              <a:gd name="T153" fmla="*/ 25 h 2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5">
                <a:moveTo>
                  <a:pt x="13" y="25"/>
                </a:moveTo>
                <a:lnTo>
                  <a:pt x="14" y="25"/>
                </a:lnTo>
                <a:lnTo>
                  <a:pt x="16" y="25"/>
                </a:lnTo>
                <a:lnTo>
                  <a:pt x="18" y="24"/>
                </a:lnTo>
                <a:lnTo>
                  <a:pt x="19" y="24"/>
                </a:lnTo>
                <a:lnTo>
                  <a:pt x="21" y="23"/>
                </a:lnTo>
                <a:lnTo>
                  <a:pt x="22" y="21"/>
                </a:lnTo>
                <a:lnTo>
                  <a:pt x="23" y="20"/>
                </a:lnTo>
                <a:lnTo>
                  <a:pt x="24" y="18"/>
                </a:lnTo>
                <a:lnTo>
                  <a:pt x="25" y="16"/>
                </a:lnTo>
                <a:lnTo>
                  <a:pt x="25" y="14"/>
                </a:lnTo>
                <a:lnTo>
                  <a:pt x="26" y="12"/>
                </a:lnTo>
                <a:lnTo>
                  <a:pt x="25" y="12"/>
                </a:lnTo>
                <a:lnTo>
                  <a:pt x="25" y="10"/>
                </a:lnTo>
                <a:lnTo>
                  <a:pt x="24" y="8"/>
                </a:lnTo>
                <a:lnTo>
                  <a:pt x="23" y="6"/>
                </a:lnTo>
                <a:lnTo>
                  <a:pt x="22" y="5"/>
                </a:lnTo>
                <a:lnTo>
                  <a:pt x="22" y="3"/>
                </a:lnTo>
                <a:lnTo>
                  <a:pt x="21" y="3"/>
                </a:lnTo>
                <a:lnTo>
                  <a:pt x="19" y="2"/>
                </a:lnTo>
                <a:lnTo>
                  <a:pt x="18" y="2"/>
                </a:lnTo>
                <a:lnTo>
                  <a:pt x="16" y="1"/>
                </a:lnTo>
                <a:lnTo>
                  <a:pt x="14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6" y="2"/>
                </a:lnTo>
                <a:lnTo>
                  <a:pt x="4" y="3"/>
                </a:lnTo>
                <a:lnTo>
                  <a:pt x="3" y="5"/>
                </a:lnTo>
                <a:lnTo>
                  <a:pt x="2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4"/>
                </a:lnTo>
                <a:lnTo>
                  <a:pt x="0" y="16"/>
                </a:lnTo>
                <a:lnTo>
                  <a:pt x="1" y="18"/>
                </a:lnTo>
                <a:lnTo>
                  <a:pt x="2" y="20"/>
                </a:lnTo>
                <a:lnTo>
                  <a:pt x="3" y="21"/>
                </a:lnTo>
                <a:lnTo>
                  <a:pt x="4" y="21"/>
                </a:lnTo>
                <a:lnTo>
                  <a:pt x="4" y="23"/>
                </a:lnTo>
                <a:lnTo>
                  <a:pt x="6" y="24"/>
                </a:lnTo>
                <a:lnTo>
                  <a:pt x="8" y="24"/>
                </a:lnTo>
                <a:lnTo>
                  <a:pt x="10" y="25"/>
                </a:lnTo>
                <a:lnTo>
                  <a:pt x="12" y="25"/>
                </a:lnTo>
                <a:lnTo>
                  <a:pt x="13" y="2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7" name="Freeform 508">
            <a:extLst>
              <a:ext uri="{FF2B5EF4-FFF2-40B4-BE49-F238E27FC236}">
                <a16:creationId xmlns:a16="http://schemas.microsoft.com/office/drawing/2014/main" id="{00000000-0008-0000-0000-0000E3000000}"/>
              </a:ext>
            </a:extLst>
          </xdr:cNvPr>
          <xdr:cNvSpPr>
            <a:spLocks/>
          </xdr:cNvSpPr>
        </xdr:nvSpPr>
        <xdr:spPr bwMode="auto">
          <a:xfrm>
            <a:off x="3937" y="4300"/>
            <a:ext cx="43" cy="42"/>
          </a:xfrm>
          <a:custGeom>
            <a:avLst/>
            <a:gdLst>
              <a:gd name="T0" fmla="*/ 2147483647 w 26"/>
              <a:gd name="T1" fmla="*/ 2147483647 h 26"/>
              <a:gd name="T2" fmla="*/ 2147483647 w 26"/>
              <a:gd name="T3" fmla="*/ 2147483647 h 26"/>
              <a:gd name="T4" fmla="*/ 2147483647 w 26"/>
              <a:gd name="T5" fmla="*/ 2147483647 h 26"/>
              <a:gd name="T6" fmla="*/ 2147483647 w 26"/>
              <a:gd name="T7" fmla="*/ 2147483647 h 26"/>
              <a:gd name="T8" fmla="*/ 2147483647 w 26"/>
              <a:gd name="T9" fmla="*/ 2147483647 h 26"/>
              <a:gd name="T10" fmla="*/ 2147483647 w 26"/>
              <a:gd name="T11" fmla="*/ 2147483647 h 26"/>
              <a:gd name="T12" fmla="*/ 2147483647 w 26"/>
              <a:gd name="T13" fmla="*/ 2147483647 h 26"/>
              <a:gd name="T14" fmla="*/ 2147483647 w 26"/>
              <a:gd name="T15" fmla="*/ 2147483647 h 26"/>
              <a:gd name="T16" fmla="*/ 2147483647 w 26"/>
              <a:gd name="T17" fmla="*/ 2147483647 h 26"/>
              <a:gd name="T18" fmla="*/ 2147483647 w 26"/>
              <a:gd name="T19" fmla="*/ 2147483647 h 26"/>
              <a:gd name="T20" fmla="*/ 2147483647 w 26"/>
              <a:gd name="T21" fmla="*/ 2147483647 h 26"/>
              <a:gd name="T22" fmla="*/ 2147483647 w 26"/>
              <a:gd name="T23" fmla="*/ 2147483647 h 26"/>
              <a:gd name="T24" fmla="*/ 2147483647 w 26"/>
              <a:gd name="T25" fmla="*/ 2147483647 h 26"/>
              <a:gd name="T26" fmla="*/ 2147483647 w 26"/>
              <a:gd name="T27" fmla="*/ 2147483647 h 26"/>
              <a:gd name="T28" fmla="*/ 2147483647 w 26"/>
              <a:gd name="T29" fmla="*/ 2147483647 h 26"/>
              <a:gd name="T30" fmla="*/ 2147483647 w 26"/>
              <a:gd name="T31" fmla="*/ 2147483647 h 26"/>
              <a:gd name="T32" fmla="*/ 2147483647 w 26"/>
              <a:gd name="T33" fmla="*/ 2147483647 h 26"/>
              <a:gd name="T34" fmla="*/ 2147483647 w 26"/>
              <a:gd name="T35" fmla="*/ 2147483647 h 26"/>
              <a:gd name="T36" fmla="*/ 2147483647 w 26"/>
              <a:gd name="T37" fmla="*/ 2147483647 h 26"/>
              <a:gd name="T38" fmla="*/ 2147483647 w 26"/>
              <a:gd name="T39" fmla="*/ 2147483647 h 26"/>
              <a:gd name="T40" fmla="*/ 2147483647 w 26"/>
              <a:gd name="T41" fmla="*/ 2147483647 h 26"/>
              <a:gd name="T42" fmla="*/ 2147483647 w 26"/>
              <a:gd name="T43" fmla="*/ 2147483647 h 26"/>
              <a:gd name="T44" fmla="*/ 2147483647 w 26"/>
              <a:gd name="T45" fmla="*/ 2147483647 h 26"/>
              <a:gd name="T46" fmla="*/ 2147483647 w 26"/>
              <a:gd name="T47" fmla="*/ 2147483647 h 26"/>
              <a:gd name="T48" fmla="*/ 2147483647 w 26"/>
              <a:gd name="T49" fmla="*/ 0 h 26"/>
              <a:gd name="T50" fmla="*/ 2147483647 w 26"/>
              <a:gd name="T51" fmla="*/ 2147483647 h 26"/>
              <a:gd name="T52" fmla="*/ 2147483647 w 26"/>
              <a:gd name="T53" fmla="*/ 2147483647 h 26"/>
              <a:gd name="T54" fmla="*/ 2147483647 w 26"/>
              <a:gd name="T55" fmla="*/ 2147483647 h 26"/>
              <a:gd name="T56" fmla="*/ 2147483647 w 26"/>
              <a:gd name="T57" fmla="*/ 2147483647 h 26"/>
              <a:gd name="T58" fmla="*/ 2147483647 w 26"/>
              <a:gd name="T59" fmla="*/ 2147483647 h 26"/>
              <a:gd name="T60" fmla="*/ 2147483647 w 26"/>
              <a:gd name="T61" fmla="*/ 2147483647 h 26"/>
              <a:gd name="T62" fmla="*/ 2147483647 w 26"/>
              <a:gd name="T63" fmla="*/ 2147483647 h 26"/>
              <a:gd name="T64" fmla="*/ 2147483647 w 26"/>
              <a:gd name="T65" fmla="*/ 2147483647 h 26"/>
              <a:gd name="T66" fmla="*/ 2147483647 w 26"/>
              <a:gd name="T67" fmla="*/ 2147483647 h 26"/>
              <a:gd name="T68" fmla="*/ 2147483647 w 26"/>
              <a:gd name="T69" fmla="*/ 2147483647 h 26"/>
              <a:gd name="T70" fmla="*/ 2147483647 w 26"/>
              <a:gd name="T71" fmla="*/ 2147483647 h 26"/>
              <a:gd name="T72" fmla="*/ 0 w 26"/>
              <a:gd name="T73" fmla="*/ 2147483647 h 26"/>
              <a:gd name="T74" fmla="*/ 2147483647 w 26"/>
              <a:gd name="T75" fmla="*/ 2147483647 h 26"/>
              <a:gd name="T76" fmla="*/ 2147483647 w 26"/>
              <a:gd name="T77" fmla="*/ 2147483647 h 26"/>
              <a:gd name="T78" fmla="*/ 2147483647 w 26"/>
              <a:gd name="T79" fmla="*/ 2147483647 h 26"/>
              <a:gd name="T80" fmla="*/ 2147483647 w 26"/>
              <a:gd name="T81" fmla="*/ 2147483647 h 26"/>
              <a:gd name="T82" fmla="*/ 2147483647 w 26"/>
              <a:gd name="T83" fmla="*/ 2147483647 h 26"/>
              <a:gd name="T84" fmla="*/ 2147483647 w 26"/>
              <a:gd name="T85" fmla="*/ 2147483647 h 26"/>
              <a:gd name="T86" fmla="*/ 2147483647 w 26"/>
              <a:gd name="T87" fmla="*/ 2147483647 h 26"/>
              <a:gd name="T88" fmla="*/ 2147483647 w 26"/>
              <a:gd name="T89" fmla="*/ 2147483647 h 26"/>
              <a:gd name="T90" fmla="*/ 2147483647 w 26"/>
              <a:gd name="T91" fmla="*/ 2147483647 h 26"/>
              <a:gd name="T92" fmla="*/ 2147483647 w 26"/>
              <a:gd name="T93" fmla="*/ 2147483647 h 26"/>
              <a:gd name="T94" fmla="*/ 2147483647 w 26"/>
              <a:gd name="T95" fmla="*/ 2147483647 h 26"/>
              <a:gd name="T96" fmla="*/ 2147483647 w 26"/>
              <a:gd name="T97" fmla="*/ 2147483647 h 26"/>
              <a:gd name="T98" fmla="*/ 2147483647 w 26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6"/>
              <a:gd name="T152" fmla="*/ 26 w 26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6">
                <a:moveTo>
                  <a:pt x="13" y="26"/>
                </a:moveTo>
                <a:lnTo>
                  <a:pt x="15" y="26"/>
                </a:lnTo>
                <a:lnTo>
                  <a:pt x="16" y="26"/>
                </a:lnTo>
                <a:lnTo>
                  <a:pt x="18" y="26"/>
                </a:lnTo>
                <a:lnTo>
                  <a:pt x="20" y="26"/>
                </a:lnTo>
                <a:lnTo>
                  <a:pt x="22" y="25"/>
                </a:lnTo>
                <a:lnTo>
                  <a:pt x="23" y="23"/>
                </a:lnTo>
                <a:lnTo>
                  <a:pt x="24" y="22"/>
                </a:lnTo>
                <a:lnTo>
                  <a:pt x="24" y="21"/>
                </a:lnTo>
                <a:lnTo>
                  <a:pt x="25" y="19"/>
                </a:lnTo>
                <a:lnTo>
                  <a:pt x="26" y="17"/>
                </a:lnTo>
                <a:lnTo>
                  <a:pt x="26" y="16"/>
                </a:lnTo>
                <a:lnTo>
                  <a:pt x="26" y="14"/>
                </a:lnTo>
                <a:lnTo>
                  <a:pt x="26" y="13"/>
                </a:lnTo>
                <a:lnTo>
                  <a:pt x="26" y="11"/>
                </a:lnTo>
                <a:lnTo>
                  <a:pt x="25" y="9"/>
                </a:lnTo>
                <a:lnTo>
                  <a:pt x="24" y="8"/>
                </a:lnTo>
                <a:lnTo>
                  <a:pt x="24" y="6"/>
                </a:lnTo>
                <a:lnTo>
                  <a:pt x="23" y="5"/>
                </a:lnTo>
                <a:lnTo>
                  <a:pt x="22" y="4"/>
                </a:lnTo>
                <a:lnTo>
                  <a:pt x="20" y="3"/>
                </a:lnTo>
                <a:lnTo>
                  <a:pt x="18" y="2"/>
                </a:lnTo>
                <a:lnTo>
                  <a:pt x="16" y="1"/>
                </a:lnTo>
                <a:lnTo>
                  <a:pt x="15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7" y="3"/>
                </a:lnTo>
                <a:lnTo>
                  <a:pt x="6" y="4"/>
                </a:lnTo>
                <a:lnTo>
                  <a:pt x="5" y="5"/>
                </a:lnTo>
                <a:lnTo>
                  <a:pt x="4" y="6"/>
                </a:lnTo>
                <a:lnTo>
                  <a:pt x="3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4"/>
                </a:lnTo>
                <a:lnTo>
                  <a:pt x="1" y="16"/>
                </a:lnTo>
                <a:lnTo>
                  <a:pt x="1" y="17"/>
                </a:lnTo>
                <a:lnTo>
                  <a:pt x="2" y="19"/>
                </a:lnTo>
                <a:lnTo>
                  <a:pt x="3" y="21"/>
                </a:lnTo>
                <a:lnTo>
                  <a:pt x="4" y="22"/>
                </a:lnTo>
                <a:lnTo>
                  <a:pt x="5" y="23"/>
                </a:lnTo>
                <a:lnTo>
                  <a:pt x="6" y="25"/>
                </a:lnTo>
                <a:lnTo>
                  <a:pt x="7" y="26"/>
                </a:lnTo>
                <a:lnTo>
                  <a:pt x="8" y="26"/>
                </a:lnTo>
                <a:lnTo>
                  <a:pt x="10" y="26"/>
                </a:lnTo>
                <a:lnTo>
                  <a:pt x="12" y="26"/>
                </a:lnTo>
                <a:lnTo>
                  <a:pt x="13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8" name="Freeform 509">
            <a:extLst>
              <a:ext uri="{FF2B5EF4-FFF2-40B4-BE49-F238E27FC236}">
                <a16:creationId xmlns:a16="http://schemas.microsoft.com/office/drawing/2014/main" id="{00000000-0008-0000-0000-0000E4000000}"/>
              </a:ext>
            </a:extLst>
          </xdr:cNvPr>
          <xdr:cNvSpPr>
            <a:spLocks/>
          </xdr:cNvSpPr>
        </xdr:nvSpPr>
        <xdr:spPr bwMode="auto">
          <a:xfrm>
            <a:off x="3921" y="4348"/>
            <a:ext cx="42" cy="43"/>
          </a:xfrm>
          <a:custGeom>
            <a:avLst/>
            <a:gdLst>
              <a:gd name="T0" fmla="*/ 2147483647 w 25"/>
              <a:gd name="T1" fmla="*/ 2147483647 h 26"/>
              <a:gd name="T2" fmla="*/ 2147483647 w 25"/>
              <a:gd name="T3" fmla="*/ 2147483647 h 26"/>
              <a:gd name="T4" fmla="*/ 2147483647 w 25"/>
              <a:gd name="T5" fmla="*/ 2147483647 h 26"/>
              <a:gd name="T6" fmla="*/ 2147483647 w 25"/>
              <a:gd name="T7" fmla="*/ 2147483647 h 26"/>
              <a:gd name="T8" fmla="*/ 2147483647 w 25"/>
              <a:gd name="T9" fmla="*/ 2147483647 h 26"/>
              <a:gd name="T10" fmla="*/ 2147483647 w 25"/>
              <a:gd name="T11" fmla="*/ 2147483647 h 26"/>
              <a:gd name="T12" fmla="*/ 2147483647 w 25"/>
              <a:gd name="T13" fmla="*/ 2147483647 h 26"/>
              <a:gd name="T14" fmla="*/ 2147483647 w 25"/>
              <a:gd name="T15" fmla="*/ 2147483647 h 26"/>
              <a:gd name="T16" fmla="*/ 2147483647 w 25"/>
              <a:gd name="T17" fmla="*/ 2147483647 h 26"/>
              <a:gd name="T18" fmla="*/ 2147483647 w 25"/>
              <a:gd name="T19" fmla="*/ 2147483647 h 26"/>
              <a:gd name="T20" fmla="*/ 2147483647 w 25"/>
              <a:gd name="T21" fmla="*/ 2147483647 h 26"/>
              <a:gd name="T22" fmla="*/ 2147483647 w 25"/>
              <a:gd name="T23" fmla="*/ 2147483647 h 26"/>
              <a:gd name="T24" fmla="*/ 2147483647 w 25"/>
              <a:gd name="T25" fmla="*/ 2147483647 h 26"/>
              <a:gd name="T26" fmla="*/ 2147483647 w 25"/>
              <a:gd name="T27" fmla="*/ 2147483647 h 26"/>
              <a:gd name="T28" fmla="*/ 2147483647 w 25"/>
              <a:gd name="T29" fmla="*/ 2147483647 h 26"/>
              <a:gd name="T30" fmla="*/ 2147483647 w 25"/>
              <a:gd name="T31" fmla="*/ 2147483647 h 26"/>
              <a:gd name="T32" fmla="*/ 2147483647 w 25"/>
              <a:gd name="T33" fmla="*/ 2147483647 h 26"/>
              <a:gd name="T34" fmla="*/ 2147483647 w 25"/>
              <a:gd name="T35" fmla="*/ 2147483647 h 26"/>
              <a:gd name="T36" fmla="*/ 2147483647 w 25"/>
              <a:gd name="T37" fmla="*/ 2147483647 h 26"/>
              <a:gd name="T38" fmla="*/ 2147483647 w 25"/>
              <a:gd name="T39" fmla="*/ 2147483647 h 26"/>
              <a:gd name="T40" fmla="*/ 2147483647 w 25"/>
              <a:gd name="T41" fmla="*/ 2147483647 h 26"/>
              <a:gd name="T42" fmla="*/ 2147483647 w 25"/>
              <a:gd name="T43" fmla="*/ 2147483647 h 26"/>
              <a:gd name="T44" fmla="*/ 2147483647 w 25"/>
              <a:gd name="T45" fmla="*/ 2147483647 h 26"/>
              <a:gd name="T46" fmla="*/ 2147483647 w 25"/>
              <a:gd name="T47" fmla="*/ 2147483647 h 26"/>
              <a:gd name="T48" fmla="*/ 2147483647 w 25"/>
              <a:gd name="T49" fmla="*/ 0 h 26"/>
              <a:gd name="T50" fmla="*/ 2147483647 w 25"/>
              <a:gd name="T51" fmla="*/ 2147483647 h 26"/>
              <a:gd name="T52" fmla="*/ 2147483647 w 25"/>
              <a:gd name="T53" fmla="*/ 2147483647 h 26"/>
              <a:gd name="T54" fmla="*/ 2147483647 w 25"/>
              <a:gd name="T55" fmla="*/ 2147483647 h 26"/>
              <a:gd name="T56" fmla="*/ 2147483647 w 25"/>
              <a:gd name="T57" fmla="*/ 2147483647 h 26"/>
              <a:gd name="T58" fmla="*/ 2147483647 w 25"/>
              <a:gd name="T59" fmla="*/ 2147483647 h 26"/>
              <a:gd name="T60" fmla="*/ 2147483647 w 25"/>
              <a:gd name="T61" fmla="*/ 2147483647 h 26"/>
              <a:gd name="T62" fmla="*/ 2147483647 w 25"/>
              <a:gd name="T63" fmla="*/ 2147483647 h 26"/>
              <a:gd name="T64" fmla="*/ 2147483647 w 25"/>
              <a:gd name="T65" fmla="*/ 2147483647 h 26"/>
              <a:gd name="T66" fmla="*/ 2147483647 w 25"/>
              <a:gd name="T67" fmla="*/ 2147483647 h 26"/>
              <a:gd name="T68" fmla="*/ 2147483647 w 25"/>
              <a:gd name="T69" fmla="*/ 2147483647 h 26"/>
              <a:gd name="T70" fmla="*/ 2147483647 w 25"/>
              <a:gd name="T71" fmla="*/ 2147483647 h 26"/>
              <a:gd name="T72" fmla="*/ 0 w 25"/>
              <a:gd name="T73" fmla="*/ 2147483647 h 26"/>
              <a:gd name="T74" fmla="*/ 2147483647 w 25"/>
              <a:gd name="T75" fmla="*/ 2147483647 h 26"/>
              <a:gd name="T76" fmla="*/ 2147483647 w 25"/>
              <a:gd name="T77" fmla="*/ 2147483647 h 26"/>
              <a:gd name="T78" fmla="*/ 2147483647 w 25"/>
              <a:gd name="T79" fmla="*/ 2147483647 h 26"/>
              <a:gd name="T80" fmla="*/ 2147483647 w 25"/>
              <a:gd name="T81" fmla="*/ 2147483647 h 26"/>
              <a:gd name="T82" fmla="*/ 2147483647 w 25"/>
              <a:gd name="T83" fmla="*/ 2147483647 h 26"/>
              <a:gd name="T84" fmla="*/ 2147483647 w 25"/>
              <a:gd name="T85" fmla="*/ 2147483647 h 26"/>
              <a:gd name="T86" fmla="*/ 2147483647 w 25"/>
              <a:gd name="T87" fmla="*/ 2147483647 h 26"/>
              <a:gd name="T88" fmla="*/ 2147483647 w 25"/>
              <a:gd name="T89" fmla="*/ 2147483647 h 26"/>
              <a:gd name="T90" fmla="*/ 2147483647 w 25"/>
              <a:gd name="T91" fmla="*/ 2147483647 h 26"/>
              <a:gd name="T92" fmla="*/ 2147483647 w 25"/>
              <a:gd name="T93" fmla="*/ 2147483647 h 26"/>
              <a:gd name="T94" fmla="*/ 2147483647 w 25"/>
              <a:gd name="T95" fmla="*/ 2147483647 h 26"/>
              <a:gd name="T96" fmla="*/ 2147483647 w 25"/>
              <a:gd name="T97" fmla="*/ 2147483647 h 26"/>
              <a:gd name="T98" fmla="*/ 2147483647 w 25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6"/>
              <a:gd name="T152" fmla="*/ 25 w 25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6">
                <a:moveTo>
                  <a:pt x="13" y="26"/>
                </a:moveTo>
                <a:lnTo>
                  <a:pt x="15" y="26"/>
                </a:lnTo>
                <a:lnTo>
                  <a:pt x="16" y="26"/>
                </a:lnTo>
                <a:lnTo>
                  <a:pt x="18" y="25"/>
                </a:lnTo>
                <a:lnTo>
                  <a:pt x="20" y="25"/>
                </a:lnTo>
                <a:lnTo>
                  <a:pt x="21" y="24"/>
                </a:lnTo>
                <a:lnTo>
                  <a:pt x="22" y="23"/>
                </a:lnTo>
                <a:lnTo>
                  <a:pt x="24" y="22"/>
                </a:lnTo>
                <a:lnTo>
                  <a:pt x="24" y="21"/>
                </a:lnTo>
                <a:lnTo>
                  <a:pt x="24" y="19"/>
                </a:lnTo>
                <a:lnTo>
                  <a:pt x="25" y="17"/>
                </a:lnTo>
                <a:lnTo>
                  <a:pt x="25" y="15"/>
                </a:lnTo>
                <a:lnTo>
                  <a:pt x="25" y="14"/>
                </a:lnTo>
                <a:lnTo>
                  <a:pt x="25" y="13"/>
                </a:lnTo>
                <a:lnTo>
                  <a:pt x="25" y="11"/>
                </a:lnTo>
                <a:lnTo>
                  <a:pt x="24" y="9"/>
                </a:lnTo>
                <a:lnTo>
                  <a:pt x="24" y="7"/>
                </a:lnTo>
                <a:lnTo>
                  <a:pt x="24" y="5"/>
                </a:lnTo>
                <a:lnTo>
                  <a:pt x="22" y="5"/>
                </a:lnTo>
                <a:lnTo>
                  <a:pt x="21" y="4"/>
                </a:lnTo>
                <a:lnTo>
                  <a:pt x="20" y="3"/>
                </a:lnTo>
                <a:lnTo>
                  <a:pt x="18" y="2"/>
                </a:lnTo>
                <a:lnTo>
                  <a:pt x="16" y="1"/>
                </a:lnTo>
                <a:lnTo>
                  <a:pt x="15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6" y="4"/>
                </a:lnTo>
                <a:lnTo>
                  <a:pt x="4" y="5"/>
                </a:lnTo>
                <a:lnTo>
                  <a:pt x="3" y="5"/>
                </a:lnTo>
                <a:lnTo>
                  <a:pt x="2" y="7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4"/>
                </a:lnTo>
                <a:lnTo>
                  <a:pt x="1" y="15"/>
                </a:lnTo>
                <a:lnTo>
                  <a:pt x="1" y="17"/>
                </a:lnTo>
                <a:lnTo>
                  <a:pt x="2" y="19"/>
                </a:lnTo>
                <a:lnTo>
                  <a:pt x="2" y="21"/>
                </a:lnTo>
                <a:lnTo>
                  <a:pt x="3" y="22"/>
                </a:lnTo>
                <a:lnTo>
                  <a:pt x="4" y="23"/>
                </a:lnTo>
                <a:lnTo>
                  <a:pt x="6" y="24"/>
                </a:lnTo>
                <a:lnTo>
                  <a:pt x="6" y="25"/>
                </a:lnTo>
                <a:lnTo>
                  <a:pt x="8" y="25"/>
                </a:lnTo>
                <a:lnTo>
                  <a:pt x="10" y="26"/>
                </a:lnTo>
                <a:lnTo>
                  <a:pt x="12" y="26"/>
                </a:lnTo>
                <a:lnTo>
                  <a:pt x="13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9" name="Freeform 510">
            <a:extLst>
              <a:ext uri="{FF2B5EF4-FFF2-40B4-BE49-F238E27FC236}">
                <a16:creationId xmlns:a16="http://schemas.microsoft.com/office/drawing/2014/main" id="{00000000-0008-0000-0000-0000E5000000}"/>
              </a:ext>
            </a:extLst>
          </xdr:cNvPr>
          <xdr:cNvSpPr>
            <a:spLocks/>
          </xdr:cNvSpPr>
        </xdr:nvSpPr>
        <xdr:spPr bwMode="auto">
          <a:xfrm>
            <a:off x="3957" y="4386"/>
            <a:ext cx="42" cy="43"/>
          </a:xfrm>
          <a:custGeom>
            <a:avLst/>
            <a:gdLst>
              <a:gd name="T0" fmla="*/ 2147483647 w 25"/>
              <a:gd name="T1" fmla="*/ 2147483647 h 26"/>
              <a:gd name="T2" fmla="*/ 2147483647 w 25"/>
              <a:gd name="T3" fmla="*/ 2147483647 h 26"/>
              <a:gd name="T4" fmla="*/ 2147483647 w 25"/>
              <a:gd name="T5" fmla="*/ 2147483647 h 26"/>
              <a:gd name="T6" fmla="*/ 2147483647 w 25"/>
              <a:gd name="T7" fmla="*/ 2147483647 h 26"/>
              <a:gd name="T8" fmla="*/ 2147483647 w 25"/>
              <a:gd name="T9" fmla="*/ 2147483647 h 26"/>
              <a:gd name="T10" fmla="*/ 2147483647 w 25"/>
              <a:gd name="T11" fmla="*/ 2147483647 h 26"/>
              <a:gd name="T12" fmla="*/ 2147483647 w 25"/>
              <a:gd name="T13" fmla="*/ 2147483647 h 26"/>
              <a:gd name="T14" fmla="*/ 2147483647 w 25"/>
              <a:gd name="T15" fmla="*/ 2147483647 h 26"/>
              <a:gd name="T16" fmla="*/ 2147483647 w 25"/>
              <a:gd name="T17" fmla="*/ 2147483647 h 26"/>
              <a:gd name="T18" fmla="*/ 2147483647 w 25"/>
              <a:gd name="T19" fmla="*/ 2147483647 h 26"/>
              <a:gd name="T20" fmla="*/ 2147483647 w 25"/>
              <a:gd name="T21" fmla="*/ 2147483647 h 26"/>
              <a:gd name="T22" fmla="*/ 2147483647 w 25"/>
              <a:gd name="T23" fmla="*/ 2147483647 h 26"/>
              <a:gd name="T24" fmla="*/ 2147483647 w 25"/>
              <a:gd name="T25" fmla="*/ 2147483647 h 26"/>
              <a:gd name="T26" fmla="*/ 2147483647 w 25"/>
              <a:gd name="T27" fmla="*/ 2147483647 h 26"/>
              <a:gd name="T28" fmla="*/ 2147483647 w 25"/>
              <a:gd name="T29" fmla="*/ 2147483647 h 26"/>
              <a:gd name="T30" fmla="*/ 2147483647 w 25"/>
              <a:gd name="T31" fmla="*/ 2147483647 h 26"/>
              <a:gd name="T32" fmla="*/ 2147483647 w 25"/>
              <a:gd name="T33" fmla="*/ 2147483647 h 26"/>
              <a:gd name="T34" fmla="*/ 2147483647 w 25"/>
              <a:gd name="T35" fmla="*/ 2147483647 h 26"/>
              <a:gd name="T36" fmla="*/ 2147483647 w 25"/>
              <a:gd name="T37" fmla="*/ 2147483647 h 26"/>
              <a:gd name="T38" fmla="*/ 2147483647 w 25"/>
              <a:gd name="T39" fmla="*/ 2147483647 h 26"/>
              <a:gd name="T40" fmla="*/ 2147483647 w 25"/>
              <a:gd name="T41" fmla="*/ 2147483647 h 26"/>
              <a:gd name="T42" fmla="*/ 2147483647 w 25"/>
              <a:gd name="T43" fmla="*/ 2147483647 h 26"/>
              <a:gd name="T44" fmla="*/ 2147483647 w 25"/>
              <a:gd name="T45" fmla="*/ 0 h 26"/>
              <a:gd name="T46" fmla="*/ 2147483647 w 25"/>
              <a:gd name="T47" fmla="*/ 0 h 26"/>
              <a:gd name="T48" fmla="*/ 2147483647 w 25"/>
              <a:gd name="T49" fmla="*/ 0 h 26"/>
              <a:gd name="T50" fmla="*/ 2147483647 w 25"/>
              <a:gd name="T51" fmla="*/ 0 h 26"/>
              <a:gd name="T52" fmla="*/ 2147483647 w 25"/>
              <a:gd name="T53" fmla="*/ 0 h 26"/>
              <a:gd name="T54" fmla="*/ 2147483647 w 25"/>
              <a:gd name="T55" fmla="*/ 2147483647 h 26"/>
              <a:gd name="T56" fmla="*/ 2147483647 w 25"/>
              <a:gd name="T57" fmla="*/ 2147483647 h 26"/>
              <a:gd name="T58" fmla="*/ 2147483647 w 25"/>
              <a:gd name="T59" fmla="*/ 2147483647 h 26"/>
              <a:gd name="T60" fmla="*/ 2147483647 w 25"/>
              <a:gd name="T61" fmla="*/ 2147483647 h 26"/>
              <a:gd name="T62" fmla="*/ 2147483647 w 25"/>
              <a:gd name="T63" fmla="*/ 2147483647 h 26"/>
              <a:gd name="T64" fmla="*/ 2147483647 w 25"/>
              <a:gd name="T65" fmla="*/ 2147483647 h 26"/>
              <a:gd name="T66" fmla="*/ 2147483647 w 25"/>
              <a:gd name="T67" fmla="*/ 2147483647 h 26"/>
              <a:gd name="T68" fmla="*/ 2147483647 w 25"/>
              <a:gd name="T69" fmla="*/ 2147483647 h 26"/>
              <a:gd name="T70" fmla="*/ 2147483647 w 25"/>
              <a:gd name="T71" fmla="*/ 2147483647 h 26"/>
              <a:gd name="T72" fmla="*/ 0 w 25"/>
              <a:gd name="T73" fmla="*/ 2147483647 h 26"/>
              <a:gd name="T74" fmla="*/ 2147483647 w 25"/>
              <a:gd name="T75" fmla="*/ 2147483647 h 26"/>
              <a:gd name="T76" fmla="*/ 2147483647 w 25"/>
              <a:gd name="T77" fmla="*/ 2147483647 h 26"/>
              <a:gd name="T78" fmla="*/ 2147483647 w 25"/>
              <a:gd name="T79" fmla="*/ 2147483647 h 26"/>
              <a:gd name="T80" fmla="*/ 2147483647 w 25"/>
              <a:gd name="T81" fmla="*/ 2147483647 h 26"/>
              <a:gd name="T82" fmla="*/ 2147483647 w 25"/>
              <a:gd name="T83" fmla="*/ 2147483647 h 26"/>
              <a:gd name="T84" fmla="*/ 2147483647 w 25"/>
              <a:gd name="T85" fmla="*/ 2147483647 h 26"/>
              <a:gd name="T86" fmla="*/ 2147483647 w 25"/>
              <a:gd name="T87" fmla="*/ 2147483647 h 26"/>
              <a:gd name="T88" fmla="*/ 2147483647 w 25"/>
              <a:gd name="T89" fmla="*/ 2147483647 h 26"/>
              <a:gd name="T90" fmla="*/ 2147483647 w 25"/>
              <a:gd name="T91" fmla="*/ 2147483647 h 26"/>
              <a:gd name="T92" fmla="*/ 2147483647 w 25"/>
              <a:gd name="T93" fmla="*/ 2147483647 h 26"/>
              <a:gd name="T94" fmla="*/ 2147483647 w 25"/>
              <a:gd name="T95" fmla="*/ 2147483647 h 26"/>
              <a:gd name="T96" fmla="*/ 2147483647 w 25"/>
              <a:gd name="T97" fmla="*/ 2147483647 h 26"/>
              <a:gd name="T98" fmla="*/ 2147483647 w 25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6"/>
              <a:gd name="T152" fmla="*/ 25 w 25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6">
                <a:moveTo>
                  <a:pt x="12" y="26"/>
                </a:moveTo>
                <a:lnTo>
                  <a:pt x="14" y="26"/>
                </a:lnTo>
                <a:lnTo>
                  <a:pt x="16" y="26"/>
                </a:lnTo>
                <a:lnTo>
                  <a:pt x="17" y="25"/>
                </a:lnTo>
                <a:lnTo>
                  <a:pt x="18" y="24"/>
                </a:lnTo>
                <a:lnTo>
                  <a:pt x="20" y="23"/>
                </a:lnTo>
                <a:lnTo>
                  <a:pt x="21" y="22"/>
                </a:lnTo>
                <a:lnTo>
                  <a:pt x="21" y="21"/>
                </a:lnTo>
                <a:lnTo>
                  <a:pt x="22" y="19"/>
                </a:lnTo>
                <a:lnTo>
                  <a:pt x="23" y="18"/>
                </a:lnTo>
                <a:lnTo>
                  <a:pt x="24" y="16"/>
                </a:lnTo>
                <a:lnTo>
                  <a:pt x="24" y="14"/>
                </a:lnTo>
                <a:lnTo>
                  <a:pt x="25" y="12"/>
                </a:lnTo>
                <a:lnTo>
                  <a:pt x="24" y="11"/>
                </a:lnTo>
                <a:lnTo>
                  <a:pt x="24" y="10"/>
                </a:lnTo>
                <a:lnTo>
                  <a:pt x="23" y="8"/>
                </a:lnTo>
                <a:lnTo>
                  <a:pt x="22" y="7"/>
                </a:lnTo>
                <a:lnTo>
                  <a:pt x="21" y="5"/>
                </a:lnTo>
                <a:lnTo>
                  <a:pt x="21" y="4"/>
                </a:lnTo>
                <a:lnTo>
                  <a:pt x="20" y="3"/>
                </a:lnTo>
                <a:lnTo>
                  <a:pt x="18" y="2"/>
                </a:lnTo>
                <a:lnTo>
                  <a:pt x="17" y="1"/>
                </a:lnTo>
                <a:lnTo>
                  <a:pt x="16" y="0"/>
                </a:lnTo>
                <a:lnTo>
                  <a:pt x="14" y="0"/>
                </a:lnTo>
                <a:lnTo>
                  <a:pt x="12" y="0"/>
                </a:lnTo>
                <a:lnTo>
                  <a:pt x="10" y="0"/>
                </a:lnTo>
                <a:lnTo>
                  <a:pt x="8" y="1"/>
                </a:lnTo>
                <a:lnTo>
                  <a:pt x="6" y="2"/>
                </a:lnTo>
                <a:lnTo>
                  <a:pt x="5" y="3"/>
                </a:lnTo>
                <a:lnTo>
                  <a:pt x="3" y="4"/>
                </a:lnTo>
                <a:lnTo>
                  <a:pt x="3" y="5"/>
                </a:lnTo>
                <a:lnTo>
                  <a:pt x="2" y="7"/>
                </a:lnTo>
                <a:lnTo>
                  <a:pt x="2" y="8"/>
                </a:lnTo>
                <a:lnTo>
                  <a:pt x="1" y="10"/>
                </a:lnTo>
                <a:lnTo>
                  <a:pt x="1" y="11"/>
                </a:lnTo>
                <a:lnTo>
                  <a:pt x="0" y="12"/>
                </a:lnTo>
                <a:lnTo>
                  <a:pt x="1" y="14"/>
                </a:lnTo>
                <a:lnTo>
                  <a:pt x="1" y="16"/>
                </a:lnTo>
                <a:lnTo>
                  <a:pt x="2" y="18"/>
                </a:lnTo>
                <a:lnTo>
                  <a:pt x="2" y="19"/>
                </a:lnTo>
                <a:lnTo>
                  <a:pt x="3" y="21"/>
                </a:lnTo>
                <a:lnTo>
                  <a:pt x="3" y="22"/>
                </a:lnTo>
                <a:lnTo>
                  <a:pt x="5" y="23"/>
                </a:lnTo>
                <a:lnTo>
                  <a:pt x="6" y="24"/>
                </a:lnTo>
                <a:lnTo>
                  <a:pt x="8" y="25"/>
                </a:lnTo>
                <a:lnTo>
                  <a:pt x="10" y="26"/>
                </a:lnTo>
                <a:lnTo>
                  <a:pt x="12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0" name="Freeform 511">
            <a:extLst>
              <a:ext uri="{FF2B5EF4-FFF2-40B4-BE49-F238E27FC236}">
                <a16:creationId xmlns:a16="http://schemas.microsoft.com/office/drawing/2014/main" id="{00000000-0008-0000-0000-0000E6000000}"/>
              </a:ext>
            </a:extLst>
          </xdr:cNvPr>
          <xdr:cNvSpPr>
            <a:spLocks/>
          </xdr:cNvSpPr>
        </xdr:nvSpPr>
        <xdr:spPr bwMode="auto">
          <a:xfrm>
            <a:off x="4004" y="4376"/>
            <a:ext cx="42" cy="41"/>
          </a:xfrm>
          <a:custGeom>
            <a:avLst/>
            <a:gdLst>
              <a:gd name="T0" fmla="*/ 2147483647 w 25"/>
              <a:gd name="T1" fmla="*/ 2147483647 h 25"/>
              <a:gd name="T2" fmla="*/ 2147483647 w 25"/>
              <a:gd name="T3" fmla="*/ 2147483647 h 25"/>
              <a:gd name="T4" fmla="*/ 2147483647 w 25"/>
              <a:gd name="T5" fmla="*/ 2147483647 h 25"/>
              <a:gd name="T6" fmla="*/ 2147483647 w 25"/>
              <a:gd name="T7" fmla="*/ 2147483647 h 25"/>
              <a:gd name="T8" fmla="*/ 2147483647 w 25"/>
              <a:gd name="T9" fmla="*/ 2147483647 h 25"/>
              <a:gd name="T10" fmla="*/ 2147483647 w 25"/>
              <a:gd name="T11" fmla="*/ 2147483647 h 25"/>
              <a:gd name="T12" fmla="*/ 2147483647 w 25"/>
              <a:gd name="T13" fmla="*/ 2147483647 h 25"/>
              <a:gd name="T14" fmla="*/ 2147483647 w 25"/>
              <a:gd name="T15" fmla="*/ 2147483647 h 25"/>
              <a:gd name="T16" fmla="*/ 2147483647 w 25"/>
              <a:gd name="T17" fmla="*/ 2147483647 h 25"/>
              <a:gd name="T18" fmla="*/ 2147483647 w 25"/>
              <a:gd name="T19" fmla="*/ 2147483647 h 25"/>
              <a:gd name="T20" fmla="*/ 2147483647 w 25"/>
              <a:gd name="T21" fmla="*/ 2147483647 h 25"/>
              <a:gd name="T22" fmla="*/ 2147483647 w 25"/>
              <a:gd name="T23" fmla="*/ 2147483647 h 25"/>
              <a:gd name="T24" fmla="*/ 2147483647 w 25"/>
              <a:gd name="T25" fmla="*/ 2147483647 h 25"/>
              <a:gd name="T26" fmla="*/ 2147483647 w 25"/>
              <a:gd name="T27" fmla="*/ 2147483647 h 25"/>
              <a:gd name="T28" fmla="*/ 2147483647 w 25"/>
              <a:gd name="T29" fmla="*/ 2147483647 h 25"/>
              <a:gd name="T30" fmla="*/ 2147483647 w 25"/>
              <a:gd name="T31" fmla="*/ 2147483647 h 25"/>
              <a:gd name="T32" fmla="*/ 2147483647 w 25"/>
              <a:gd name="T33" fmla="*/ 2147483647 h 25"/>
              <a:gd name="T34" fmla="*/ 2147483647 w 25"/>
              <a:gd name="T35" fmla="*/ 2147483647 h 25"/>
              <a:gd name="T36" fmla="*/ 2147483647 w 25"/>
              <a:gd name="T37" fmla="*/ 2147483647 h 25"/>
              <a:gd name="T38" fmla="*/ 2147483647 w 25"/>
              <a:gd name="T39" fmla="*/ 2147483647 h 25"/>
              <a:gd name="T40" fmla="*/ 2147483647 w 25"/>
              <a:gd name="T41" fmla="*/ 2147483647 h 25"/>
              <a:gd name="T42" fmla="*/ 2147483647 w 25"/>
              <a:gd name="T43" fmla="*/ 2147483647 h 25"/>
              <a:gd name="T44" fmla="*/ 2147483647 w 25"/>
              <a:gd name="T45" fmla="*/ 2147483647 h 25"/>
              <a:gd name="T46" fmla="*/ 2147483647 w 25"/>
              <a:gd name="T47" fmla="*/ 2147483647 h 25"/>
              <a:gd name="T48" fmla="*/ 2147483647 w 25"/>
              <a:gd name="T49" fmla="*/ 0 h 25"/>
              <a:gd name="T50" fmla="*/ 2147483647 w 25"/>
              <a:gd name="T51" fmla="*/ 2147483647 h 25"/>
              <a:gd name="T52" fmla="*/ 2147483647 w 25"/>
              <a:gd name="T53" fmla="*/ 2147483647 h 25"/>
              <a:gd name="T54" fmla="*/ 2147483647 w 25"/>
              <a:gd name="T55" fmla="*/ 2147483647 h 25"/>
              <a:gd name="T56" fmla="*/ 2147483647 w 25"/>
              <a:gd name="T57" fmla="*/ 2147483647 h 25"/>
              <a:gd name="T58" fmla="*/ 2147483647 w 25"/>
              <a:gd name="T59" fmla="*/ 2147483647 h 25"/>
              <a:gd name="T60" fmla="*/ 2147483647 w 25"/>
              <a:gd name="T61" fmla="*/ 2147483647 h 25"/>
              <a:gd name="T62" fmla="*/ 2147483647 w 25"/>
              <a:gd name="T63" fmla="*/ 2147483647 h 25"/>
              <a:gd name="T64" fmla="*/ 2147483647 w 25"/>
              <a:gd name="T65" fmla="*/ 2147483647 h 25"/>
              <a:gd name="T66" fmla="*/ 2147483647 w 25"/>
              <a:gd name="T67" fmla="*/ 2147483647 h 25"/>
              <a:gd name="T68" fmla="*/ 0 w 25"/>
              <a:gd name="T69" fmla="*/ 2147483647 h 25"/>
              <a:gd name="T70" fmla="*/ 0 w 25"/>
              <a:gd name="T71" fmla="*/ 2147483647 h 25"/>
              <a:gd name="T72" fmla="*/ 0 w 25"/>
              <a:gd name="T73" fmla="*/ 2147483647 h 25"/>
              <a:gd name="T74" fmla="*/ 0 w 25"/>
              <a:gd name="T75" fmla="*/ 2147483647 h 25"/>
              <a:gd name="T76" fmla="*/ 0 w 25"/>
              <a:gd name="T77" fmla="*/ 2147483647 h 25"/>
              <a:gd name="T78" fmla="*/ 2147483647 w 25"/>
              <a:gd name="T79" fmla="*/ 2147483647 h 25"/>
              <a:gd name="T80" fmla="*/ 2147483647 w 25"/>
              <a:gd name="T81" fmla="*/ 2147483647 h 25"/>
              <a:gd name="T82" fmla="*/ 2147483647 w 25"/>
              <a:gd name="T83" fmla="*/ 2147483647 h 25"/>
              <a:gd name="T84" fmla="*/ 2147483647 w 25"/>
              <a:gd name="T85" fmla="*/ 2147483647 h 25"/>
              <a:gd name="T86" fmla="*/ 2147483647 w 25"/>
              <a:gd name="T87" fmla="*/ 2147483647 h 25"/>
              <a:gd name="T88" fmla="*/ 2147483647 w 25"/>
              <a:gd name="T89" fmla="*/ 2147483647 h 25"/>
              <a:gd name="T90" fmla="*/ 2147483647 w 25"/>
              <a:gd name="T91" fmla="*/ 2147483647 h 25"/>
              <a:gd name="T92" fmla="*/ 2147483647 w 25"/>
              <a:gd name="T93" fmla="*/ 2147483647 h 25"/>
              <a:gd name="T94" fmla="*/ 2147483647 w 25"/>
              <a:gd name="T95" fmla="*/ 2147483647 h 25"/>
              <a:gd name="T96" fmla="*/ 2147483647 w 25"/>
              <a:gd name="T97" fmla="*/ 2147483647 h 25"/>
              <a:gd name="T98" fmla="*/ 2147483647 w 25"/>
              <a:gd name="T99" fmla="*/ 2147483647 h 2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5"/>
              <a:gd name="T152" fmla="*/ 25 w 25"/>
              <a:gd name="T153" fmla="*/ 25 h 2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5">
                <a:moveTo>
                  <a:pt x="12" y="25"/>
                </a:moveTo>
                <a:lnTo>
                  <a:pt x="13" y="25"/>
                </a:lnTo>
                <a:lnTo>
                  <a:pt x="15" y="25"/>
                </a:lnTo>
                <a:lnTo>
                  <a:pt x="17" y="25"/>
                </a:lnTo>
                <a:lnTo>
                  <a:pt x="19" y="25"/>
                </a:lnTo>
                <a:lnTo>
                  <a:pt x="20" y="24"/>
                </a:lnTo>
                <a:lnTo>
                  <a:pt x="21" y="22"/>
                </a:lnTo>
                <a:lnTo>
                  <a:pt x="22" y="21"/>
                </a:lnTo>
                <a:lnTo>
                  <a:pt x="23" y="20"/>
                </a:lnTo>
                <a:lnTo>
                  <a:pt x="23" y="18"/>
                </a:lnTo>
                <a:lnTo>
                  <a:pt x="24" y="16"/>
                </a:lnTo>
                <a:lnTo>
                  <a:pt x="24" y="15"/>
                </a:lnTo>
                <a:lnTo>
                  <a:pt x="25" y="13"/>
                </a:lnTo>
                <a:lnTo>
                  <a:pt x="24" y="12"/>
                </a:lnTo>
                <a:lnTo>
                  <a:pt x="24" y="10"/>
                </a:lnTo>
                <a:lnTo>
                  <a:pt x="23" y="8"/>
                </a:lnTo>
                <a:lnTo>
                  <a:pt x="23" y="6"/>
                </a:lnTo>
                <a:lnTo>
                  <a:pt x="22" y="6"/>
                </a:lnTo>
                <a:lnTo>
                  <a:pt x="21" y="4"/>
                </a:lnTo>
                <a:lnTo>
                  <a:pt x="20" y="3"/>
                </a:lnTo>
                <a:lnTo>
                  <a:pt x="19" y="2"/>
                </a:lnTo>
                <a:lnTo>
                  <a:pt x="17" y="2"/>
                </a:lnTo>
                <a:lnTo>
                  <a:pt x="15" y="1"/>
                </a:lnTo>
                <a:lnTo>
                  <a:pt x="13" y="1"/>
                </a:lnTo>
                <a:lnTo>
                  <a:pt x="12" y="0"/>
                </a:lnTo>
                <a:lnTo>
                  <a:pt x="11" y="1"/>
                </a:lnTo>
                <a:lnTo>
                  <a:pt x="9" y="1"/>
                </a:lnTo>
                <a:lnTo>
                  <a:pt x="7" y="2"/>
                </a:lnTo>
                <a:lnTo>
                  <a:pt x="5" y="2"/>
                </a:lnTo>
                <a:lnTo>
                  <a:pt x="4" y="3"/>
                </a:lnTo>
                <a:lnTo>
                  <a:pt x="3" y="4"/>
                </a:lnTo>
                <a:lnTo>
                  <a:pt x="2" y="6"/>
                </a:lnTo>
                <a:lnTo>
                  <a:pt x="1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3"/>
                </a:lnTo>
                <a:lnTo>
                  <a:pt x="0" y="15"/>
                </a:lnTo>
                <a:lnTo>
                  <a:pt x="0" y="16"/>
                </a:lnTo>
                <a:lnTo>
                  <a:pt x="1" y="18"/>
                </a:lnTo>
                <a:lnTo>
                  <a:pt x="1" y="20"/>
                </a:lnTo>
                <a:lnTo>
                  <a:pt x="2" y="21"/>
                </a:lnTo>
                <a:lnTo>
                  <a:pt x="3" y="22"/>
                </a:lnTo>
                <a:lnTo>
                  <a:pt x="4" y="24"/>
                </a:lnTo>
                <a:lnTo>
                  <a:pt x="5" y="25"/>
                </a:lnTo>
                <a:lnTo>
                  <a:pt x="7" y="25"/>
                </a:lnTo>
                <a:lnTo>
                  <a:pt x="9" y="25"/>
                </a:lnTo>
                <a:lnTo>
                  <a:pt x="11" y="25"/>
                </a:lnTo>
                <a:lnTo>
                  <a:pt x="12" y="2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1" name="Freeform 512">
            <a:extLst>
              <a:ext uri="{FF2B5EF4-FFF2-40B4-BE49-F238E27FC236}">
                <a16:creationId xmlns:a16="http://schemas.microsoft.com/office/drawing/2014/main" id="{00000000-0008-0000-0000-0000E7000000}"/>
              </a:ext>
            </a:extLst>
          </xdr:cNvPr>
          <xdr:cNvSpPr>
            <a:spLocks/>
          </xdr:cNvSpPr>
        </xdr:nvSpPr>
        <xdr:spPr bwMode="auto">
          <a:xfrm>
            <a:off x="3973" y="4225"/>
            <a:ext cx="49" cy="51"/>
          </a:xfrm>
          <a:custGeom>
            <a:avLst/>
            <a:gdLst>
              <a:gd name="T0" fmla="*/ 2147483647 w 29"/>
              <a:gd name="T1" fmla="*/ 2147483647 h 32"/>
              <a:gd name="T2" fmla="*/ 2147483647 w 29"/>
              <a:gd name="T3" fmla="*/ 2147483647 h 32"/>
              <a:gd name="T4" fmla="*/ 2147483647 w 29"/>
              <a:gd name="T5" fmla="*/ 2147483647 h 32"/>
              <a:gd name="T6" fmla="*/ 2147483647 w 29"/>
              <a:gd name="T7" fmla="*/ 2147483647 h 32"/>
              <a:gd name="T8" fmla="*/ 2147483647 w 29"/>
              <a:gd name="T9" fmla="*/ 2147483647 h 32"/>
              <a:gd name="T10" fmla="*/ 2147483647 w 29"/>
              <a:gd name="T11" fmla="*/ 2147483647 h 32"/>
              <a:gd name="T12" fmla="*/ 2147483647 w 29"/>
              <a:gd name="T13" fmla="*/ 2147483647 h 32"/>
              <a:gd name="T14" fmla="*/ 2147483647 w 29"/>
              <a:gd name="T15" fmla="*/ 2147483647 h 32"/>
              <a:gd name="T16" fmla="*/ 2147483647 w 29"/>
              <a:gd name="T17" fmla="*/ 2147483647 h 32"/>
              <a:gd name="T18" fmla="*/ 2147483647 w 29"/>
              <a:gd name="T19" fmla="*/ 2147483647 h 32"/>
              <a:gd name="T20" fmla="*/ 2147483647 w 29"/>
              <a:gd name="T21" fmla="*/ 2147483647 h 32"/>
              <a:gd name="T22" fmla="*/ 2147483647 w 29"/>
              <a:gd name="T23" fmla="*/ 2147483647 h 32"/>
              <a:gd name="T24" fmla="*/ 2147483647 w 29"/>
              <a:gd name="T25" fmla="*/ 2147483647 h 32"/>
              <a:gd name="T26" fmla="*/ 2147483647 w 29"/>
              <a:gd name="T27" fmla="*/ 2147483647 h 32"/>
              <a:gd name="T28" fmla="*/ 2147483647 w 29"/>
              <a:gd name="T29" fmla="*/ 2147483647 h 32"/>
              <a:gd name="T30" fmla="*/ 2147483647 w 29"/>
              <a:gd name="T31" fmla="*/ 2147483647 h 32"/>
              <a:gd name="T32" fmla="*/ 2147483647 w 29"/>
              <a:gd name="T33" fmla="*/ 2147483647 h 32"/>
              <a:gd name="T34" fmla="*/ 2147483647 w 29"/>
              <a:gd name="T35" fmla="*/ 2147483647 h 32"/>
              <a:gd name="T36" fmla="*/ 2147483647 w 29"/>
              <a:gd name="T37" fmla="*/ 2147483647 h 32"/>
              <a:gd name="T38" fmla="*/ 2147483647 w 29"/>
              <a:gd name="T39" fmla="*/ 2147483647 h 32"/>
              <a:gd name="T40" fmla="*/ 2147483647 w 29"/>
              <a:gd name="T41" fmla="*/ 2147483647 h 32"/>
              <a:gd name="T42" fmla="*/ 2147483647 w 29"/>
              <a:gd name="T43" fmla="*/ 2147483647 h 32"/>
              <a:gd name="T44" fmla="*/ 2147483647 w 29"/>
              <a:gd name="T45" fmla="*/ 2147483647 h 32"/>
              <a:gd name="T46" fmla="*/ 2147483647 w 29"/>
              <a:gd name="T47" fmla="*/ 2147483647 h 32"/>
              <a:gd name="T48" fmla="*/ 2147483647 w 29"/>
              <a:gd name="T49" fmla="*/ 0 h 32"/>
              <a:gd name="T50" fmla="*/ 2147483647 w 29"/>
              <a:gd name="T51" fmla="*/ 2147483647 h 32"/>
              <a:gd name="T52" fmla="*/ 2147483647 w 29"/>
              <a:gd name="T53" fmla="*/ 2147483647 h 32"/>
              <a:gd name="T54" fmla="*/ 2147483647 w 29"/>
              <a:gd name="T55" fmla="*/ 2147483647 h 32"/>
              <a:gd name="T56" fmla="*/ 2147483647 w 29"/>
              <a:gd name="T57" fmla="*/ 2147483647 h 32"/>
              <a:gd name="T58" fmla="*/ 2147483647 w 29"/>
              <a:gd name="T59" fmla="*/ 2147483647 h 32"/>
              <a:gd name="T60" fmla="*/ 2147483647 w 29"/>
              <a:gd name="T61" fmla="*/ 2147483647 h 32"/>
              <a:gd name="T62" fmla="*/ 2147483647 w 29"/>
              <a:gd name="T63" fmla="*/ 2147483647 h 32"/>
              <a:gd name="T64" fmla="*/ 2147483647 w 29"/>
              <a:gd name="T65" fmla="*/ 2147483647 h 32"/>
              <a:gd name="T66" fmla="*/ 2147483647 w 29"/>
              <a:gd name="T67" fmla="*/ 2147483647 h 32"/>
              <a:gd name="T68" fmla="*/ 2147483647 w 29"/>
              <a:gd name="T69" fmla="*/ 2147483647 h 32"/>
              <a:gd name="T70" fmla="*/ 2147483647 w 29"/>
              <a:gd name="T71" fmla="*/ 2147483647 h 32"/>
              <a:gd name="T72" fmla="*/ 0 w 29"/>
              <a:gd name="T73" fmla="*/ 2147483647 h 32"/>
              <a:gd name="T74" fmla="*/ 2147483647 w 29"/>
              <a:gd name="T75" fmla="*/ 2147483647 h 32"/>
              <a:gd name="T76" fmla="*/ 2147483647 w 29"/>
              <a:gd name="T77" fmla="*/ 2147483647 h 32"/>
              <a:gd name="T78" fmla="*/ 2147483647 w 29"/>
              <a:gd name="T79" fmla="*/ 2147483647 h 32"/>
              <a:gd name="T80" fmla="*/ 2147483647 w 29"/>
              <a:gd name="T81" fmla="*/ 2147483647 h 32"/>
              <a:gd name="T82" fmla="*/ 2147483647 w 29"/>
              <a:gd name="T83" fmla="*/ 2147483647 h 32"/>
              <a:gd name="T84" fmla="*/ 2147483647 w 29"/>
              <a:gd name="T85" fmla="*/ 2147483647 h 32"/>
              <a:gd name="T86" fmla="*/ 2147483647 w 29"/>
              <a:gd name="T87" fmla="*/ 2147483647 h 32"/>
              <a:gd name="T88" fmla="*/ 2147483647 w 29"/>
              <a:gd name="T89" fmla="*/ 2147483647 h 32"/>
              <a:gd name="T90" fmla="*/ 2147483647 w 29"/>
              <a:gd name="T91" fmla="*/ 2147483647 h 32"/>
              <a:gd name="T92" fmla="*/ 2147483647 w 29"/>
              <a:gd name="T93" fmla="*/ 2147483647 h 32"/>
              <a:gd name="T94" fmla="*/ 2147483647 w 29"/>
              <a:gd name="T95" fmla="*/ 2147483647 h 32"/>
              <a:gd name="T96" fmla="*/ 2147483647 w 29"/>
              <a:gd name="T97" fmla="*/ 2147483647 h 32"/>
              <a:gd name="T98" fmla="*/ 2147483647 w 29"/>
              <a:gd name="T99" fmla="*/ 2147483647 h 3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9"/>
              <a:gd name="T151" fmla="*/ 0 h 32"/>
              <a:gd name="T152" fmla="*/ 29 w 29"/>
              <a:gd name="T153" fmla="*/ 32 h 3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9" h="32">
                <a:moveTo>
                  <a:pt x="14" y="32"/>
                </a:moveTo>
                <a:lnTo>
                  <a:pt x="16" y="32"/>
                </a:lnTo>
                <a:lnTo>
                  <a:pt x="18" y="32"/>
                </a:lnTo>
                <a:lnTo>
                  <a:pt x="20" y="31"/>
                </a:lnTo>
                <a:lnTo>
                  <a:pt x="21" y="30"/>
                </a:lnTo>
                <a:lnTo>
                  <a:pt x="23" y="29"/>
                </a:lnTo>
                <a:lnTo>
                  <a:pt x="24" y="27"/>
                </a:lnTo>
                <a:lnTo>
                  <a:pt x="26" y="27"/>
                </a:lnTo>
                <a:lnTo>
                  <a:pt x="27" y="25"/>
                </a:lnTo>
                <a:lnTo>
                  <a:pt x="28" y="23"/>
                </a:lnTo>
                <a:lnTo>
                  <a:pt x="29" y="20"/>
                </a:lnTo>
                <a:lnTo>
                  <a:pt x="29" y="18"/>
                </a:lnTo>
                <a:lnTo>
                  <a:pt x="29" y="16"/>
                </a:lnTo>
                <a:lnTo>
                  <a:pt x="29" y="14"/>
                </a:lnTo>
                <a:lnTo>
                  <a:pt x="29" y="12"/>
                </a:lnTo>
                <a:lnTo>
                  <a:pt x="28" y="10"/>
                </a:lnTo>
                <a:lnTo>
                  <a:pt x="27" y="9"/>
                </a:lnTo>
                <a:lnTo>
                  <a:pt x="26" y="7"/>
                </a:lnTo>
                <a:lnTo>
                  <a:pt x="24" y="6"/>
                </a:lnTo>
                <a:lnTo>
                  <a:pt x="23" y="4"/>
                </a:lnTo>
                <a:lnTo>
                  <a:pt x="21" y="3"/>
                </a:lnTo>
                <a:lnTo>
                  <a:pt x="20" y="2"/>
                </a:lnTo>
                <a:lnTo>
                  <a:pt x="18" y="1"/>
                </a:lnTo>
                <a:lnTo>
                  <a:pt x="16" y="1"/>
                </a:lnTo>
                <a:lnTo>
                  <a:pt x="14" y="0"/>
                </a:lnTo>
                <a:lnTo>
                  <a:pt x="11" y="1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6" y="4"/>
                </a:lnTo>
                <a:lnTo>
                  <a:pt x="4" y="6"/>
                </a:lnTo>
                <a:lnTo>
                  <a:pt x="3" y="7"/>
                </a:lnTo>
                <a:lnTo>
                  <a:pt x="2" y="9"/>
                </a:lnTo>
                <a:lnTo>
                  <a:pt x="2" y="10"/>
                </a:lnTo>
                <a:lnTo>
                  <a:pt x="1" y="12"/>
                </a:lnTo>
                <a:lnTo>
                  <a:pt x="1" y="14"/>
                </a:lnTo>
                <a:lnTo>
                  <a:pt x="0" y="16"/>
                </a:lnTo>
                <a:lnTo>
                  <a:pt x="1" y="18"/>
                </a:lnTo>
                <a:lnTo>
                  <a:pt x="1" y="20"/>
                </a:lnTo>
                <a:lnTo>
                  <a:pt x="2" y="23"/>
                </a:lnTo>
                <a:lnTo>
                  <a:pt x="2" y="25"/>
                </a:lnTo>
                <a:lnTo>
                  <a:pt x="3" y="27"/>
                </a:lnTo>
                <a:lnTo>
                  <a:pt x="4" y="27"/>
                </a:lnTo>
                <a:lnTo>
                  <a:pt x="6" y="29"/>
                </a:lnTo>
                <a:lnTo>
                  <a:pt x="6" y="30"/>
                </a:lnTo>
                <a:lnTo>
                  <a:pt x="8" y="31"/>
                </a:lnTo>
                <a:lnTo>
                  <a:pt x="10" y="32"/>
                </a:lnTo>
                <a:lnTo>
                  <a:pt x="11" y="32"/>
                </a:lnTo>
                <a:lnTo>
                  <a:pt x="14" y="3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2" name="Freeform 513">
            <a:extLst>
              <a:ext uri="{FF2B5EF4-FFF2-40B4-BE49-F238E27FC236}">
                <a16:creationId xmlns:a16="http://schemas.microsoft.com/office/drawing/2014/main" id="{00000000-0008-0000-0000-0000E8000000}"/>
              </a:ext>
            </a:extLst>
          </xdr:cNvPr>
          <xdr:cNvSpPr>
            <a:spLocks/>
          </xdr:cNvSpPr>
        </xdr:nvSpPr>
        <xdr:spPr bwMode="auto">
          <a:xfrm>
            <a:off x="4031" y="4245"/>
            <a:ext cx="52" cy="52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0 w 31"/>
              <a:gd name="T69" fmla="*/ 2147483647 h 31"/>
              <a:gd name="T70" fmla="*/ 0 w 31"/>
              <a:gd name="T71" fmla="*/ 2147483647 h 31"/>
              <a:gd name="T72" fmla="*/ 0 w 31"/>
              <a:gd name="T73" fmla="*/ 2147483647 h 31"/>
              <a:gd name="T74" fmla="*/ 0 w 31"/>
              <a:gd name="T75" fmla="*/ 2147483647 h 31"/>
              <a:gd name="T76" fmla="*/ 0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5" y="31"/>
                </a:moveTo>
                <a:lnTo>
                  <a:pt x="17" y="31"/>
                </a:lnTo>
                <a:lnTo>
                  <a:pt x="19" y="31"/>
                </a:lnTo>
                <a:lnTo>
                  <a:pt x="21" y="30"/>
                </a:lnTo>
                <a:lnTo>
                  <a:pt x="22" y="29"/>
                </a:lnTo>
                <a:lnTo>
                  <a:pt x="24" y="28"/>
                </a:lnTo>
                <a:lnTo>
                  <a:pt x="26" y="27"/>
                </a:lnTo>
                <a:lnTo>
                  <a:pt x="27" y="25"/>
                </a:lnTo>
                <a:lnTo>
                  <a:pt x="28" y="24"/>
                </a:lnTo>
                <a:lnTo>
                  <a:pt x="29" y="23"/>
                </a:lnTo>
                <a:lnTo>
                  <a:pt x="30" y="21"/>
                </a:lnTo>
                <a:lnTo>
                  <a:pt x="30" y="19"/>
                </a:lnTo>
                <a:lnTo>
                  <a:pt x="31" y="16"/>
                </a:lnTo>
                <a:lnTo>
                  <a:pt x="30" y="14"/>
                </a:lnTo>
                <a:lnTo>
                  <a:pt x="30" y="13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6" y="5"/>
                </a:lnTo>
                <a:lnTo>
                  <a:pt x="24" y="4"/>
                </a:lnTo>
                <a:lnTo>
                  <a:pt x="22" y="3"/>
                </a:lnTo>
                <a:lnTo>
                  <a:pt x="21" y="2"/>
                </a:lnTo>
                <a:lnTo>
                  <a:pt x="19" y="1"/>
                </a:lnTo>
                <a:lnTo>
                  <a:pt x="17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5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3"/>
                </a:lnTo>
                <a:lnTo>
                  <a:pt x="0" y="14"/>
                </a:lnTo>
                <a:lnTo>
                  <a:pt x="0" y="16"/>
                </a:lnTo>
                <a:lnTo>
                  <a:pt x="0" y="19"/>
                </a:lnTo>
                <a:lnTo>
                  <a:pt x="0" y="21"/>
                </a:lnTo>
                <a:lnTo>
                  <a:pt x="1" y="23"/>
                </a:lnTo>
                <a:lnTo>
                  <a:pt x="2" y="24"/>
                </a:lnTo>
                <a:lnTo>
                  <a:pt x="3" y="25"/>
                </a:lnTo>
                <a:lnTo>
                  <a:pt x="4" y="27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1" y="31"/>
                </a:lnTo>
                <a:lnTo>
                  <a:pt x="13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3" name="Freeform 514">
            <a:extLst>
              <a:ext uri="{FF2B5EF4-FFF2-40B4-BE49-F238E27FC236}">
                <a16:creationId xmlns:a16="http://schemas.microsoft.com/office/drawing/2014/main" id="{00000000-0008-0000-0000-0000E9000000}"/>
              </a:ext>
            </a:extLst>
          </xdr:cNvPr>
          <xdr:cNvSpPr>
            <a:spLocks/>
          </xdr:cNvSpPr>
        </xdr:nvSpPr>
        <xdr:spPr bwMode="auto">
          <a:xfrm>
            <a:off x="3913" y="4239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0 h 30"/>
              <a:gd name="T46" fmla="*/ 2147483647 w 30"/>
              <a:gd name="T47" fmla="*/ 0 h 30"/>
              <a:gd name="T48" fmla="*/ 2147483647 w 30"/>
              <a:gd name="T49" fmla="*/ 0 h 30"/>
              <a:gd name="T50" fmla="*/ 2147483647 w 30"/>
              <a:gd name="T51" fmla="*/ 0 h 30"/>
              <a:gd name="T52" fmla="*/ 2147483647 w 30"/>
              <a:gd name="T53" fmla="*/ 0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2147483647 w 30"/>
              <a:gd name="T69" fmla="*/ 2147483647 h 30"/>
              <a:gd name="T70" fmla="*/ 2147483647 w 30"/>
              <a:gd name="T71" fmla="*/ 2147483647 h 30"/>
              <a:gd name="T72" fmla="*/ 0 w 30"/>
              <a:gd name="T73" fmla="*/ 2147483647 h 30"/>
              <a:gd name="T74" fmla="*/ 2147483647 w 30"/>
              <a:gd name="T75" fmla="*/ 2147483647 h 30"/>
              <a:gd name="T76" fmla="*/ 2147483647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20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6" y="27"/>
                </a:lnTo>
                <a:lnTo>
                  <a:pt x="28" y="25"/>
                </a:lnTo>
                <a:lnTo>
                  <a:pt x="29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9" y="8"/>
                </a:lnTo>
                <a:lnTo>
                  <a:pt x="28" y="6"/>
                </a:lnTo>
                <a:lnTo>
                  <a:pt x="26" y="5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20" y="0"/>
                </a:lnTo>
                <a:lnTo>
                  <a:pt x="18" y="0"/>
                </a:lnTo>
                <a:lnTo>
                  <a:pt x="15" y="0"/>
                </a:lnTo>
                <a:lnTo>
                  <a:pt x="13" y="0"/>
                </a:lnTo>
                <a:lnTo>
                  <a:pt x="11" y="0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5" y="5"/>
                </a:lnTo>
                <a:lnTo>
                  <a:pt x="3" y="6"/>
                </a:lnTo>
                <a:lnTo>
                  <a:pt x="2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5"/>
                </a:lnTo>
                <a:lnTo>
                  <a:pt x="1" y="18"/>
                </a:lnTo>
                <a:lnTo>
                  <a:pt x="1" y="19"/>
                </a:lnTo>
                <a:lnTo>
                  <a:pt x="2" y="21"/>
                </a:lnTo>
                <a:lnTo>
                  <a:pt x="2" y="23"/>
                </a:lnTo>
                <a:lnTo>
                  <a:pt x="3" y="25"/>
                </a:lnTo>
                <a:lnTo>
                  <a:pt x="5" y="27"/>
                </a:lnTo>
                <a:lnTo>
                  <a:pt x="6" y="27"/>
                </a:lnTo>
                <a:lnTo>
                  <a:pt x="8" y="28"/>
                </a:lnTo>
                <a:lnTo>
                  <a:pt x="10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4" name="Freeform 515">
            <a:extLst>
              <a:ext uri="{FF2B5EF4-FFF2-40B4-BE49-F238E27FC236}">
                <a16:creationId xmlns:a16="http://schemas.microsoft.com/office/drawing/2014/main" id="{00000000-0008-0000-0000-0000EA000000}"/>
              </a:ext>
            </a:extLst>
          </xdr:cNvPr>
          <xdr:cNvSpPr>
            <a:spLocks/>
          </xdr:cNvSpPr>
        </xdr:nvSpPr>
        <xdr:spPr bwMode="auto">
          <a:xfrm>
            <a:off x="3871" y="4282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2147483647 h 30"/>
              <a:gd name="T46" fmla="*/ 2147483647 w 30"/>
              <a:gd name="T47" fmla="*/ 2147483647 h 30"/>
              <a:gd name="T48" fmla="*/ 2147483647 w 30"/>
              <a:gd name="T49" fmla="*/ 0 h 30"/>
              <a:gd name="T50" fmla="*/ 2147483647 w 30"/>
              <a:gd name="T51" fmla="*/ 2147483647 h 30"/>
              <a:gd name="T52" fmla="*/ 2147483647 w 30"/>
              <a:gd name="T53" fmla="*/ 2147483647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0 w 30"/>
              <a:gd name="T69" fmla="*/ 2147483647 h 30"/>
              <a:gd name="T70" fmla="*/ 0 w 30"/>
              <a:gd name="T71" fmla="*/ 2147483647 h 30"/>
              <a:gd name="T72" fmla="*/ 0 w 30"/>
              <a:gd name="T73" fmla="*/ 2147483647 h 30"/>
              <a:gd name="T74" fmla="*/ 0 w 30"/>
              <a:gd name="T75" fmla="*/ 2147483647 h 30"/>
              <a:gd name="T76" fmla="*/ 0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5" y="28"/>
                </a:lnTo>
                <a:lnTo>
                  <a:pt x="26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6" y="4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19" y="1"/>
                </a:lnTo>
                <a:lnTo>
                  <a:pt x="18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1"/>
                </a:lnTo>
                <a:lnTo>
                  <a:pt x="8" y="2"/>
                </a:lnTo>
                <a:lnTo>
                  <a:pt x="6" y="3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6" y="28"/>
                </a:lnTo>
                <a:lnTo>
                  <a:pt x="8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5" name="Freeform 516">
            <a:extLst>
              <a:ext uri="{FF2B5EF4-FFF2-40B4-BE49-F238E27FC236}">
                <a16:creationId xmlns:a16="http://schemas.microsoft.com/office/drawing/2014/main" id="{00000000-0008-0000-0000-0000EB000000}"/>
              </a:ext>
            </a:extLst>
          </xdr:cNvPr>
          <xdr:cNvSpPr>
            <a:spLocks/>
          </xdr:cNvSpPr>
        </xdr:nvSpPr>
        <xdr:spPr bwMode="auto">
          <a:xfrm>
            <a:off x="3856" y="4342"/>
            <a:ext cx="50" cy="52"/>
          </a:xfrm>
          <a:custGeom>
            <a:avLst/>
            <a:gdLst>
              <a:gd name="T0" fmla="*/ 2147483647 w 30"/>
              <a:gd name="T1" fmla="*/ 2147483647 h 32"/>
              <a:gd name="T2" fmla="*/ 2147483647 w 30"/>
              <a:gd name="T3" fmla="*/ 2147483647 h 32"/>
              <a:gd name="T4" fmla="*/ 2147483647 w 30"/>
              <a:gd name="T5" fmla="*/ 2147483647 h 32"/>
              <a:gd name="T6" fmla="*/ 2147483647 w 30"/>
              <a:gd name="T7" fmla="*/ 2147483647 h 32"/>
              <a:gd name="T8" fmla="*/ 2147483647 w 30"/>
              <a:gd name="T9" fmla="*/ 2147483647 h 32"/>
              <a:gd name="T10" fmla="*/ 2147483647 w 30"/>
              <a:gd name="T11" fmla="*/ 2147483647 h 32"/>
              <a:gd name="T12" fmla="*/ 2147483647 w 30"/>
              <a:gd name="T13" fmla="*/ 2147483647 h 32"/>
              <a:gd name="T14" fmla="*/ 2147483647 w 30"/>
              <a:gd name="T15" fmla="*/ 2147483647 h 32"/>
              <a:gd name="T16" fmla="*/ 2147483647 w 30"/>
              <a:gd name="T17" fmla="*/ 2147483647 h 32"/>
              <a:gd name="T18" fmla="*/ 2147483647 w 30"/>
              <a:gd name="T19" fmla="*/ 2147483647 h 32"/>
              <a:gd name="T20" fmla="*/ 2147483647 w 30"/>
              <a:gd name="T21" fmla="*/ 2147483647 h 32"/>
              <a:gd name="T22" fmla="*/ 2147483647 w 30"/>
              <a:gd name="T23" fmla="*/ 2147483647 h 32"/>
              <a:gd name="T24" fmla="*/ 2147483647 w 30"/>
              <a:gd name="T25" fmla="*/ 2147483647 h 32"/>
              <a:gd name="T26" fmla="*/ 2147483647 w 30"/>
              <a:gd name="T27" fmla="*/ 2147483647 h 32"/>
              <a:gd name="T28" fmla="*/ 2147483647 w 30"/>
              <a:gd name="T29" fmla="*/ 2147483647 h 32"/>
              <a:gd name="T30" fmla="*/ 2147483647 w 30"/>
              <a:gd name="T31" fmla="*/ 2147483647 h 32"/>
              <a:gd name="T32" fmla="*/ 2147483647 w 30"/>
              <a:gd name="T33" fmla="*/ 2147483647 h 32"/>
              <a:gd name="T34" fmla="*/ 2147483647 w 30"/>
              <a:gd name="T35" fmla="*/ 2147483647 h 32"/>
              <a:gd name="T36" fmla="*/ 2147483647 w 30"/>
              <a:gd name="T37" fmla="*/ 2147483647 h 32"/>
              <a:gd name="T38" fmla="*/ 2147483647 w 30"/>
              <a:gd name="T39" fmla="*/ 2147483647 h 32"/>
              <a:gd name="T40" fmla="*/ 2147483647 w 30"/>
              <a:gd name="T41" fmla="*/ 2147483647 h 32"/>
              <a:gd name="T42" fmla="*/ 2147483647 w 30"/>
              <a:gd name="T43" fmla="*/ 2147483647 h 32"/>
              <a:gd name="T44" fmla="*/ 2147483647 w 30"/>
              <a:gd name="T45" fmla="*/ 2147483647 h 32"/>
              <a:gd name="T46" fmla="*/ 2147483647 w 30"/>
              <a:gd name="T47" fmla="*/ 2147483647 h 32"/>
              <a:gd name="T48" fmla="*/ 2147483647 w 30"/>
              <a:gd name="T49" fmla="*/ 0 h 32"/>
              <a:gd name="T50" fmla="*/ 2147483647 w 30"/>
              <a:gd name="T51" fmla="*/ 2147483647 h 32"/>
              <a:gd name="T52" fmla="*/ 2147483647 w 30"/>
              <a:gd name="T53" fmla="*/ 2147483647 h 32"/>
              <a:gd name="T54" fmla="*/ 2147483647 w 30"/>
              <a:gd name="T55" fmla="*/ 2147483647 h 32"/>
              <a:gd name="T56" fmla="*/ 2147483647 w 30"/>
              <a:gd name="T57" fmla="*/ 2147483647 h 32"/>
              <a:gd name="T58" fmla="*/ 2147483647 w 30"/>
              <a:gd name="T59" fmla="*/ 2147483647 h 32"/>
              <a:gd name="T60" fmla="*/ 2147483647 w 30"/>
              <a:gd name="T61" fmla="*/ 2147483647 h 32"/>
              <a:gd name="T62" fmla="*/ 2147483647 w 30"/>
              <a:gd name="T63" fmla="*/ 2147483647 h 32"/>
              <a:gd name="T64" fmla="*/ 2147483647 w 30"/>
              <a:gd name="T65" fmla="*/ 2147483647 h 32"/>
              <a:gd name="T66" fmla="*/ 2147483647 w 30"/>
              <a:gd name="T67" fmla="*/ 2147483647 h 32"/>
              <a:gd name="T68" fmla="*/ 0 w 30"/>
              <a:gd name="T69" fmla="*/ 2147483647 h 32"/>
              <a:gd name="T70" fmla="*/ 0 w 30"/>
              <a:gd name="T71" fmla="*/ 2147483647 h 32"/>
              <a:gd name="T72" fmla="*/ 0 w 30"/>
              <a:gd name="T73" fmla="*/ 2147483647 h 32"/>
              <a:gd name="T74" fmla="*/ 0 w 30"/>
              <a:gd name="T75" fmla="*/ 2147483647 h 32"/>
              <a:gd name="T76" fmla="*/ 0 w 30"/>
              <a:gd name="T77" fmla="*/ 2147483647 h 32"/>
              <a:gd name="T78" fmla="*/ 2147483647 w 30"/>
              <a:gd name="T79" fmla="*/ 2147483647 h 32"/>
              <a:gd name="T80" fmla="*/ 2147483647 w 30"/>
              <a:gd name="T81" fmla="*/ 2147483647 h 32"/>
              <a:gd name="T82" fmla="*/ 2147483647 w 30"/>
              <a:gd name="T83" fmla="*/ 2147483647 h 32"/>
              <a:gd name="T84" fmla="*/ 2147483647 w 30"/>
              <a:gd name="T85" fmla="*/ 2147483647 h 32"/>
              <a:gd name="T86" fmla="*/ 2147483647 w 30"/>
              <a:gd name="T87" fmla="*/ 2147483647 h 32"/>
              <a:gd name="T88" fmla="*/ 2147483647 w 30"/>
              <a:gd name="T89" fmla="*/ 2147483647 h 32"/>
              <a:gd name="T90" fmla="*/ 2147483647 w 30"/>
              <a:gd name="T91" fmla="*/ 2147483647 h 32"/>
              <a:gd name="T92" fmla="*/ 2147483647 w 30"/>
              <a:gd name="T93" fmla="*/ 2147483647 h 32"/>
              <a:gd name="T94" fmla="*/ 2147483647 w 30"/>
              <a:gd name="T95" fmla="*/ 2147483647 h 32"/>
              <a:gd name="T96" fmla="*/ 2147483647 w 30"/>
              <a:gd name="T97" fmla="*/ 2147483647 h 32"/>
              <a:gd name="T98" fmla="*/ 2147483647 w 30"/>
              <a:gd name="T99" fmla="*/ 2147483647 h 3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2"/>
              <a:gd name="T152" fmla="*/ 30 w 30"/>
              <a:gd name="T153" fmla="*/ 32 h 3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2">
                <a:moveTo>
                  <a:pt x="15" y="32"/>
                </a:moveTo>
                <a:lnTo>
                  <a:pt x="18" y="32"/>
                </a:lnTo>
                <a:lnTo>
                  <a:pt x="19" y="32"/>
                </a:lnTo>
                <a:lnTo>
                  <a:pt x="21" y="31"/>
                </a:lnTo>
                <a:lnTo>
                  <a:pt x="23" y="30"/>
                </a:lnTo>
                <a:lnTo>
                  <a:pt x="25" y="29"/>
                </a:lnTo>
                <a:lnTo>
                  <a:pt x="27" y="27"/>
                </a:lnTo>
                <a:lnTo>
                  <a:pt x="28" y="25"/>
                </a:lnTo>
                <a:lnTo>
                  <a:pt x="29" y="23"/>
                </a:lnTo>
                <a:lnTo>
                  <a:pt x="30" y="20"/>
                </a:lnTo>
                <a:lnTo>
                  <a:pt x="30" y="18"/>
                </a:lnTo>
                <a:lnTo>
                  <a:pt x="30" y="16"/>
                </a:lnTo>
                <a:lnTo>
                  <a:pt x="30" y="14"/>
                </a:lnTo>
                <a:lnTo>
                  <a:pt x="30" y="12"/>
                </a:lnTo>
                <a:lnTo>
                  <a:pt x="29" y="10"/>
                </a:lnTo>
                <a:lnTo>
                  <a:pt x="28" y="9"/>
                </a:lnTo>
                <a:lnTo>
                  <a:pt x="27" y="7"/>
                </a:lnTo>
                <a:lnTo>
                  <a:pt x="27" y="6"/>
                </a:lnTo>
                <a:lnTo>
                  <a:pt x="25" y="4"/>
                </a:lnTo>
                <a:lnTo>
                  <a:pt x="23" y="3"/>
                </a:lnTo>
                <a:lnTo>
                  <a:pt x="21" y="2"/>
                </a:lnTo>
                <a:lnTo>
                  <a:pt x="19" y="1"/>
                </a:lnTo>
                <a:lnTo>
                  <a:pt x="18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8" y="3"/>
                </a:lnTo>
                <a:lnTo>
                  <a:pt x="6" y="4"/>
                </a:lnTo>
                <a:lnTo>
                  <a:pt x="5" y="6"/>
                </a:lnTo>
                <a:lnTo>
                  <a:pt x="3" y="7"/>
                </a:lnTo>
                <a:lnTo>
                  <a:pt x="2" y="9"/>
                </a:lnTo>
                <a:lnTo>
                  <a:pt x="1" y="10"/>
                </a:lnTo>
                <a:lnTo>
                  <a:pt x="0" y="12"/>
                </a:lnTo>
                <a:lnTo>
                  <a:pt x="0" y="14"/>
                </a:lnTo>
                <a:lnTo>
                  <a:pt x="0" y="16"/>
                </a:lnTo>
                <a:lnTo>
                  <a:pt x="0" y="18"/>
                </a:lnTo>
                <a:lnTo>
                  <a:pt x="0" y="20"/>
                </a:lnTo>
                <a:lnTo>
                  <a:pt x="1" y="23"/>
                </a:lnTo>
                <a:lnTo>
                  <a:pt x="2" y="25"/>
                </a:lnTo>
                <a:lnTo>
                  <a:pt x="3" y="27"/>
                </a:lnTo>
                <a:lnTo>
                  <a:pt x="5" y="27"/>
                </a:lnTo>
                <a:lnTo>
                  <a:pt x="6" y="29"/>
                </a:lnTo>
                <a:lnTo>
                  <a:pt x="8" y="30"/>
                </a:lnTo>
                <a:lnTo>
                  <a:pt x="9" y="31"/>
                </a:lnTo>
                <a:lnTo>
                  <a:pt x="11" y="32"/>
                </a:lnTo>
                <a:lnTo>
                  <a:pt x="13" y="32"/>
                </a:lnTo>
                <a:lnTo>
                  <a:pt x="15" y="3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6" name="Freeform 517">
            <a:extLst>
              <a:ext uri="{FF2B5EF4-FFF2-40B4-BE49-F238E27FC236}">
                <a16:creationId xmlns:a16="http://schemas.microsoft.com/office/drawing/2014/main" id="{00000000-0008-0000-0000-0000EC000000}"/>
              </a:ext>
            </a:extLst>
          </xdr:cNvPr>
          <xdr:cNvSpPr>
            <a:spLocks/>
          </xdr:cNvSpPr>
        </xdr:nvSpPr>
        <xdr:spPr bwMode="auto">
          <a:xfrm>
            <a:off x="3881" y="4402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0 h 30"/>
              <a:gd name="T46" fmla="*/ 2147483647 w 30"/>
              <a:gd name="T47" fmla="*/ 0 h 30"/>
              <a:gd name="T48" fmla="*/ 2147483647 w 30"/>
              <a:gd name="T49" fmla="*/ 0 h 30"/>
              <a:gd name="T50" fmla="*/ 2147483647 w 30"/>
              <a:gd name="T51" fmla="*/ 0 h 30"/>
              <a:gd name="T52" fmla="*/ 2147483647 w 30"/>
              <a:gd name="T53" fmla="*/ 0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2147483647 w 30"/>
              <a:gd name="T69" fmla="*/ 2147483647 h 30"/>
              <a:gd name="T70" fmla="*/ 2147483647 w 30"/>
              <a:gd name="T71" fmla="*/ 2147483647 h 30"/>
              <a:gd name="T72" fmla="*/ 0 w 30"/>
              <a:gd name="T73" fmla="*/ 2147483647 h 30"/>
              <a:gd name="T74" fmla="*/ 2147483647 w 30"/>
              <a:gd name="T75" fmla="*/ 2147483647 h 30"/>
              <a:gd name="T76" fmla="*/ 2147483647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20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6" y="26"/>
                </a:lnTo>
                <a:lnTo>
                  <a:pt x="28" y="25"/>
                </a:lnTo>
                <a:lnTo>
                  <a:pt x="29" y="23"/>
                </a:lnTo>
                <a:lnTo>
                  <a:pt x="30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30" y="9"/>
                </a:lnTo>
                <a:lnTo>
                  <a:pt x="29" y="8"/>
                </a:lnTo>
                <a:lnTo>
                  <a:pt x="28" y="6"/>
                </a:lnTo>
                <a:lnTo>
                  <a:pt x="26" y="5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20" y="0"/>
                </a:lnTo>
                <a:lnTo>
                  <a:pt x="18" y="0"/>
                </a:lnTo>
                <a:lnTo>
                  <a:pt x="15" y="0"/>
                </a:lnTo>
                <a:lnTo>
                  <a:pt x="13" y="0"/>
                </a:lnTo>
                <a:lnTo>
                  <a:pt x="12" y="0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5" y="5"/>
                </a:lnTo>
                <a:lnTo>
                  <a:pt x="3" y="6"/>
                </a:lnTo>
                <a:lnTo>
                  <a:pt x="3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5"/>
                </a:lnTo>
                <a:lnTo>
                  <a:pt x="1" y="18"/>
                </a:lnTo>
                <a:lnTo>
                  <a:pt x="1" y="19"/>
                </a:lnTo>
                <a:lnTo>
                  <a:pt x="2" y="21"/>
                </a:lnTo>
                <a:lnTo>
                  <a:pt x="3" y="23"/>
                </a:lnTo>
                <a:lnTo>
                  <a:pt x="3" y="25"/>
                </a:lnTo>
                <a:lnTo>
                  <a:pt x="5" y="26"/>
                </a:lnTo>
                <a:lnTo>
                  <a:pt x="6" y="27"/>
                </a:lnTo>
                <a:lnTo>
                  <a:pt x="8" y="28"/>
                </a:lnTo>
                <a:lnTo>
                  <a:pt x="10" y="29"/>
                </a:lnTo>
                <a:lnTo>
                  <a:pt x="12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7" name="Freeform 518">
            <a:extLst>
              <a:ext uri="{FF2B5EF4-FFF2-40B4-BE49-F238E27FC236}">
                <a16:creationId xmlns:a16="http://schemas.microsoft.com/office/drawing/2014/main" id="{00000000-0008-0000-0000-0000ED000000}"/>
              </a:ext>
            </a:extLst>
          </xdr:cNvPr>
          <xdr:cNvSpPr>
            <a:spLocks/>
          </xdr:cNvSpPr>
        </xdr:nvSpPr>
        <xdr:spPr bwMode="auto">
          <a:xfrm>
            <a:off x="3931" y="4437"/>
            <a:ext cx="53" cy="50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2147483647 w 31"/>
              <a:gd name="T69" fmla="*/ 2147483647 h 31"/>
              <a:gd name="T70" fmla="*/ 2147483647 w 31"/>
              <a:gd name="T71" fmla="*/ 2147483647 h 31"/>
              <a:gd name="T72" fmla="*/ 0 w 31"/>
              <a:gd name="T73" fmla="*/ 2147483647 h 31"/>
              <a:gd name="T74" fmla="*/ 2147483647 w 31"/>
              <a:gd name="T75" fmla="*/ 2147483647 h 31"/>
              <a:gd name="T76" fmla="*/ 2147483647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6" y="31"/>
                </a:moveTo>
                <a:lnTo>
                  <a:pt x="18" y="31"/>
                </a:lnTo>
                <a:lnTo>
                  <a:pt x="20" y="31"/>
                </a:lnTo>
                <a:lnTo>
                  <a:pt x="22" y="30"/>
                </a:lnTo>
                <a:lnTo>
                  <a:pt x="24" y="29"/>
                </a:lnTo>
                <a:lnTo>
                  <a:pt x="26" y="28"/>
                </a:lnTo>
                <a:lnTo>
                  <a:pt x="27" y="26"/>
                </a:lnTo>
                <a:lnTo>
                  <a:pt x="28" y="25"/>
                </a:lnTo>
                <a:lnTo>
                  <a:pt x="29" y="24"/>
                </a:lnTo>
                <a:lnTo>
                  <a:pt x="30" y="22"/>
                </a:lnTo>
                <a:lnTo>
                  <a:pt x="31" y="20"/>
                </a:lnTo>
                <a:lnTo>
                  <a:pt x="31" y="18"/>
                </a:lnTo>
                <a:lnTo>
                  <a:pt x="31" y="15"/>
                </a:lnTo>
                <a:lnTo>
                  <a:pt x="31" y="14"/>
                </a:lnTo>
                <a:lnTo>
                  <a:pt x="31" y="12"/>
                </a:lnTo>
                <a:lnTo>
                  <a:pt x="30" y="10"/>
                </a:lnTo>
                <a:lnTo>
                  <a:pt x="29" y="8"/>
                </a:lnTo>
                <a:lnTo>
                  <a:pt x="28" y="6"/>
                </a:lnTo>
                <a:lnTo>
                  <a:pt x="27" y="6"/>
                </a:lnTo>
                <a:lnTo>
                  <a:pt x="26" y="4"/>
                </a:lnTo>
                <a:lnTo>
                  <a:pt x="24" y="3"/>
                </a:lnTo>
                <a:lnTo>
                  <a:pt x="22" y="2"/>
                </a:lnTo>
                <a:lnTo>
                  <a:pt x="20" y="1"/>
                </a:lnTo>
                <a:lnTo>
                  <a:pt x="18" y="1"/>
                </a:lnTo>
                <a:lnTo>
                  <a:pt x="16" y="0"/>
                </a:lnTo>
                <a:lnTo>
                  <a:pt x="14" y="1"/>
                </a:lnTo>
                <a:lnTo>
                  <a:pt x="12" y="1"/>
                </a:lnTo>
                <a:lnTo>
                  <a:pt x="10" y="2"/>
                </a:lnTo>
                <a:lnTo>
                  <a:pt x="9" y="3"/>
                </a:lnTo>
                <a:lnTo>
                  <a:pt x="7" y="4"/>
                </a:lnTo>
                <a:lnTo>
                  <a:pt x="6" y="6"/>
                </a:lnTo>
                <a:lnTo>
                  <a:pt x="4" y="6"/>
                </a:lnTo>
                <a:lnTo>
                  <a:pt x="3" y="8"/>
                </a:lnTo>
                <a:lnTo>
                  <a:pt x="2" y="10"/>
                </a:lnTo>
                <a:lnTo>
                  <a:pt x="1" y="12"/>
                </a:lnTo>
                <a:lnTo>
                  <a:pt x="1" y="14"/>
                </a:lnTo>
                <a:lnTo>
                  <a:pt x="0" y="15"/>
                </a:lnTo>
                <a:lnTo>
                  <a:pt x="1" y="18"/>
                </a:lnTo>
                <a:lnTo>
                  <a:pt x="1" y="20"/>
                </a:lnTo>
                <a:lnTo>
                  <a:pt x="2" y="22"/>
                </a:lnTo>
                <a:lnTo>
                  <a:pt x="3" y="24"/>
                </a:lnTo>
                <a:lnTo>
                  <a:pt x="4" y="25"/>
                </a:lnTo>
                <a:lnTo>
                  <a:pt x="6" y="26"/>
                </a:lnTo>
                <a:lnTo>
                  <a:pt x="7" y="28"/>
                </a:lnTo>
                <a:lnTo>
                  <a:pt x="9" y="29"/>
                </a:lnTo>
                <a:lnTo>
                  <a:pt x="10" y="30"/>
                </a:lnTo>
                <a:lnTo>
                  <a:pt x="12" y="31"/>
                </a:lnTo>
                <a:lnTo>
                  <a:pt x="14" y="31"/>
                </a:lnTo>
                <a:lnTo>
                  <a:pt x="16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8" name="Freeform 519">
            <a:extLst>
              <a:ext uri="{FF2B5EF4-FFF2-40B4-BE49-F238E27FC236}">
                <a16:creationId xmlns:a16="http://schemas.microsoft.com/office/drawing/2014/main" id="{00000000-0008-0000-0000-0000EE000000}"/>
              </a:ext>
            </a:extLst>
          </xdr:cNvPr>
          <xdr:cNvSpPr>
            <a:spLocks/>
          </xdr:cNvSpPr>
        </xdr:nvSpPr>
        <xdr:spPr bwMode="auto">
          <a:xfrm>
            <a:off x="3992" y="4439"/>
            <a:ext cx="50" cy="50"/>
          </a:xfrm>
          <a:custGeom>
            <a:avLst/>
            <a:gdLst>
              <a:gd name="T0" fmla="*/ 2147483647 w 30"/>
              <a:gd name="T1" fmla="*/ 2147483647 h 31"/>
              <a:gd name="T2" fmla="*/ 2147483647 w 30"/>
              <a:gd name="T3" fmla="*/ 2147483647 h 31"/>
              <a:gd name="T4" fmla="*/ 2147483647 w 30"/>
              <a:gd name="T5" fmla="*/ 2147483647 h 31"/>
              <a:gd name="T6" fmla="*/ 2147483647 w 30"/>
              <a:gd name="T7" fmla="*/ 2147483647 h 31"/>
              <a:gd name="T8" fmla="*/ 2147483647 w 30"/>
              <a:gd name="T9" fmla="*/ 2147483647 h 31"/>
              <a:gd name="T10" fmla="*/ 2147483647 w 30"/>
              <a:gd name="T11" fmla="*/ 2147483647 h 31"/>
              <a:gd name="T12" fmla="*/ 2147483647 w 30"/>
              <a:gd name="T13" fmla="*/ 2147483647 h 31"/>
              <a:gd name="T14" fmla="*/ 2147483647 w 30"/>
              <a:gd name="T15" fmla="*/ 2147483647 h 31"/>
              <a:gd name="T16" fmla="*/ 2147483647 w 30"/>
              <a:gd name="T17" fmla="*/ 2147483647 h 31"/>
              <a:gd name="T18" fmla="*/ 2147483647 w 30"/>
              <a:gd name="T19" fmla="*/ 2147483647 h 31"/>
              <a:gd name="T20" fmla="*/ 2147483647 w 30"/>
              <a:gd name="T21" fmla="*/ 2147483647 h 31"/>
              <a:gd name="T22" fmla="*/ 2147483647 w 30"/>
              <a:gd name="T23" fmla="*/ 2147483647 h 31"/>
              <a:gd name="T24" fmla="*/ 2147483647 w 30"/>
              <a:gd name="T25" fmla="*/ 2147483647 h 31"/>
              <a:gd name="T26" fmla="*/ 2147483647 w 30"/>
              <a:gd name="T27" fmla="*/ 2147483647 h 31"/>
              <a:gd name="T28" fmla="*/ 2147483647 w 30"/>
              <a:gd name="T29" fmla="*/ 2147483647 h 31"/>
              <a:gd name="T30" fmla="*/ 2147483647 w 30"/>
              <a:gd name="T31" fmla="*/ 2147483647 h 31"/>
              <a:gd name="T32" fmla="*/ 2147483647 w 30"/>
              <a:gd name="T33" fmla="*/ 2147483647 h 31"/>
              <a:gd name="T34" fmla="*/ 2147483647 w 30"/>
              <a:gd name="T35" fmla="*/ 2147483647 h 31"/>
              <a:gd name="T36" fmla="*/ 2147483647 w 30"/>
              <a:gd name="T37" fmla="*/ 2147483647 h 31"/>
              <a:gd name="T38" fmla="*/ 2147483647 w 30"/>
              <a:gd name="T39" fmla="*/ 2147483647 h 31"/>
              <a:gd name="T40" fmla="*/ 2147483647 w 30"/>
              <a:gd name="T41" fmla="*/ 2147483647 h 31"/>
              <a:gd name="T42" fmla="*/ 2147483647 w 30"/>
              <a:gd name="T43" fmla="*/ 2147483647 h 31"/>
              <a:gd name="T44" fmla="*/ 2147483647 w 30"/>
              <a:gd name="T45" fmla="*/ 2147483647 h 31"/>
              <a:gd name="T46" fmla="*/ 2147483647 w 30"/>
              <a:gd name="T47" fmla="*/ 2147483647 h 31"/>
              <a:gd name="T48" fmla="*/ 2147483647 w 30"/>
              <a:gd name="T49" fmla="*/ 0 h 31"/>
              <a:gd name="T50" fmla="*/ 2147483647 w 30"/>
              <a:gd name="T51" fmla="*/ 2147483647 h 31"/>
              <a:gd name="T52" fmla="*/ 2147483647 w 30"/>
              <a:gd name="T53" fmla="*/ 2147483647 h 31"/>
              <a:gd name="T54" fmla="*/ 2147483647 w 30"/>
              <a:gd name="T55" fmla="*/ 2147483647 h 31"/>
              <a:gd name="T56" fmla="*/ 2147483647 w 30"/>
              <a:gd name="T57" fmla="*/ 2147483647 h 31"/>
              <a:gd name="T58" fmla="*/ 2147483647 w 30"/>
              <a:gd name="T59" fmla="*/ 2147483647 h 31"/>
              <a:gd name="T60" fmla="*/ 2147483647 w 30"/>
              <a:gd name="T61" fmla="*/ 2147483647 h 31"/>
              <a:gd name="T62" fmla="*/ 2147483647 w 30"/>
              <a:gd name="T63" fmla="*/ 2147483647 h 31"/>
              <a:gd name="T64" fmla="*/ 2147483647 w 30"/>
              <a:gd name="T65" fmla="*/ 2147483647 h 31"/>
              <a:gd name="T66" fmla="*/ 0 w 30"/>
              <a:gd name="T67" fmla="*/ 2147483647 h 31"/>
              <a:gd name="T68" fmla="*/ 0 w 30"/>
              <a:gd name="T69" fmla="*/ 2147483647 h 31"/>
              <a:gd name="T70" fmla="*/ 0 w 30"/>
              <a:gd name="T71" fmla="*/ 2147483647 h 31"/>
              <a:gd name="T72" fmla="*/ 0 w 30"/>
              <a:gd name="T73" fmla="*/ 2147483647 h 31"/>
              <a:gd name="T74" fmla="*/ 0 w 30"/>
              <a:gd name="T75" fmla="*/ 2147483647 h 31"/>
              <a:gd name="T76" fmla="*/ 0 w 30"/>
              <a:gd name="T77" fmla="*/ 2147483647 h 31"/>
              <a:gd name="T78" fmla="*/ 0 w 30"/>
              <a:gd name="T79" fmla="*/ 2147483647 h 31"/>
              <a:gd name="T80" fmla="*/ 2147483647 w 30"/>
              <a:gd name="T81" fmla="*/ 2147483647 h 31"/>
              <a:gd name="T82" fmla="*/ 2147483647 w 30"/>
              <a:gd name="T83" fmla="*/ 2147483647 h 31"/>
              <a:gd name="T84" fmla="*/ 2147483647 w 30"/>
              <a:gd name="T85" fmla="*/ 2147483647 h 31"/>
              <a:gd name="T86" fmla="*/ 2147483647 w 30"/>
              <a:gd name="T87" fmla="*/ 2147483647 h 31"/>
              <a:gd name="T88" fmla="*/ 2147483647 w 30"/>
              <a:gd name="T89" fmla="*/ 2147483647 h 31"/>
              <a:gd name="T90" fmla="*/ 2147483647 w 30"/>
              <a:gd name="T91" fmla="*/ 2147483647 h 31"/>
              <a:gd name="T92" fmla="*/ 2147483647 w 30"/>
              <a:gd name="T93" fmla="*/ 2147483647 h 31"/>
              <a:gd name="T94" fmla="*/ 2147483647 w 30"/>
              <a:gd name="T95" fmla="*/ 2147483647 h 31"/>
              <a:gd name="T96" fmla="*/ 2147483647 w 30"/>
              <a:gd name="T97" fmla="*/ 2147483647 h 31"/>
              <a:gd name="T98" fmla="*/ 2147483647 w 30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1"/>
              <a:gd name="T152" fmla="*/ 30 w 30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1">
                <a:moveTo>
                  <a:pt x="15" y="31"/>
                </a:moveTo>
                <a:lnTo>
                  <a:pt x="17" y="31"/>
                </a:lnTo>
                <a:lnTo>
                  <a:pt x="18" y="31"/>
                </a:lnTo>
                <a:lnTo>
                  <a:pt x="20" y="30"/>
                </a:lnTo>
                <a:lnTo>
                  <a:pt x="22" y="29"/>
                </a:lnTo>
                <a:lnTo>
                  <a:pt x="24" y="28"/>
                </a:lnTo>
                <a:lnTo>
                  <a:pt x="25" y="27"/>
                </a:lnTo>
                <a:lnTo>
                  <a:pt x="27" y="25"/>
                </a:lnTo>
                <a:lnTo>
                  <a:pt x="27" y="23"/>
                </a:lnTo>
                <a:lnTo>
                  <a:pt x="28" y="22"/>
                </a:lnTo>
                <a:lnTo>
                  <a:pt x="29" y="20"/>
                </a:lnTo>
                <a:lnTo>
                  <a:pt x="29" y="18"/>
                </a:lnTo>
                <a:lnTo>
                  <a:pt x="30" y="15"/>
                </a:lnTo>
                <a:lnTo>
                  <a:pt x="29" y="14"/>
                </a:lnTo>
                <a:lnTo>
                  <a:pt x="29" y="12"/>
                </a:lnTo>
                <a:lnTo>
                  <a:pt x="28" y="10"/>
                </a:lnTo>
                <a:lnTo>
                  <a:pt x="27" y="8"/>
                </a:lnTo>
                <a:lnTo>
                  <a:pt x="27" y="6"/>
                </a:lnTo>
                <a:lnTo>
                  <a:pt x="25" y="5"/>
                </a:lnTo>
                <a:lnTo>
                  <a:pt x="24" y="4"/>
                </a:lnTo>
                <a:lnTo>
                  <a:pt x="22" y="3"/>
                </a:lnTo>
                <a:lnTo>
                  <a:pt x="20" y="2"/>
                </a:lnTo>
                <a:lnTo>
                  <a:pt x="18" y="1"/>
                </a:lnTo>
                <a:lnTo>
                  <a:pt x="17" y="1"/>
                </a:lnTo>
                <a:lnTo>
                  <a:pt x="15" y="0"/>
                </a:lnTo>
                <a:lnTo>
                  <a:pt x="12" y="1"/>
                </a:lnTo>
                <a:lnTo>
                  <a:pt x="10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5"/>
                </a:lnTo>
                <a:lnTo>
                  <a:pt x="2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4"/>
                </a:lnTo>
                <a:lnTo>
                  <a:pt x="0" y="15"/>
                </a:lnTo>
                <a:lnTo>
                  <a:pt x="0" y="18"/>
                </a:lnTo>
                <a:lnTo>
                  <a:pt x="0" y="20"/>
                </a:lnTo>
                <a:lnTo>
                  <a:pt x="0" y="22"/>
                </a:lnTo>
                <a:lnTo>
                  <a:pt x="1" y="23"/>
                </a:lnTo>
                <a:lnTo>
                  <a:pt x="2" y="25"/>
                </a:lnTo>
                <a:lnTo>
                  <a:pt x="4" y="27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0" y="31"/>
                </a:lnTo>
                <a:lnTo>
                  <a:pt x="12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9" name="Freeform 520">
            <a:extLst>
              <a:ext uri="{FF2B5EF4-FFF2-40B4-BE49-F238E27FC236}">
                <a16:creationId xmlns:a16="http://schemas.microsoft.com/office/drawing/2014/main" id="{00000000-0008-0000-0000-0000EF000000}"/>
              </a:ext>
            </a:extLst>
          </xdr:cNvPr>
          <xdr:cNvSpPr>
            <a:spLocks/>
          </xdr:cNvSpPr>
        </xdr:nvSpPr>
        <xdr:spPr bwMode="auto">
          <a:xfrm>
            <a:off x="4044" y="4411"/>
            <a:ext cx="52" cy="50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0 w 31"/>
              <a:gd name="T69" fmla="*/ 2147483647 h 31"/>
              <a:gd name="T70" fmla="*/ 0 w 31"/>
              <a:gd name="T71" fmla="*/ 2147483647 h 31"/>
              <a:gd name="T72" fmla="*/ 0 w 31"/>
              <a:gd name="T73" fmla="*/ 2147483647 h 31"/>
              <a:gd name="T74" fmla="*/ 0 w 31"/>
              <a:gd name="T75" fmla="*/ 2147483647 h 31"/>
              <a:gd name="T76" fmla="*/ 0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5" y="31"/>
                </a:moveTo>
                <a:lnTo>
                  <a:pt x="17" y="31"/>
                </a:lnTo>
                <a:lnTo>
                  <a:pt x="19" y="31"/>
                </a:lnTo>
                <a:lnTo>
                  <a:pt x="21" y="30"/>
                </a:lnTo>
                <a:lnTo>
                  <a:pt x="23" y="29"/>
                </a:lnTo>
                <a:lnTo>
                  <a:pt x="24" y="28"/>
                </a:lnTo>
                <a:lnTo>
                  <a:pt x="25" y="26"/>
                </a:lnTo>
                <a:lnTo>
                  <a:pt x="27" y="25"/>
                </a:lnTo>
                <a:lnTo>
                  <a:pt x="28" y="23"/>
                </a:lnTo>
                <a:lnTo>
                  <a:pt x="29" y="22"/>
                </a:lnTo>
                <a:lnTo>
                  <a:pt x="30" y="20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2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5" y="4"/>
                </a:lnTo>
                <a:lnTo>
                  <a:pt x="24" y="4"/>
                </a:lnTo>
                <a:lnTo>
                  <a:pt x="23" y="3"/>
                </a:lnTo>
                <a:lnTo>
                  <a:pt x="21" y="2"/>
                </a:lnTo>
                <a:lnTo>
                  <a:pt x="19" y="1"/>
                </a:lnTo>
                <a:lnTo>
                  <a:pt x="17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2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20"/>
                </a:lnTo>
                <a:lnTo>
                  <a:pt x="1" y="22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1" y="31"/>
                </a:lnTo>
                <a:lnTo>
                  <a:pt x="13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0" name="Freeform 521">
            <a:extLst>
              <a:ext uri="{FF2B5EF4-FFF2-40B4-BE49-F238E27FC236}">
                <a16:creationId xmlns:a16="http://schemas.microsoft.com/office/drawing/2014/main" id="{00000000-0008-0000-0000-0000F0000000}"/>
              </a:ext>
            </a:extLst>
          </xdr:cNvPr>
          <xdr:cNvSpPr>
            <a:spLocks/>
          </xdr:cNvSpPr>
        </xdr:nvSpPr>
        <xdr:spPr bwMode="auto">
          <a:xfrm>
            <a:off x="4073" y="4357"/>
            <a:ext cx="52" cy="48"/>
          </a:xfrm>
          <a:custGeom>
            <a:avLst/>
            <a:gdLst>
              <a:gd name="T0" fmla="*/ 2147483647 w 31"/>
              <a:gd name="T1" fmla="*/ 2147483647 h 30"/>
              <a:gd name="T2" fmla="*/ 2147483647 w 31"/>
              <a:gd name="T3" fmla="*/ 2147483647 h 30"/>
              <a:gd name="T4" fmla="*/ 2147483647 w 31"/>
              <a:gd name="T5" fmla="*/ 2147483647 h 30"/>
              <a:gd name="T6" fmla="*/ 2147483647 w 31"/>
              <a:gd name="T7" fmla="*/ 2147483647 h 30"/>
              <a:gd name="T8" fmla="*/ 2147483647 w 31"/>
              <a:gd name="T9" fmla="*/ 2147483647 h 30"/>
              <a:gd name="T10" fmla="*/ 2147483647 w 31"/>
              <a:gd name="T11" fmla="*/ 2147483647 h 30"/>
              <a:gd name="T12" fmla="*/ 2147483647 w 31"/>
              <a:gd name="T13" fmla="*/ 2147483647 h 30"/>
              <a:gd name="T14" fmla="*/ 2147483647 w 31"/>
              <a:gd name="T15" fmla="*/ 2147483647 h 30"/>
              <a:gd name="T16" fmla="*/ 2147483647 w 31"/>
              <a:gd name="T17" fmla="*/ 2147483647 h 30"/>
              <a:gd name="T18" fmla="*/ 2147483647 w 31"/>
              <a:gd name="T19" fmla="*/ 2147483647 h 30"/>
              <a:gd name="T20" fmla="*/ 2147483647 w 31"/>
              <a:gd name="T21" fmla="*/ 2147483647 h 30"/>
              <a:gd name="T22" fmla="*/ 2147483647 w 31"/>
              <a:gd name="T23" fmla="*/ 2147483647 h 30"/>
              <a:gd name="T24" fmla="*/ 2147483647 w 31"/>
              <a:gd name="T25" fmla="*/ 2147483647 h 30"/>
              <a:gd name="T26" fmla="*/ 2147483647 w 31"/>
              <a:gd name="T27" fmla="*/ 2147483647 h 30"/>
              <a:gd name="T28" fmla="*/ 2147483647 w 31"/>
              <a:gd name="T29" fmla="*/ 2147483647 h 30"/>
              <a:gd name="T30" fmla="*/ 2147483647 w 31"/>
              <a:gd name="T31" fmla="*/ 2147483647 h 30"/>
              <a:gd name="T32" fmla="*/ 2147483647 w 31"/>
              <a:gd name="T33" fmla="*/ 2147483647 h 30"/>
              <a:gd name="T34" fmla="*/ 2147483647 w 31"/>
              <a:gd name="T35" fmla="*/ 2147483647 h 30"/>
              <a:gd name="T36" fmla="*/ 2147483647 w 31"/>
              <a:gd name="T37" fmla="*/ 2147483647 h 30"/>
              <a:gd name="T38" fmla="*/ 2147483647 w 31"/>
              <a:gd name="T39" fmla="*/ 2147483647 h 30"/>
              <a:gd name="T40" fmla="*/ 2147483647 w 31"/>
              <a:gd name="T41" fmla="*/ 2147483647 h 30"/>
              <a:gd name="T42" fmla="*/ 2147483647 w 31"/>
              <a:gd name="T43" fmla="*/ 2147483647 h 30"/>
              <a:gd name="T44" fmla="*/ 2147483647 w 31"/>
              <a:gd name="T45" fmla="*/ 0 h 30"/>
              <a:gd name="T46" fmla="*/ 2147483647 w 31"/>
              <a:gd name="T47" fmla="*/ 0 h 30"/>
              <a:gd name="T48" fmla="*/ 2147483647 w 31"/>
              <a:gd name="T49" fmla="*/ 0 h 30"/>
              <a:gd name="T50" fmla="*/ 2147483647 w 31"/>
              <a:gd name="T51" fmla="*/ 0 h 30"/>
              <a:gd name="T52" fmla="*/ 2147483647 w 31"/>
              <a:gd name="T53" fmla="*/ 0 h 30"/>
              <a:gd name="T54" fmla="*/ 2147483647 w 31"/>
              <a:gd name="T55" fmla="*/ 2147483647 h 30"/>
              <a:gd name="T56" fmla="*/ 2147483647 w 31"/>
              <a:gd name="T57" fmla="*/ 2147483647 h 30"/>
              <a:gd name="T58" fmla="*/ 2147483647 w 31"/>
              <a:gd name="T59" fmla="*/ 2147483647 h 30"/>
              <a:gd name="T60" fmla="*/ 2147483647 w 31"/>
              <a:gd name="T61" fmla="*/ 2147483647 h 30"/>
              <a:gd name="T62" fmla="*/ 2147483647 w 31"/>
              <a:gd name="T63" fmla="*/ 2147483647 h 30"/>
              <a:gd name="T64" fmla="*/ 2147483647 w 31"/>
              <a:gd name="T65" fmla="*/ 2147483647 h 30"/>
              <a:gd name="T66" fmla="*/ 2147483647 w 31"/>
              <a:gd name="T67" fmla="*/ 2147483647 h 30"/>
              <a:gd name="T68" fmla="*/ 0 w 31"/>
              <a:gd name="T69" fmla="*/ 2147483647 h 30"/>
              <a:gd name="T70" fmla="*/ 0 w 31"/>
              <a:gd name="T71" fmla="*/ 2147483647 h 30"/>
              <a:gd name="T72" fmla="*/ 0 w 31"/>
              <a:gd name="T73" fmla="*/ 2147483647 h 30"/>
              <a:gd name="T74" fmla="*/ 0 w 31"/>
              <a:gd name="T75" fmla="*/ 2147483647 h 30"/>
              <a:gd name="T76" fmla="*/ 0 w 31"/>
              <a:gd name="T77" fmla="*/ 2147483647 h 30"/>
              <a:gd name="T78" fmla="*/ 2147483647 w 31"/>
              <a:gd name="T79" fmla="*/ 2147483647 h 30"/>
              <a:gd name="T80" fmla="*/ 2147483647 w 31"/>
              <a:gd name="T81" fmla="*/ 2147483647 h 30"/>
              <a:gd name="T82" fmla="*/ 2147483647 w 31"/>
              <a:gd name="T83" fmla="*/ 2147483647 h 30"/>
              <a:gd name="T84" fmla="*/ 2147483647 w 31"/>
              <a:gd name="T85" fmla="*/ 2147483647 h 30"/>
              <a:gd name="T86" fmla="*/ 2147483647 w 31"/>
              <a:gd name="T87" fmla="*/ 2147483647 h 30"/>
              <a:gd name="T88" fmla="*/ 2147483647 w 31"/>
              <a:gd name="T89" fmla="*/ 2147483647 h 30"/>
              <a:gd name="T90" fmla="*/ 2147483647 w 31"/>
              <a:gd name="T91" fmla="*/ 2147483647 h 30"/>
              <a:gd name="T92" fmla="*/ 2147483647 w 31"/>
              <a:gd name="T93" fmla="*/ 2147483647 h 30"/>
              <a:gd name="T94" fmla="*/ 2147483647 w 31"/>
              <a:gd name="T95" fmla="*/ 2147483647 h 30"/>
              <a:gd name="T96" fmla="*/ 2147483647 w 31"/>
              <a:gd name="T97" fmla="*/ 2147483647 h 30"/>
              <a:gd name="T98" fmla="*/ 2147483647 w 31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0"/>
              <a:gd name="T152" fmla="*/ 31 w 31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0">
                <a:moveTo>
                  <a:pt x="15" y="30"/>
                </a:moveTo>
                <a:lnTo>
                  <a:pt x="17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4" y="28"/>
                </a:lnTo>
                <a:lnTo>
                  <a:pt x="25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8" y="8"/>
                </a:lnTo>
                <a:lnTo>
                  <a:pt x="27" y="6"/>
                </a:lnTo>
                <a:lnTo>
                  <a:pt x="25" y="4"/>
                </a:lnTo>
                <a:lnTo>
                  <a:pt x="24" y="3"/>
                </a:lnTo>
                <a:lnTo>
                  <a:pt x="23" y="2"/>
                </a:lnTo>
                <a:lnTo>
                  <a:pt x="21" y="1"/>
                </a:lnTo>
                <a:lnTo>
                  <a:pt x="19" y="0"/>
                </a:lnTo>
                <a:lnTo>
                  <a:pt x="17" y="0"/>
                </a:lnTo>
                <a:lnTo>
                  <a:pt x="15" y="0"/>
                </a:lnTo>
                <a:lnTo>
                  <a:pt x="13" y="0"/>
                </a:lnTo>
                <a:lnTo>
                  <a:pt x="11" y="0"/>
                </a:lnTo>
                <a:lnTo>
                  <a:pt x="9" y="1"/>
                </a:lnTo>
                <a:lnTo>
                  <a:pt x="7" y="2"/>
                </a:lnTo>
                <a:lnTo>
                  <a:pt x="6" y="3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6" y="28"/>
                </a:lnTo>
                <a:lnTo>
                  <a:pt x="7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1" name="Freeform 522">
            <a:extLst>
              <a:ext uri="{FF2B5EF4-FFF2-40B4-BE49-F238E27FC236}">
                <a16:creationId xmlns:a16="http://schemas.microsoft.com/office/drawing/2014/main" id="{00000000-0008-0000-0000-0000F1000000}"/>
              </a:ext>
            </a:extLst>
          </xdr:cNvPr>
          <xdr:cNvSpPr>
            <a:spLocks/>
          </xdr:cNvSpPr>
        </xdr:nvSpPr>
        <xdr:spPr bwMode="auto">
          <a:xfrm>
            <a:off x="2493" y="4455"/>
            <a:ext cx="143" cy="181"/>
          </a:xfrm>
          <a:custGeom>
            <a:avLst/>
            <a:gdLst>
              <a:gd name="T0" fmla="*/ 2147483647 w 85"/>
              <a:gd name="T1" fmla="*/ 2147483647 h 111"/>
              <a:gd name="T2" fmla="*/ 2147483647 w 85"/>
              <a:gd name="T3" fmla="*/ 2147483647 h 111"/>
              <a:gd name="T4" fmla="*/ 2147483647 w 85"/>
              <a:gd name="T5" fmla="*/ 2147483647 h 111"/>
              <a:gd name="T6" fmla="*/ 2147483647 w 85"/>
              <a:gd name="T7" fmla="*/ 2147483647 h 111"/>
              <a:gd name="T8" fmla="*/ 2147483647 w 85"/>
              <a:gd name="T9" fmla="*/ 2147483647 h 111"/>
              <a:gd name="T10" fmla="*/ 2147483647 w 85"/>
              <a:gd name="T11" fmla="*/ 2147483647 h 111"/>
              <a:gd name="T12" fmla="*/ 2147483647 w 85"/>
              <a:gd name="T13" fmla="*/ 2147483647 h 111"/>
              <a:gd name="T14" fmla="*/ 2147483647 w 85"/>
              <a:gd name="T15" fmla="*/ 2147483647 h 111"/>
              <a:gd name="T16" fmla="*/ 2147483647 w 85"/>
              <a:gd name="T17" fmla="*/ 2147483647 h 111"/>
              <a:gd name="T18" fmla="*/ 2147483647 w 85"/>
              <a:gd name="T19" fmla="*/ 2147483647 h 111"/>
              <a:gd name="T20" fmla="*/ 2147483647 w 85"/>
              <a:gd name="T21" fmla="*/ 2147483647 h 111"/>
              <a:gd name="T22" fmla="*/ 2147483647 w 85"/>
              <a:gd name="T23" fmla="*/ 2147483647 h 111"/>
              <a:gd name="T24" fmla="*/ 2147483647 w 85"/>
              <a:gd name="T25" fmla="*/ 2147483647 h 111"/>
              <a:gd name="T26" fmla="*/ 2147483647 w 85"/>
              <a:gd name="T27" fmla="*/ 2147483647 h 111"/>
              <a:gd name="T28" fmla="*/ 2147483647 w 85"/>
              <a:gd name="T29" fmla="*/ 2147483647 h 111"/>
              <a:gd name="T30" fmla="*/ 2147483647 w 85"/>
              <a:gd name="T31" fmla="*/ 2147483647 h 111"/>
              <a:gd name="T32" fmla="*/ 2147483647 w 85"/>
              <a:gd name="T33" fmla="*/ 2147483647 h 111"/>
              <a:gd name="T34" fmla="*/ 2147483647 w 85"/>
              <a:gd name="T35" fmla="*/ 2147483647 h 111"/>
              <a:gd name="T36" fmla="*/ 2147483647 w 85"/>
              <a:gd name="T37" fmla="*/ 2147483647 h 111"/>
              <a:gd name="T38" fmla="*/ 2147483647 w 85"/>
              <a:gd name="T39" fmla="*/ 2147483647 h 111"/>
              <a:gd name="T40" fmla="*/ 2147483647 w 85"/>
              <a:gd name="T41" fmla="*/ 2147483647 h 111"/>
              <a:gd name="T42" fmla="*/ 2147483647 w 85"/>
              <a:gd name="T43" fmla="*/ 2147483647 h 111"/>
              <a:gd name="T44" fmla="*/ 2147483647 w 85"/>
              <a:gd name="T45" fmla="*/ 2147483647 h 111"/>
              <a:gd name="T46" fmla="*/ 2147483647 w 85"/>
              <a:gd name="T47" fmla="*/ 2147483647 h 111"/>
              <a:gd name="T48" fmla="*/ 2147483647 w 85"/>
              <a:gd name="T49" fmla="*/ 2147483647 h 111"/>
              <a:gd name="T50" fmla="*/ 2147483647 w 85"/>
              <a:gd name="T51" fmla="*/ 2147483647 h 111"/>
              <a:gd name="T52" fmla="*/ 2147483647 w 85"/>
              <a:gd name="T53" fmla="*/ 2147483647 h 111"/>
              <a:gd name="T54" fmla="*/ 2147483647 w 85"/>
              <a:gd name="T55" fmla="*/ 2147483647 h 111"/>
              <a:gd name="T56" fmla="*/ 2147483647 w 85"/>
              <a:gd name="T57" fmla="*/ 2147483647 h 111"/>
              <a:gd name="T58" fmla="*/ 2147483647 w 85"/>
              <a:gd name="T59" fmla="*/ 2147483647 h 111"/>
              <a:gd name="T60" fmla="*/ 2147483647 w 85"/>
              <a:gd name="T61" fmla="*/ 2147483647 h 111"/>
              <a:gd name="T62" fmla="*/ 2147483647 w 85"/>
              <a:gd name="T63" fmla="*/ 2147483647 h 111"/>
              <a:gd name="T64" fmla="*/ 2147483647 w 85"/>
              <a:gd name="T65" fmla="*/ 2147483647 h 111"/>
              <a:gd name="T66" fmla="*/ 2147483647 w 85"/>
              <a:gd name="T67" fmla="*/ 2147483647 h 111"/>
              <a:gd name="T68" fmla="*/ 2147483647 w 85"/>
              <a:gd name="T69" fmla="*/ 2147483647 h 111"/>
              <a:gd name="T70" fmla="*/ 2147483647 w 85"/>
              <a:gd name="T71" fmla="*/ 2147483647 h 111"/>
              <a:gd name="T72" fmla="*/ 2147483647 w 85"/>
              <a:gd name="T73" fmla="*/ 2147483647 h 111"/>
              <a:gd name="T74" fmla="*/ 2147483647 w 85"/>
              <a:gd name="T75" fmla="*/ 2147483647 h 111"/>
              <a:gd name="T76" fmla="*/ 2147483647 w 85"/>
              <a:gd name="T77" fmla="*/ 2147483647 h 111"/>
              <a:gd name="T78" fmla="*/ 2147483647 w 85"/>
              <a:gd name="T79" fmla="*/ 2147483647 h 111"/>
              <a:gd name="T80" fmla="*/ 2147483647 w 85"/>
              <a:gd name="T81" fmla="*/ 2147483647 h 111"/>
              <a:gd name="T82" fmla="*/ 2147483647 w 85"/>
              <a:gd name="T83" fmla="*/ 2147483647 h 111"/>
              <a:gd name="T84" fmla="*/ 2147483647 w 85"/>
              <a:gd name="T85" fmla="*/ 2147483647 h 111"/>
              <a:gd name="T86" fmla="*/ 2147483647 w 85"/>
              <a:gd name="T87" fmla="*/ 2147483647 h 111"/>
              <a:gd name="T88" fmla="*/ 2147483647 w 85"/>
              <a:gd name="T89" fmla="*/ 2147483647 h 111"/>
              <a:gd name="T90" fmla="*/ 2147483647 w 85"/>
              <a:gd name="T91" fmla="*/ 2147483647 h 111"/>
              <a:gd name="T92" fmla="*/ 2147483647 w 85"/>
              <a:gd name="T93" fmla="*/ 2147483647 h 111"/>
              <a:gd name="T94" fmla="*/ 2147483647 w 85"/>
              <a:gd name="T95" fmla="*/ 2147483647 h 111"/>
              <a:gd name="T96" fmla="*/ 2147483647 w 85"/>
              <a:gd name="T97" fmla="*/ 0 h 111"/>
              <a:gd name="T98" fmla="*/ 2147483647 w 85"/>
              <a:gd name="T99" fmla="*/ 2147483647 h 111"/>
              <a:gd name="T100" fmla="*/ 2147483647 w 85"/>
              <a:gd name="T101" fmla="*/ 2147483647 h 111"/>
              <a:gd name="T102" fmla="*/ 2147483647 w 85"/>
              <a:gd name="T103" fmla="*/ 2147483647 h 111"/>
              <a:gd name="T104" fmla="*/ 2147483647 w 85"/>
              <a:gd name="T105" fmla="*/ 2147483647 h 111"/>
              <a:gd name="T106" fmla="*/ 2147483647 w 85"/>
              <a:gd name="T107" fmla="*/ 2147483647 h 111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w 85"/>
              <a:gd name="T163" fmla="*/ 0 h 111"/>
              <a:gd name="T164" fmla="*/ 85 w 85"/>
              <a:gd name="T165" fmla="*/ 111 h 111"/>
            </a:gdLst>
            <a:ahLst/>
            <a:cxnLst>
              <a:cxn ang="T108">
                <a:pos x="T0" y="T1"/>
              </a:cxn>
              <a:cxn ang="T109">
                <a:pos x="T2" y="T3"/>
              </a:cxn>
              <a:cxn ang="T110">
                <a:pos x="T4" y="T5"/>
              </a:cxn>
              <a:cxn ang="T111">
                <a:pos x="T6" y="T7"/>
              </a:cxn>
              <a:cxn ang="T112">
                <a:pos x="T8" y="T9"/>
              </a:cxn>
              <a:cxn ang="T113">
                <a:pos x="T10" y="T11"/>
              </a:cxn>
              <a:cxn ang="T114">
                <a:pos x="T12" y="T13"/>
              </a:cxn>
              <a:cxn ang="T115">
                <a:pos x="T14" y="T15"/>
              </a:cxn>
              <a:cxn ang="T116">
                <a:pos x="T16" y="T17"/>
              </a:cxn>
              <a:cxn ang="T117">
                <a:pos x="T18" y="T19"/>
              </a:cxn>
              <a:cxn ang="T118">
                <a:pos x="T20" y="T21"/>
              </a:cxn>
              <a:cxn ang="T119">
                <a:pos x="T22" y="T23"/>
              </a:cxn>
              <a:cxn ang="T120">
                <a:pos x="T24" y="T25"/>
              </a:cxn>
              <a:cxn ang="T121">
                <a:pos x="T26" y="T27"/>
              </a:cxn>
              <a:cxn ang="T122">
                <a:pos x="T28" y="T29"/>
              </a:cxn>
              <a:cxn ang="T123">
                <a:pos x="T30" y="T31"/>
              </a:cxn>
              <a:cxn ang="T124">
                <a:pos x="T32" y="T33"/>
              </a:cxn>
              <a:cxn ang="T125">
                <a:pos x="T34" y="T35"/>
              </a:cxn>
              <a:cxn ang="T126">
                <a:pos x="T36" y="T37"/>
              </a:cxn>
              <a:cxn ang="T127">
                <a:pos x="T38" y="T39"/>
              </a:cxn>
              <a:cxn ang="T128">
                <a:pos x="T40" y="T41"/>
              </a:cxn>
              <a:cxn ang="T129">
                <a:pos x="T42" y="T43"/>
              </a:cxn>
              <a:cxn ang="T130">
                <a:pos x="T44" y="T45"/>
              </a:cxn>
              <a:cxn ang="T131">
                <a:pos x="T46" y="T47"/>
              </a:cxn>
              <a:cxn ang="T132">
                <a:pos x="T48" y="T49"/>
              </a:cxn>
              <a:cxn ang="T133">
                <a:pos x="T50" y="T51"/>
              </a:cxn>
              <a:cxn ang="T134">
                <a:pos x="T52" y="T53"/>
              </a:cxn>
              <a:cxn ang="T135">
                <a:pos x="T54" y="T55"/>
              </a:cxn>
              <a:cxn ang="T136">
                <a:pos x="T56" y="T57"/>
              </a:cxn>
              <a:cxn ang="T137">
                <a:pos x="T58" y="T59"/>
              </a:cxn>
              <a:cxn ang="T138">
                <a:pos x="T60" y="T61"/>
              </a:cxn>
              <a:cxn ang="T139">
                <a:pos x="T62" y="T63"/>
              </a:cxn>
              <a:cxn ang="T140">
                <a:pos x="T64" y="T65"/>
              </a:cxn>
              <a:cxn ang="T141">
                <a:pos x="T66" y="T67"/>
              </a:cxn>
              <a:cxn ang="T142">
                <a:pos x="T68" y="T69"/>
              </a:cxn>
              <a:cxn ang="T143">
                <a:pos x="T70" y="T71"/>
              </a:cxn>
              <a:cxn ang="T144">
                <a:pos x="T72" y="T73"/>
              </a:cxn>
              <a:cxn ang="T145">
                <a:pos x="T74" y="T75"/>
              </a:cxn>
              <a:cxn ang="T146">
                <a:pos x="T76" y="T77"/>
              </a:cxn>
              <a:cxn ang="T147">
                <a:pos x="T78" y="T79"/>
              </a:cxn>
              <a:cxn ang="T148">
                <a:pos x="T80" y="T81"/>
              </a:cxn>
              <a:cxn ang="T149">
                <a:pos x="T82" y="T83"/>
              </a:cxn>
              <a:cxn ang="T150">
                <a:pos x="T84" y="T85"/>
              </a:cxn>
              <a:cxn ang="T151">
                <a:pos x="T86" y="T87"/>
              </a:cxn>
              <a:cxn ang="T152">
                <a:pos x="T88" y="T89"/>
              </a:cxn>
              <a:cxn ang="T153">
                <a:pos x="T90" y="T91"/>
              </a:cxn>
              <a:cxn ang="T154">
                <a:pos x="T92" y="T93"/>
              </a:cxn>
              <a:cxn ang="T155">
                <a:pos x="T94" y="T95"/>
              </a:cxn>
              <a:cxn ang="T156">
                <a:pos x="T96" y="T97"/>
              </a:cxn>
              <a:cxn ang="T157">
                <a:pos x="T98" y="T99"/>
              </a:cxn>
              <a:cxn ang="T158">
                <a:pos x="T100" y="T101"/>
              </a:cxn>
              <a:cxn ang="T159">
                <a:pos x="T102" y="T103"/>
              </a:cxn>
              <a:cxn ang="T160">
                <a:pos x="T104" y="T105"/>
              </a:cxn>
              <a:cxn ang="T161">
                <a:pos x="T106" y="T107"/>
              </a:cxn>
            </a:cxnLst>
            <a:rect l="T162" t="T163" r="T164" b="T165"/>
            <a:pathLst>
              <a:path w="85" h="111">
                <a:moveTo>
                  <a:pt x="84" y="6"/>
                </a:moveTo>
                <a:lnTo>
                  <a:pt x="82" y="20"/>
                </a:lnTo>
                <a:lnTo>
                  <a:pt x="83" y="20"/>
                </a:lnTo>
                <a:lnTo>
                  <a:pt x="82" y="19"/>
                </a:lnTo>
                <a:lnTo>
                  <a:pt x="83" y="19"/>
                </a:lnTo>
                <a:lnTo>
                  <a:pt x="82" y="19"/>
                </a:lnTo>
                <a:lnTo>
                  <a:pt x="82" y="20"/>
                </a:lnTo>
                <a:lnTo>
                  <a:pt x="81" y="20"/>
                </a:lnTo>
                <a:lnTo>
                  <a:pt x="80" y="19"/>
                </a:lnTo>
                <a:lnTo>
                  <a:pt x="78" y="18"/>
                </a:lnTo>
                <a:lnTo>
                  <a:pt x="78" y="17"/>
                </a:lnTo>
                <a:lnTo>
                  <a:pt x="76" y="17"/>
                </a:lnTo>
                <a:lnTo>
                  <a:pt x="75" y="16"/>
                </a:lnTo>
                <a:lnTo>
                  <a:pt x="73" y="16"/>
                </a:lnTo>
                <a:lnTo>
                  <a:pt x="71" y="15"/>
                </a:lnTo>
                <a:lnTo>
                  <a:pt x="69" y="15"/>
                </a:lnTo>
                <a:lnTo>
                  <a:pt x="68" y="15"/>
                </a:lnTo>
                <a:lnTo>
                  <a:pt x="66" y="15"/>
                </a:lnTo>
                <a:lnTo>
                  <a:pt x="64" y="14"/>
                </a:lnTo>
                <a:lnTo>
                  <a:pt x="60" y="15"/>
                </a:lnTo>
                <a:lnTo>
                  <a:pt x="57" y="15"/>
                </a:lnTo>
                <a:lnTo>
                  <a:pt x="53" y="16"/>
                </a:lnTo>
                <a:lnTo>
                  <a:pt x="51" y="17"/>
                </a:lnTo>
                <a:lnTo>
                  <a:pt x="47" y="18"/>
                </a:lnTo>
                <a:lnTo>
                  <a:pt x="44" y="20"/>
                </a:lnTo>
                <a:lnTo>
                  <a:pt x="42" y="21"/>
                </a:lnTo>
                <a:lnTo>
                  <a:pt x="39" y="23"/>
                </a:lnTo>
                <a:lnTo>
                  <a:pt x="36" y="26"/>
                </a:lnTo>
                <a:lnTo>
                  <a:pt x="33" y="29"/>
                </a:lnTo>
                <a:lnTo>
                  <a:pt x="32" y="31"/>
                </a:lnTo>
                <a:lnTo>
                  <a:pt x="29" y="34"/>
                </a:lnTo>
                <a:lnTo>
                  <a:pt x="28" y="38"/>
                </a:lnTo>
                <a:lnTo>
                  <a:pt x="27" y="40"/>
                </a:lnTo>
                <a:lnTo>
                  <a:pt x="26" y="43"/>
                </a:lnTo>
                <a:lnTo>
                  <a:pt x="25" y="46"/>
                </a:lnTo>
                <a:lnTo>
                  <a:pt x="24" y="48"/>
                </a:lnTo>
                <a:lnTo>
                  <a:pt x="24" y="51"/>
                </a:lnTo>
                <a:lnTo>
                  <a:pt x="23" y="55"/>
                </a:lnTo>
                <a:lnTo>
                  <a:pt x="22" y="57"/>
                </a:lnTo>
                <a:lnTo>
                  <a:pt x="22" y="60"/>
                </a:lnTo>
                <a:lnTo>
                  <a:pt x="22" y="64"/>
                </a:lnTo>
                <a:lnTo>
                  <a:pt x="22" y="66"/>
                </a:lnTo>
                <a:lnTo>
                  <a:pt x="21" y="69"/>
                </a:lnTo>
                <a:lnTo>
                  <a:pt x="22" y="72"/>
                </a:lnTo>
                <a:lnTo>
                  <a:pt x="22" y="75"/>
                </a:lnTo>
                <a:lnTo>
                  <a:pt x="23" y="76"/>
                </a:lnTo>
                <a:lnTo>
                  <a:pt x="24" y="79"/>
                </a:lnTo>
                <a:lnTo>
                  <a:pt x="24" y="81"/>
                </a:lnTo>
                <a:lnTo>
                  <a:pt x="24" y="83"/>
                </a:lnTo>
                <a:lnTo>
                  <a:pt x="25" y="84"/>
                </a:lnTo>
                <a:lnTo>
                  <a:pt x="27" y="86"/>
                </a:lnTo>
                <a:lnTo>
                  <a:pt x="28" y="87"/>
                </a:lnTo>
                <a:lnTo>
                  <a:pt x="29" y="89"/>
                </a:lnTo>
                <a:lnTo>
                  <a:pt x="31" y="90"/>
                </a:lnTo>
                <a:lnTo>
                  <a:pt x="32" y="91"/>
                </a:lnTo>
                <a:lnTo>
                  <a:pt x="33" y="92"/>
                </a:lnTo>
                <a:lnTo>
                  <a:pt x="35" y="93"/>
                </a:lnTo>
                <a:lnTo>
                  <a:pt x="37" y="93"/>
                </a:lnTo>
                <a:lnTo>
                  <a:pt x="39" y="94"/>
                </a:lnTo>
                <a:lnTo>
                  <a:pt x="40" y="94"/>
                </a:lnTo>
                <a:lnTo>
                  <a:pt x="42" y="95"/>
                </a:lnTo>
                <a:lnTo>
                  <a:pt x="43" y="95"/>
                </a:lnTo>
                <a:lnTo>
                  <a:pt x="45" y="96"/>
                </a:lnTo>
                <a:lnTo>
                  <a:pt x="47" y="96"/>
                </a:lnTo>
                <a:lnTo>
                  <a:pt x="49" y="96"/>
                </a:lnTo>
                <a:lnTo>
                  <a:pt x="51" y="96"/>
                </a:lnTo>
                <a:lnTo>
                  <a:pt x="53" y="96"/>
                </a:lnTo>
                <a:lnTo>
                  <a:pt x="55" y="96"/>
                </a:lnTo>
                <a:lnTo>
                  <a:pt x="57" y="96"/>
                </a:lnTo>
                <a:lnTo>
                  <a:pt x="59" y="96"/>
                </a:lnTo>
                <a:lnTo>
                  <a:pt x="60" y="95"/>
                </a:lnTo>
                <a:lnTo>
                  <a:pt x="62" y="94"/>
                </a:lnTo>
                <a:lnTo>
                  <a:pt x="64" y="94"/>
                </a:lnTo>
                <a:lnTo>
                  <a:pt x="66" y="93"/>
                </a:lnTo>
                <a:lnTo>
                  <a:pt x="68" y="93"/>
                </a:lnTo>
                <a:lnTo>
                  <a:pt x="69" y="92"/>
                </a:lnTo>
                <a:lnTo>
                  <a:pt x="70" y="91"/>
                </a:lnTo>
                <a:lnTo>
                  <a:pt x="71" y="90"/>
                </a:lnTo>
                <a:lnTo>
                  <a:pt x="71" y="91"/>
                </a:lnTo>
                <a:lnTo>
                  <a:pt x="72" y="91"/>
                </a:lnTo>
                <a:lnTo>
                  <a:pt x="71" y="92"/>
                </a:lnTo>
                <a:lnTo>
                  <a:pt x="72" y="93"/>
                </a:lnTo>
                <a:lnTo>
                  <a:pt x="71" y="93"/>
                </a:lnTo>
                <a:lnTo>
                  <a:pt x="71" y="94"/>
                </a:lnTo>
                <a:lnTo>
                  <a:pt x="71" y="95"/>
                </a:lnTo>
                <a:lnTo>
                  <a:pt x="71" y="94"/>
                </a:lnTo>
                <a:lnTo>
                  <a:pt x="71" y="93"/>
                </a:lnTo>
                <a:lnTo>
                  <a:pt x="71" y="90"/>
                </a:lnTo>
                <a:lnTo>
                  <a:pt x="71" y="92"/>
                </a:lnTo>
                <a:lnTo>
                  <a:pt x="71" y="93"/>
                </a:lnTo>
                <a:lnTo>
                  <a:pt x="71" y="94"/>
                </a:lnTo>
                <a:lnTo>
                  <a:pt x="71" y="95"/>
                </a:lnTo>
                <a:lnTo>
                  <a:pt x="71" y="96"/>
                </a:lnTo>
                <a:lnTo>
                  <a:pt x="71" y="97"/>
                </a:lnTo>
                <a:lnTo>
                  <a:pt x="71" y="98"/>
                </a:lnTo>
                <a:lnTo>
                  <a:pt x="71" y="99"/>
                </a:lnTo>
                <a:lnTo>
                  <a:pt x="71" y="100"/>
                </a:lnTo>
                <a:lnTo>
                  <a:pt x="70" y="100"/>
                </a:lnTo>
                <a:lnTo>
                  <a:pt x="70" y="101"/>
                </a:lnTo>
                <a:lnTo>
                  <a:pt x="70" y="102"/>
                </a:lnTo>
                <a:lnTo>
                  <a:pt x="70" y="103"/>
                </a:lnTo>
                <a:lnTo>
                  <a:pt x="70" y="104"/>
                </a:lnTo>
                <a:lnTo>
                  <a:pt x="70" y="105"/>
                </a:lnTo>
                <a:lnTo>
                  <a:pt x="70" y="106"/>
                </a:lnTo>
                <a:lnTo>
                  <a:pt x="70" y="107"/>
                </a:lnTo>
                <a:lnTo>
                  <a:pt x="69" y="108"/>
                </a:lnTo>
                <a:lnTo>
                  <a:pt x="69" y="109"/>
                </a:lnTo>
                <a:lnTo>
                  <a:pt x="68" y="109"/>
                </a:lnTo>
                <a:lnTo>
                  <a:pt x="67" y="109"/>
                </a:lnTo>
                <a:lnTo>
                  <a:pt x="65" y="110"/>
                </a:lnTo>
                <a:lnTo>
                  <a:pt x="64" y="110"/>
                </a:lnTo>
                <a:lnTo>
                  <a:pt x="62" y="110"/>
                </a:lnTo>
                <a:lnTo>
                  <a:pt x="60" y="111"/>
                </a:lnTo>
                <a:lnTo>
                  <a:pt x="58" y="111"/>
                </a:lnTo>
                <a:lnTo>
                  <a:pt x="56" y="111"/>
                </a:lnTo>
                <a:lnTo>
                  <a:pt x="53" y="111"/>
                </a:lnTo>
                <a:lnTo>
                  <a:pt x="50" y="111"/>
                </a:lnTo>
                <a:lnTo>
                  <a:pt x="48" y="111"/>
                </a:lnTo>
                <a:lnTo>
                  <a:pt x="45" y="111"/>
                </a:lnTo>
                <a:lnTo>
                  <a:pt x="42" y="111"/>
                </a:lnTo>
                <a:lnTo>
                  <a:pt x="40" y="111"/>
                </a:lnTo>
                <a:lnTo>
                  <a:pt x="37" y="110"/>
                </a:lnTo>
                <a:lnTo>
                  <a:pt x="35" y="110"/>
                </a:lnTo>
                <a:lnTo>
                  <a:pt x="33" y="109"/>
                </a:lnTo>
                <a:lnTo>
                  <a:pt x="31" y="109"/>
                </a:lnTo>
                <a:lnTo>
                  <a:pt x="28" y="108"/>
                </a:lnTo>
                <a:lnTo>
                  <a:pt x="26" y="107"/>
                </a:lnTo>
                <a:lnTo>
                  <a:pt x="24" y="106"/>
                </a:lnTo>
                <a:lnTo>
                  <a:pt x="22" y="105"/>
                </a:lnTo>
                <a:lnTo>
                  <a:pt x="19" y="104"/>
                </a:lnTo>
                <a:lnTo>
                  <a:pt x="16" y="102"/>
                </a:lnTo>
                <a:lnTo>
                  <a:pt x="14" y="100"/>
                </a:lnTo>
                <a:lnTo>
                  <a:pt x="11" y="98"/>
                </a:lnTo>
                <a:lnTo>
                  <a:pt x="8" y="95"/>
                </a:lnTo>
                <a:lnTo>
                  <a:pt x="6" y="92"/>
                </a:lnTo>
                <a:lnTo>
                  <a:pt x="5" y="89"/>
                </a:lnTo>
                <a:lnTo>
                  <a:pt x="4" y="85"/>
                </a:lnTo>
                <a:lnTo>
                  <a:pt x="3" y="83"/>
                </a:lnTo>
                <a:lnTo>
                  <a:pt x="2" y="79"/>
                </a:lnTo>
                <a:lnTo>
                  <a:pt x="1" y="75"/>
                </a:lnTo>
                <a:lnTo>
                  <a:pt x="0" y="70"/>
                </a:lnTo>
                <a:lnTo>
                  <a:pt x="1" y="68"/>
                </a:lnTo>
                <a:lnTo>
                  <a:pt x="1" y="66"/>
                </a:lnTo>
                <a:lnTo>
                  <a:pt x="1" y="65"/>
                </a:lnTo>
                <a:lnTo>
                  <a:pt x="1" y="62"/>
                </a:lnTo>
                <a:lnTo>
                  <a:pt x="1" y="60"/>
                </a:lnTo>
                <a:lnTo>
                  <a:pt x="1" y="57"/>
                </a:lnTo>
                <a:lnTo>
                  <a:pt x="2" y="56"/>
                </a:lnTo>
                <a:lnTo>
                  <a:pt x="2" y="53"/>
                </a:lnTo>
                <a:lnTo>
                  <a:pt x="3" y="51"/>
                </a:lnTo>
                <a:lnTo>
                  <a:pt x="3" y="48"/>
                </a:lnTo>
                <a:lnTo>
                  <a:pt x="4" y="47"/>
                </a:lnTo>
                <a:lnTo>
                  <a:pt x="4" y="44"/>
                </a:lnTo>
                <a:lnTo>
                  <a:pt x="6" y="40"/>
                </a:lnTo>
                <a:lnTo>
                  <a:pt x="6" y="37"/>
                </a:lnTo>
                <a:lnTo>
                  <a:pt x="8" y="33"/>
                </a:lnTo>
                <a:lnTo>
                  <a:pt x="10" y="30"/>
                </a:lnTo>
                <a:lnTo>
                  <a:pt x="12" y="27"/>
                </a:lnTo>
                <a:lnTo>
                  <a:pt x="15" y="24"/>
                </a:lnTo>
                <a:lnTo>
                  <a:pt x="16" y="21"/>
                </a:lnTo>
                <a:lnTo>
                  <a:pt x="19" y="19"/>
                </a:lnTo>
                <a:lnTo>
                  <a:pt x="22" y="16"/>
                </a:lnTo>
                <a:lnTo>
                  <a:pt x="24" y="13"/>
                </a:lnTo>
                <a:lnTo>
                  <a:pt x="28" y="12"/>
                </a:lnTo>
                <a:lnTo>
                  <a:pt x="31" y="9"/>
                </a:lnTo>
                <a:lnTo>
                  <a:pt x="34" y="8"/>
                </a:lnTo>
                <a:lnTo>
                  <a:pt x="37" y="6"/>
                </a:lnTo>
                <a:lnTo>
                  <a:pt x="40" y="5"/>
                </a:lnTo>
                <a:lnTo>
                  <a:pt x="42" y="4"/>
                </a:lnTo>
                <a:lnTo>
                  <a:pt x="45" y="3"/>
                </a:lnTo>
                <a:lnTo>
                  <a:pt x="48" y="3"/>
                </a:lnTo>
                <a:lnTo>
                  <a:pt x="51" y="2"/>
                </a:lnTo>
                <a:lnTo>
                  <a:pt x="54" y="2"/>
                </a:lnTo>
                <a:lnTo>
                  <a:pt x="58" y="1"/>
                </a:lnTo>
                <a:lnTo>
                  <a:pt x="61" y="1"/>
                </a:lnTo>
                <a:lnTo>
                  <a:pt x="65" y="1"/>
                </a:lnTo>
                <a:lnTo>
                  <a:pt x="68" y="0"/>
                </a:lnTo>
                <a:lnTo>
                  <a:pt x="70" y="0"/>
                </a:lnTo>
                <a:lnTo>
                  <a:pt x="72" y="0"/>
                </a:lnTo>
                <a:lnTo>
                  <a:pt x="75" y="1"/>
                </a:lnTo>
                <a:lnTo>
                  <a:pt x="77" y="1"/>
                </a:lnTo>
                <a:lnTo>
                  <a:pt x="78" y="1"/>
                </a:lnTo>
                <a:lnTo>
                  <a:pt x="80" y="2"/>
                </a:lnTo>
                <a:lnTo>
                  <a:pt x="81" y="2"/>
                </a:lnTo>
                <a:lnTo>
                  <a:pt x="83" y="3"/>
                </a:lnTo>
                <a:lnTo>
                  <a:pt x="84" y="3"/>
                </a:lnTo>
                <a:lnTo>
                  <a:pt x="85" y="3"/>
                </a:lnTo>
                <a:lnTo>
                  <a:pt x="85" y="4"/>
                </a:lnTo>
                <a:lnTo>
                  <a:pt x="85" y="5"/>
                </a:lnTo>
                <a:lnTo>
                  <a:pt x="85" y="6"/>
                </a:lnTo>
                <a:lnTo>
                  <a:pt x="84" y="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2" name="Freeform 523">
            <a:extLst>
              <a:ext uri="{FF2B5EF4-FFF2-40B4-BE49-F238E27FC236}">
                <a16:creationId xmlns:a16="http://schemas.microsoft.com/office/drawing/2014/main" id="{00000000-0008-0000-0000-0000F2000000}"/>
              </a:ext>
            </a:extLst>
          </xdr:cNvPr>
          <xdr:cNvSpPr>
            <a:spLocks noEditPoints="1"/>
          </xdr:cNvSpPr>
        </xdr:nvSpPr>
        <xdr:spPr bwMode="auto">
          <a:xfrm>
            <a:off x="2634" y="4455"/>
            <a:ext cx="190" cy="181"/>
          </a:xfrm>
          <a:custGeom>
            <a:avLst/>
            <a:gdLst>
              <a:gd name="T0" fmla="*/ 2147483647 w 113"/>
              <a:gd name="T1" fmla="*/ 2147483647 h 111"/>
              <a:gd name="T2" fmla="*/ 2147483647 w 113"/>
              <a:gd name="T3" fmla="*/ 2147483647 h 111"/>
              <a:gd name="T4" fmla="*/ 2147483647 w 113"/>
              <a:gd name="T5" fmla="*/ 2147483647 h 111"/>
              <a:gd name="T6" fmla="*/ 2147483647 w 113"/>
              <a:gd name="T7" fmla="*/ 2147483647 h 111"/>
              <a:gd name="T8" fmla="*/ 2147483647 w 113"/>
              <a:gd name="T9" fmla="*/ 2147483647 h 111"/>
              <a:gd name="T10" fmla="*/ 2147483647 w 113"/>
              <a:gd name="T11" fmla="*/ 2147483647 h 111"/>
              <a:gd name="T12" fmla="*/ 2147483647 w 113"/>
              <a:gd name="T13" fmla="*/ 2147483647 h 111"/>
              <a:gd name="T14" fmla="*/ 2147483647 w 113"/>
              <a:gd name="T15" fmla="*/ 2147483647 h 111"/>
              <a:gd name="T16" fmla="*/ 2147483647 w 113"/>
              <a:gd name="T17" fmla="*/ 2147483647 h 111"/>
              <a:gd name="T18" fmla="*/ 2147483647 w 113"/>
              <a:gd name="T19" fmla="*/ 2147483647 h 111"/>
              <a:gd name="T20" fmla="*/ 2147483647 w 113"/>
              <a:gd name="T21" fmla="*/ 2147483647 h 111"/>
              <a:gd name="T22" fmla="*/ 2147483647 w 113"/>
              <a:gd name="T23" fmla="*/ 2147483647 h 111"/>
              <a:gd name="T24" fmla="*/ 2147483647 w 113"/>
              <a:gd name="T25" fmla="*/ 2147483647 h 111"/>
              <a:gd name="T26" fmla="*/ 2147483647 w 113"/>
              <a:gd name="T27" fmla="*/ 2147483647 h 111"/>
              <a:gd name="T28" fmla="*/ 2147483647 w 113"/>
              <a:gd name="T29" fmla="*/ 2147483647 h 111"/>
              <a:gd name="T30" fmla="*/ 2147483647 w 113"/>
              <a:gd name="T31" fmla="*/ 2147483647 h 111"/>
              <a:gd name="T32" fmla="*/ 2147483647 w 113"/>
              <a:gd name="T33" fmla="*/ 2147483647 h 111"/>
              <a:gd name="T34" fmla="*/ 2147483647 w 113"/>
              <a:gd name="T35" fmla="*/ 2147483647 h 111"/>
              <a:gd name="T36" fmla="*/ 2147483647 w 113"/>
              <a:gd name="T37" fmla="*/ 2147483647 h 111"/>
              <a:gd name="T38" fmla="*/ 2147483647 w 113"/>
              <a:gd name="T39" fmla="*/ 2147483647 h 111"/>
              <a:gd name="T40" fmla="*/ 2147483647 w 113"/>
              <a:gd name="T41" fmla="*/ 2147483647 h 111"/>
              <a:gd name="T42" fmla="*/ 2147483647 w 113"/>
              <a:gd name="T43" fmla="*/ 2147483647 h 111"/>
              <a:gd name="T44" fmla="*/ 2147483647 w 113"/>
              <a:gd name="T45" fmla="*/ 2147483647 h 111"/>
              <a:gd name="T46" fmla="*/ 2147483647 w 113"/>
              <a:gd name="T47" fmla="*/ 2147483647 h 111"/>
              <a:gd name="T48" fmla="*/ 2147483647 w 113"/>
              <a:gd name="T49" fmla="*/ 2147483647 h 111"/>
              <a:gd name="T50" fmla="*/ 2147483647 w 113"/>
              <a:gd name="T51" fmla="*/ 2147483647 h 111"/>
              <a:gd name="T52" fmla="*/ 2147483647 w 113"/>
              <a:gd name="T53" fmla="*/ 2147483647 h 111"/>
              <a:gd name="T54" fmla="*/ 2147483647 w 113"/>
              <a:gd name="T55" fmla="*/ 2147483647 h 111"/>
              <a:gd name="T56" fmla="*/ 2147483647 w 113"/>
              <a:gd name="T57" fmla="*/ 2147483647 h 111"/>
              <a:gd name="T58" fmla="*/ 2147483647 w 113"/>
              <a:gd name="T59" fmla="*/ 2147483647 h 111"/>
              <a:gd name="T60" fmla="*/ 2147483647 w 113"/>
              <a:gd name="T61" fmla="*/ 2147483647 h 111"/>
              <a:gd name="T62" fmla="*/ 2147483647 w 113"/>
              <a:gd name="T63" fmla="*/ 2147483647 h 111"/>
              <a:gd name="T64" fmla="*/ 2147483647 w 113"/>
              <a:gd name="T65" fmla="*/ 2147483647 h 111"/>
              <a:gd name="T66" fmla="*/ 2147483647 w 113"/>
              <a:gd name="T67" fmla="*/ 2147483647 h 111"/>
              <a:gd name="T68" fmla="*/ 2147483647 w 113"/>
              <a:gd name="T69" fmla="*/ 2147483647 h 111"/>
              <a:gd name="T70" fmla="*/ 2147483647 w 113"/>
              <a:gd name="T71" fmla="*/ 2147483647 h 111"/>
              <a:gd name="T72" fmla="*/ 2147483647 w 113"/>
              <a:gd name="T73" fmla="*/ 2147483647 h 111"/>
              <a:gd name="T74" fmla="*/ 2147483647 w 113"/>
              <a:gd name="T75" fmla="*/ 2147483647 h 111"/>
              <a:gd name="T76" fmla="*/ 2147483647 w 113"/>
              <a:gd name="T77" fmla="*/ 2147483647 h 111"/>
              <a:gd name="T78" fmla="*/ 2147483647 w 113"/>
              <a:gd name="T79" fmla="*/ 2147483647 h 111"/>
              <a:gd name="T80" fmla="*/ 2147483647 w 113"/>
              <a:gd name="T81" fmla="*/ 2147483647 h 111"/>
              <a:gd name="T82" fmla="*/ 2147483647 w 113"/>
              <a:gd name="T83" fmla="*/ 2147483647 h 111"/>
              <a:gd name="T84" fmla="*/ 2147483647 w 113"/>
              <a:gd name="T85" fmla="*/ 2147483647 h 111"/>
              <a:gd name="T86" fmla="*/ 2147483647 w 113"/>
              <a:gd name="T87" fmla="*/ 2147483647 h 111"/>
              <a:gd name="T88" fmla="*/ 2147483647 w 113"/>
              <a:gd name="T89" fmla="*/ 2147483647 h 111"/>
              <a:gd name="T90" fmla="*/ 2147483647 w 113"/>
              <a:gd name="T91" fmla="*/ 2147483647 h 111"/>
              <a:gd name="T92" fmla="*/ 2147483647 w 113"/>
              <a:gd name="T93" fmla="*/ 2147483647 h 111"/>
              <a:gd name="T94" fmla="*/ 2147483647 w 113"/>
              <a:gd name="T95" fmla="*/ 2147483647 h 111"/>
              <a:gd name="T96" fmla="*/ 2147483647 w 113"/>
              <a:gd name="T97" fmla="*/ 2147483647 h 111"/>
              <a:gd name="T98" fmla="*/ 2147483647 w 113"/>
              <a:gd name="T99" fmla="*/ 2147483647 h 111"/>
              <a:gd name="T100" fmla="*/ 2147483647 w 113"/>
              <a:gd name="T101" fmla="*/ 2147483647 h 111"/>
              <a:gd name="T102" fmla="*/ 2147483647 w 113"/>
              <a:gd name="T103" fmla="*/ 2147483647 h 111"/>
              <a:gd name="T104" fmla="*/ 2147483647 w 113"/>
              <a:gd name="T105" fmla="*/ 2147483647 h 111"/>
              <a:gd name="T106" fmla="*/ 2147483647 w 113"/>
              <a:gd name="T107" fmla="*/ 2147483647 h 111"/>
              <a:gd name="T108" fmla="*/ 2147483647 w 113"/>
              <a:gd name="T109" fmla="*/ 2147483647 h 111"/>
              <a:gd name="T110" fmla="*/ 2147483647 w 113"/>
              <a:gd name="T111" fmla="*/ 2147483647 h 111"/>
              <a:gd name="T112" fmla="*/ 2147483647 w 113"/>
              <a:gd name="T113" fmla="*/ 2147483647 h 111"/>
              <a:gd name="T114" fmla="*/ 2147483647 w 113"/>
              <a:gd name="T115" fmla="*/ 2147483647 h 111"/>
              <a:gd name="T116" fmla="*/ 2147483647 w 113"/>
              <a:gd name="T117" fmla="*/ 2147483647 h 111"/>
              <a:gd name="T118" fmla="*/ 2147483647 w 113"/>
              <a:gd name="T119" fmla="*/ 2147483647 h 111"/>
              <a:gd name="T120" fmla="*/ 2147483647 w 113"/>
              <a:gd name="T121" fmla="*/ 2147483647 h 111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w 113"/>
              <a:gd name="T184" fmla="*/ 0 h 111"/>
              <a:gd name="T185" fmla="*/ 113 w 113"/>
              <a:gd name="T186" fmla="*/ 111 h 111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T183" t="T184" r="T185" b="T186"/>
            <a:pathLst>
              <a:path w="113" h="111">
                <a:moveTo>
                  <a:pt x="65" y="0"/>
                </a:moveTo>
                <a:lnTo>
                  <a:pt x="69" y="1"/>
                </a:lnTo>
                <a:lnTo>
                  <a:pt x="73" y="1"/>
                </a:lnTo>
                <a:lnTo>
                  <a:pt x="76" y="1"/>
                </a:lnTo>
                <a:lnTo>
                  <a:pt x="80" y="2"/>
                </a:lnTo>
                <a:lnTo>
                  <a:pt x="83" y="3"/>
                </a:lnTo>
                <a:lnTo>
                  <a:pt x="86" y="3"/>
                </a:lnTo>
                <a:lnTo>
                  <a:pt x="89" y="4"/>
                </a:lnTo>
                <a:lnTo>
                  <a:pt x="92" y="5"/>
                </a:lnTo>
                <a:lnTo>
                  <a:pt x="94" y="7"/>
                </a:lnTo>
                <a:lnTo>
                  <a:pt x="97" y="8"/>
                </a:lnTo>
                <a:lnTo>
                  <a:pt x="99" y="10"/>
                </a:lnTo>
                <a:lnTo>
                  <a:pt x="101" y="12"/>
                </a:lnTo>
                <a:lnTo>
                  <a:pt x="102" y="14"/>
                </a:lnTo>
                <a:lnTo>
                  <a:pt x="104" y="16"/>
                </a:lnTo>
                <a:lnTo>
                  <a:pt x="106" y="18"/>
                </a:lnTo>
                <a:lnTo>
                  <a:pt x="107" y="20"/>
                </a:lnTo>
                <a:lnTo>
                  <a:pt x="109" y="21"/>
                </a:lnTo>
                <a:lnTo>
                  <a:pt x="110" y="24"/>
                </a:lnTo>
                <a:lnTo>
                  <a:pt x="111" y="26"/>
                </a:lnTo>
                <a:lnTo>
                  <a:pt x="111" y="29"/>
                </a:lnTo>
                <a:lnTo>
                  <a:pt x="112" y="30"/>
                </a:lnTo>
                <a:lnTo>
                  <a:pt x="112" y="33"/>
                </a:lnTo>
                <a:lnTo>
                  <a:pt x="112" y="36"/>
                </a:lnTo>
                <a:lnTo>
                  <a:pt x="112" y="39"/>
                </a:lnTo>
                <a:lnTo>
                  <a:pt x="113" y="41"/>
                </a:lnTo>
                <a:lnTo>
                  <a:pt x="113" y="44"/>
                </a:lnTo>
                <a:lnTo>
                  <a:pt x="113" y="47"/>
                </a:lnTo>
                <a:lnTo>
                  <a:pt x="113" y="49"/>
                </a:lnTo>
                <a:lnTo>
                  <a:pt x="113" y="52"/>
                </a:lnTo>
                <a:lnTo>
                  <a:pt x="112" y="55"/>
                </a:lnTo>
                <a:lnTo>
                  <a:pt x="112" y="57"/>
                </a:lnTo>
                <a:lnTo>
                  <a:pt x="112" y="60"/>
                </a:lnTo>
                <a:lnTo>
                  <a:pt x="111" y="63"/>
                </a:lnTo>
                <a:lnTo>
                  <a:pt x="111" y="66"/>
                </a:lnTo>
                <a:lnTo>
                  <a:pt x="110" y="68"/>
                </a:lnTo>
                <a:lnTo>
                  <a:pt x="109" y="70"/>
                </a:lnTo>
                <a:lnTo>
                  <a:pt x="108" y="74"/>
                </a:lnTo>
                <a:lnTo>
                  <a:pt x="106" y="77"/>
                </a:lnTo>
                <a:lnTo>
                  <a:pt x="104" y="81"/>
                </a:lnTo>
                <a:lnTo>
                  <a:pt x="102" y="84"/>
                </a:lnTo>
                <a:lnTo>
                  <a:pt x="101" y="87"/>
                </a:lnTo>
                <a:lnTo>
                  <a:pt x="98" y="90"/>
                </a:lnTo>
                <a:lnTo>
                  <a:pt x="96" y="93"/>
                </a:lnTo>
                <a:lnTo>
                  <a:pt x="93" y="95"/>
                </a:lnTo>
                <a:lnTo>
                  <a:pt x="91" y="98"/>
                </a:lnTo>
                <a:lnTo>
                  <a:pt x="88" y="100"/>
                </a:lnTo>
                <a:lnTo>
                  <a:pt x="84" y="102"/>
                </a:lnTo>
                <a:lnTo>
                  <a:pt x="81" y="103"/>
                </a:lnTo>
                <a:lnTo>
                  <a:pt x="79" y="105"/>
                </a:lnTo>
                <a:lnTo>
                  <a:pt x="76" y="106"/>
                </a:lnTo>
                <a:lnTo>
                  <a:pt x="74" y="107"/>
                </a:lnTo>
                <a:lnTo>
                  <a:pt x="71" y="108"/>
                </a:lnTo>
                <a:lnTo>
                  <a:pt x="68" y="109"/>
                </a:lnTo>
                <a:lnTo>
                  <a:pt x="66" y="109"/>
                </a:lnTo>
                <a:lnTo>
                  <a:pt x="63" y="110"/>
                </a:lnTo>
                <a:lnTo>
                  <a:pt x="60" y="111"/>
                </a:lnTo>
                <a:lnTo>
                  <a:pt x="57" y="111"/>
                </a:lnTo>
                <a:lnTo>
                  <a:pt x="54" y="111"/>
                </a:lnTo>
                <a:lnTo>
                  <a:pt x="51" y="111"/>
                </a:lnTo>
                <a:lnTo>
                  <a:pt x="48" y="111"/>
                </a:lnTo>
                <a:lnTo>
                  <a:pt x="44" y="111"/>
                </a:lnTo>
                <a:lnTo>
                  <a:pt x="40" y="111"/>
                </a:lnTo>
                <a:lnTo>
                  <a:pt x="37" y="111"/>
                </a:lnTo>
                <a:lnTo>
                  <a:pt x="34" y="110"/>
                </a:lnTo>
                <a:lnTo>
                  <a:pt x="30" y="109"/>
                </a:lnTo>
                <a:lnTo>
                  <a:pt x="28" y="108"/>
                </a:lnTo>
                <a:lnTo>
                  <a:pt x="25" y="107"/>
                </a:lnTo>
                <a:lnTo>
                  <a:pt x="22" y="106"/>
                </a:lnTo>
                <a:lnTo>
                  <a:pt x="20" y="104"/>
                </a:lnTo>
                <a:lnTo>
                  <a:pt x="17" y="103"/>
                </a:lnTo>
                <a:lnTo>
                  <a:pt x="14" y="102"/>
                </a:lnTo>
                <a:lnTo>
                  <a:pt x="12" y="99"/>
                </a:lnTo>
                <a:lnTo>
                  <a:pt x="11" y="97"/>
                </a:lnTo>
                <a:lnTo>
                  <a:pt x="9" y="95"/>
                </a:lnTo>
                <a:lnTo>
                  <a:pt x="7" y="93"/>
                </a:lnTo>
                <a:lnTo>
                  <a:pt x="6" y="92"/>
                </a:lnTo>
                <a:lnTo>
                  <a:pt x="5" y="89"/>
                </a:lnTo>
                <a:lnTo>
                  <a:pt x="3" y="87"/>
                </a:lnTo>
                <a:lnTo>
                  <a:pt x="3" y="84"/>
                </a:lnTo>
                <a:lnTo>
                  <a:pt x="3" y="83"/>
                </a:lnTo>
                <a:lnTo>
                  <a:pt x="2" y="80"/>
                </a:lnTo>
                <a:lnTo>
                  <a:pt x="1" y="77"/>
                </a:lnTo>
                <a:lnTo>
                  <a:pt x="1" y="75"/>
                </a:lnTo>
                <a:lnTo>
                  <a:pt x="0" y="72"/>
                </a:lnTo>
                <a:lnTo>
                  <a:pt x="1" y="70"/>
                </a:lnTo>
                <a:lnTo>
                  <a:pt x="1" y="67"/>
                </a:lnTo>
                <a:lnTo>
                  <a:pt x="1" y="65"/>
                </a:lnTo>
                <a:lnTo>
                  <a:pt x="1" y="62"/>
                </a:lnTo>
                <a:lnTo>
                  <a:pt x="1" y="59"/>
                </a:lnTo>
                <a:lnTo>
                  <a:pt x="1" y="57"/>
                </a:lnTo>
                <a:lnTo>
                  <a:pt x="2" y="54"/>
                </a:lnTo>
                <a:lnTo>
                  <a:pt x="2" y="51"/>
                </a:lnTo>
                <a:lnTo>
                  <a:pt x="3" y="48"/>
                </a:lnTo>
                <a:lnTo>
                  <a:pt x="3" y="46"/>
                </a:lnTo>
                <a:lnTo>
                  <a:pt x="4" y="43"/>
                </a:lnTo>
                <a:lnTo>
                  <a:pt x="4" y="40"/>
                </a:lnTo>
                <a:lnTo>
                  <a:pt x="6" y="38"/>
                </a:lnTo>
                <a:lnTo>
                  <a:pt x="8" y="34"/>
                </a:lnTo>
                <a:lnTo>
                  <a:pt x="10" y="30"/>
                </a:lnTo>
                <a:lnTo>
                  <a:pt x="12" y="28"/>
                </a:lnTo>
                <a:lnTo>
                  <a:pt x="13" y="24"/>
                </a:lnTo>
                <a:lnTo>
                  <a:pt x="16" y="21"/>
                </a:lnTo>
                <a:lnTo>
                  <a:pt x="18" y="19"/>
                </a:lnTo>
                <a:lnTo>
                  <a:pt x="21" y="16"/>
                </a:lnTo>
                <a:lnTo>
                  <a:pt x="23" y="13"/>
                </a:lnTo>
                <a:lnTo>
                  <a:pt x="26" y="12"/>
                </a:lnTo>
                <a:lnTo>
                  <a:pt x="30" y="10"/>
                </a:lnTo>
                <a:lnTo>
                  <a:pt x="32" y="7"/>
                </a:lnTo>
                <a:lnTo>
                  <a:pt x="35" y="6"/>
                </a:lnTo>
                <a:lnTo>
                  <a:pt x="38" y="5"/>
                </a:lnTo>
                <a:lnTo>
                  <a:pt x="40" y="4"/>
                </a:lnTo>
                <a:lnTo>
                  <a:pt x="43" y="3"/>
                </a:lnTo>
                <a:lnTo>
                  <a:pt x="46" y="3"/>
                </a:lnTo>
                <a:lnTo>
                  <a:pt x="48" y="2"/>
                </a:lnTo>
                <a:lnTo>
                  <a:pt x="51" y="2"/>
                </a:lnTo>
                <a:lnTo>
                  <a:pt x="54" y="1"/>
                </a:lnTo>
                <a:lnTo>
                  <a:pt x="57" y="1"/>
                </a:lnTo>
                <a:lnTo>
                  <a:pt x="59" y="1"/>
                </a:lnTo>
                <a:lnTo>
                  <a:pt x="62" y="1"/>
                </a:lnTo>
                <a:lnTo>
                  <a:pt x="65" y="0"/>
                </a:lnTo>
                <a:close/>
                <a:moveTo>
                  <a:pt x="63" y="14"/>
                </a:moveTo>
                <a:lnTo>
                  <a:pt x="61" y="15"/>
                </a:lnTo>
                <a:lnTo>
                  <a:pt x="59" y="15"/>
                </a:lnTo>
                <a:lnTo>
                  <a:pt x="57" y="15"/>
                </a:lnTo>
                <a:lnTo>
                  <a:pt x="56" y="15"/>
                </a:lnTo>
                <a:lnTo>
                  <a:pt x="54" y="16"/>
                </a:lnTo>
                <a:lnTo>
                  <a:pt x="52" y="16"/>
                </a:lnTo>
                <a:lnTo>
                  <a:pt x="50" y="17"/>
                </a:lnTo>
                <a:lnTo>
                  <a:pt x="48" y="17"/>
                </a:lnTo>
                <a:lnTo>
                  <a:pt x="47" y="18"/>
                </a:lnTo>
                <a:lnTo>
                  <a:pt x="45" y="19"/>
                </a:lnTo>
                <a:lnTo>
                  <a:pt x="43" y="20"/>
                </a:lnTo>
                <a:lnTo>
                  <a:pt x="41" y="21"/>
                </a:lnTo>
                <a:lnTo>
                  <a:pt x="39" y="22"/>
                </a:lnTo>
                <a:lnTo>
                  <a:pt x="38" y="24"/>
                </a:lnTo>
                <a:lnTo>
                  <a:pt x="36" y="26"/>
                </a:lnTo>
                <a:lnTo>
                  <a:pt x="34" y="28"/>
                </a:lnTo>
                <a:lnTo>
                  <a:pt x="33" y="30"/>
                </a:lnTo>
                <a:lnTo>
                  <a:pt x="31" y="31"/>
                </a:lnTo>
                <a:lnTo>
                  <a:pt x="30" y="33"/>
                </a:lnTo>
                <a:lnTo>
                  <a:pt x="29" y="36"/>
                </a:lnTo>
                <a:lnTo>
                  <a:pt x="28" y="38"/>
                </a:lnTo>
                <a:lnTo>
                  <a:pt x="27" y="40"/>
                </a:lnTo>
                <a:lnTo>
                  <a:pt x="26" y="43"/>
                </a:lnTo>
                <a:lnTo>
                  <a:pt x="24" y="46"/>
                </a:lnTo>
                <a:lnTo>
                  <a:pt x="24" y="48"/>
                </a:lnTo>
                <a:lnTo>
                  <a:pt x="23" y="50"/>
                </a:lnTo>
                <a:lnTo>
                  <a:pt x="23" y="52"/>
                </a:lnTo>
                <a:lnTo>
                  <a:pt x="22" y="54"/>
                </a:lnTo>
                <a:lnTo>
                  <a:pt x="22" y="56"/>
                </a:lnTo>
                <a:lnTo>
                  <a:pt x="21" y="57"/>
                </a:lnTo>
                <a:lnTo>
                  <a:pt x="21" y="59"/>
                </a:lnTo>
                <a:lnTo>
                  <a:pt x="21" y="61"/>
                </a:lnTo>
                <a:lnTo>
                  <a:pt x="21" y="63"/>
                </a:lnTo>
                <a:lnTo>
                  <a:pt x="21" y="65"/>
                </a:lnTo>
                <a:lnTo>
                  <a:pt x="21" y="66"/>
                </a:lnTo>
                <a:lnTo>
                  <a:pt x="21" y="68"/>
                </a:lnTo>
                <a:lnTo>
                  <a:pt x="22" y="70"/>
                </a:lnTo>
                <a:lnTo>
                  <a:pt x="22" y="72"/>
                </a:lnTo>
                <a:lnTo>
                  <a:pt x="22" y="74"/>
                </a:lnTo>
                <a:lnTo>
                  <a:pt x="22" y="75"/>
                </a:lnTo>
                <a:lnTo>
                  <a:pt x="23" y="76"/>
                </a:lnTo>
                <a:lnTo>
                  <a:pt x="23" y="78"/>
                </a:lnTo>
                <a:lnTo>
                  <a:pt x="24" y="79"/>
                </a:lnTo>
                <a:lnTo>
                  <a:pt x="25" y="81"/>
                </a:lnTo>
                <a:lnTo>
                  <a:pt x="25" y="82"/>
                </a:lnTo>
                <a:lnTo>
                  <a:pt x="26" y="84"/>
                </a:lnTo>
                <a:lnTo>
                  <a:pt x="27" y="84"/>
                </a:lnTo>
                <a:lnTo>
                  <a:pt x="27" y="85"/>
                </a:lnTo>
                <a:lnTo>
                  <a:pt x="29" y="87"/>
                </a:lnTo>
                <a:lnTo>
                  <a:pt x="30" y="89"/>
                </a:lnTo>
                <a:lnTo>
                  <a:pt x="31" y="91"/>
                </a:lnTo>
                <a:lnTo>
                  <a:pt x="33" y="92"/>
                </a:lnTo>
                <a:lnTo>
                  <a:pt x="35" y="93"/>
                </a:lnTo>
                <a:lnTo>
                  <a:pt x="37" y="93"/>
                </a:lnTo>
                <a:lnTo>
                  <a:pt x="39" y="94"/>
                </a:lnTo>
                <a:lnTo>
                  <a:pt x="41" y="95"/>
                </a:lnTo>
                <a:lnTo>
                  <a:pt x="43" y="96"/>
                </a:lnTo>
                <a:lnTo>
                  <a:pt x="46" y="96"/>
                </a:lnTo>
                <a:lnTo>
                  <a:pt x="48" y="96"/>
                </a:lnTo>
                <a:lnTo>
                  <a:pt x="50" y="96"/>
                </a:lnTo>
                <a:lnTo>
                  <a:pt x="54" y="96"/>
                </a:lnTo>
                <a:lnTo>
                  <a:pt x="57" y="96"/>
                </a:lnTo>
                <a:lnTo>
                  <a:pt x="61" y="95"/>
                </a:lnTo>
                <a:lnTo>
                  <a:pt x="64" y="94"/>
                </a:lnTo>
                <a:lnTo>
                  <a:pt x="66" y="93"/>
                </a:lnTo>
                <a:lnTo>
                  <a:pt x="70" y="92"/>
                </a:lnTo>
                <a:lnTo>
                  <a:pt x="73" y="90"/>
                </a:lnTo>
                <a:lnTo>
                  <a:pt x="75" y="88"/>
                </a:lnTo>
                <a:lnTo>
                  <a:pt x="77" y="86"/>
                </a:lnTo>
                <a:lnTo>
                  <a:pt x="80" y="84"/>
                </a:lnTo>
                <a:lnTo>
                  <a:pt x="82" y="81"/>
                </a:lnTo>
                <a:lnTo>
                  <a:pt x="84" y="77"/>
                </a:lnTo>
                <a:lnTo>
                  <a:pt x="84" y="76"/>
                </a:lnTo>
                <a:lnTo>
                  <a:pt x="85" y="75"/>
                </a:lnTo>
                <a:lnTo>
                  <a:pt x="86" y="74"/>
                </a:lnTo>
                <a:lnTo>
                  <a:pt x="86" y="72"/>
                </a:lnTo>
                <a:lnTo>
                  <a:pt x="87" y="71"/>
                </a:lnTo>
                <a:lnTo>
                  <a:pt x="87" y="69"/>
                </a:lnTo>
                <a:lnTo>
                  <a:pt x="88" y="68"/>
                </a:lnTo>
                <a:lnTo>
                  <a:pt x="88" y="66"/>
                </a:lnTo>
                <a:lnTo>
                  <a:pt x="89" y="66"/>
                </a:lnTo>
                <a:lnTo>
                  <a:pt x="89" y="64"/>
                </a:lnTo>
                <a:lnTo>
                  <a:pt x="90" y="62"/>
                </a:lnTo>
                <a:lnTo>
                  <a:pt x="90" y="60"/>
                </a:lnTo>
                <a:lnTo>
                  <a:pt x="91" y="59"/>
                </a:lnTo>
                <a:lnTo>
                  <a:pt x="91" y="57"/>
                </a:lnTo>
                <a:lnTo>
                  <a:pt x="92" y="57"/>
                </a:lnTo>
                <a:lnTo>
                  <a:pt x="92" y="55"/>
                </a:lnTo>
                <a:lnTo>
                  <a:pt x="92" y="54"/>
                </a:lnTo>
                <a:lnTo>
                  <a:pt x="92" y="52"/>
                </a:lnTo>
                <a:lnTo>
                  <a:pt x="92" y="50"/>
                </a:lnTo>
                <a:lnTo>
                  <a:pt x="92" y="48"/>
                </a:lnTo>
                <a:lnTo>
                  <a:pt x="92" y="46"/>
                </a:lnTo>
                <a:lnTo>
                  <a:pt x="92" y="44"/>
                </a:lnTo>
                <a:lnTo>
                  <a:pt x="92" y="42"/>
                </a:lnTo>
                <a:lnTo>
                  <a:pt x="92" y="40"/>
                </a:lnTo>
                <a:lnTo>
                  <a:pt x="92" y="38"/>
                </a:lnTo>
                <a:lnTo>
                  <a:pt x="91" y="35"/>
                </a:lnTo>
                <a:lnTo>
                  <a:pt x="90" y="33"/>
                </a:lnTo>
                <a:lnTo>
                  <a:pt x="90" y="30"/>
                </a:lnTo>
                <a:lnTo>
                  <a:pt x="89" y="29"/>
                </a:lnTo>
                <a:lnTo>
                  <a:pt x="87" y="27"/>
                </a:lnTo>
                <a:lnTo>
                  <a:pt x="86" y="25"/>
                </a:lnTo>
                <a:lnTo>
                  <a:pt x="85" y="23"/>
                </a:lnTo>
                <a:lnTo>
                  <a:pt x="84" y="21"/>
                </a:lnTo>
                <a:lnTo>
                  <a:pt x="82" y="21"/>
                </a:lnTo>
                <a:lnTo>
                  <a:pt x="80" y="19"/>
                </a:lnTo>
                <a:lnTo>
                  <a:pt x="79" y="19"/>
                </a:lnTo>
                <a:lnTo>
                  <a:pt x="78" y="18"/>
                </a:lnTo>
                <a:lnTo>
                  <a:pt x="76" y="17"/>
                </a:lnTo>
                <a:lnTo>
                  <a:pt x="75" y="17"/>
                </a:lnTo>
                <a:lnTo>
                  <a:pt x="74" y="16"/>
                </a:lnTo>
                <a:lnTo>
                  <a:pt x="73" y="16"/>
                </a:lnTo>
                <a:lnTo>
                  <a:pt x="71" y="15"/>
                </a:lnTo>
                <a:lnTo>
                  <a:pt x="69" y="15"/>
                </a:lnTo>
                <a:lnTo>
                  <a:pt x="68" y="15"/>
                </a:lnTo>
                <a:lnTo>
                  <a:pt x="66" y="15"/>
                </a:lnTo>
                <a:lnTo>
                  <a:pt x="65" y="15"/>
                </a:lnTo>
                <a:lnTo>
                  <a:pt x="63" y="1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3" name="Freeform 524">
            <a:extLst>
              <a:ext uri="{FF2B5EF4-FFF2-40B4-BE49-F238E27FC236}">
                <a16:creationId xmlns:a16="http://schemas.microsoft.com/office/drawing/2014/main" id="{00000000-0008-0000-0000-0000F3000000}"/>
              </a:ext>
            </a:extLst>
          </xdr:cNvPr>
          <xdr:cNvSpPr>
            <a:spLocks/>
          </xdr:cNvSpPr>
        </xdr:nvSpPr>
        <xdr:spPr bwMode="auto">
          <a:xfrm>
            <a:off x="2834" y="4458"/>
            <a:ext cx="192" cy="175"/>
          </a:xfrm>
          <a:custGeom>
            <a:avLst/>
            <a:gdLst>
              <a:gd name="T0" fmla="*/ 2147483647 w 114"/>
              <a:gd name="T1" fmla="*/ 0 h 107"/>
              <a:gd name="T2" fmla="*/ 2147483647 w 114"/>
              <a:gd name="T3" fmla="*/ 2147483647 h 107"/>
              <a:gd name="T4" fmla="*/ 2147483647 w 114"/>
              <a:gd name="T5" fmla="*/ 2147483647 h 107"/>
              <a:gd name="T6" fmla="*/ 2147483647 w 114"/>
              <a:gd name="T7" fmla="*/ 2147483647 h 107"/>
              <a:gd name="T8" fmla="*/ 2147483647 w 114"/>
              <a:gd name="T9" fmla="*/ 2147483647 h 107"/>
              <a:gd name="T10" fmla="*/ 0 w 114"/>
              <a:gd name="T11" fmla="*/ 2147483647 h 107"/>
              <a:gd name="T12" fmla="*/ 2147483647 w 114"/>
              <a:gd name="T13" fmla="*/ 0 h 107"/>
              <a:gd name="T14" fmla="*/ 2147483647 w 114"/>
              <a:gd name="T15" fmla="*/ 0 h 107"/>
              <a:gd name="T16" fmla="*/ 2147483647 w 114"/>
              <a:gd name="T17" fmla="*/ 2147483647 h 107"/>
              <a:gd name="T18" fmla="*/ 2147483647 w 114"/>
              <a:gd name="T19" fmla="*/ 0 h 107"/>
              <a:gd name="T20" fmla="*/ 2147483647 w 114"/>
              <a:gd name="T21" fmla="*/ 0 h 107"/>
              <a:gd name="T22" fmla="*/ 2147483647 w 114"/>
              <a:gd name="T23" fmla="*/ 0 h 107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w 114"/>
              <a:gd name="T37" fmla="*/ 0 h 107"/>
              <a:gd name="T38" fmla="*/ 114 w 114"/>
              <a:gd name="T39" fmla="*/ 107 h 107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T36" t="T37" r="T38" b="T39"/>
            <a:pathLst>
              <a:path w="114" h="107">
                <a:moveTo>
                  <a:pt x="114" y="0"/>
                </a:moveTo>
                <a:lnTo>
                  <a:pt x="98" y="107"/>
                </a:lnTo>
                <a:lnTo>
                  <a:pt x="79" y="107"/>
                </a:lnTo>
                <a:lnTo>
                  <a:pt x="30" y="30"/>
                </a:lnTo>
                <a:lnTo>
                  <a:pt x="19" y="107"/>
                </a:lnTo>
                <a:lnTo>
                  <a:pt x="0" y="107"/>
                </a:lnTo>
                <a:lnTo>
                  <a:pt x="16" y="0"/>
                </a:lnTo>
                <a:lnTo>
                  <a:pt x="35" y="0"/>
                </a:lnTo>
                <a:lnTo>
                  <a:pt x="83" y="77"/>
                </a:lnTo>
                <a:lnTo>
                  <a:pt x="95" y="0"/>
                </a:lnTo>
                <a:lnTo>
                  <a:pt x="114" y="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4" name="Freeform 525">
            <a:extLst>
              <a:ext uri="{FF2B5EF4-FFF2-40B4-BE49-F238E27FC236}">
                <a16:creationId xmlns:a16="http://schemas.microsoft.com/office/drawing/2014/main" id="{00000000-0008-0000-0000-0000F4000000}"/>
              </a:ext>
            </a:extLst>
          </xdr:cNvPr>
          <xdr:cNvSpPr>
            <a:spLocks noEditPoints="1"/>
          </xdr:cNvSpPr>
        </xdr:nvSpPr>
        <xdr:spPr bwMode="auto">
          <a:xfrm>
            <a:off x="3019" y="4458"/>
            <a:ext cx="176" cy="175"/>
          </a:xfrm>
          <a:custGeom>
            <a:avLst/>
            <a:gdLst>
              <a:gd name="T0" fmla="*/ 2147483647 w 105"/>
              <a:gd name="T1" fmla="*/ 0 h 107"/>
              <a:gd name="T2" fmla="*/ 2147483647 w 105"/>
              <a:gd name="T3" fmla="*/ 2147483647 h 107"/>
              <a:gd name="T4" fmla="*/ 2147483647 w 105"/>
              <a:gd name="T5" fmla="*/ 2147483647 h 107"/>
              <a:gd name="T6" fmla="*/ 2147483647 w 105"/>
              <a:gd name="T7" fmla="*/ 2147483647 h 107"/>
              <a:gd name="T8" fmla="*/ 2147483647 w 105"/>
              <a:gd name="T9" fmla="*/ 2147483647 h 107"/>
              <a:gd name="T10" fmla="*/ 2147483647 w 105"/>
              <a:gd name="T11" fmla="*/ 2147483647 h 107"/>
              <a:gd name="T12" fmla="*/ 0 w 105"/>
              <a:gd name="T13" fmla="*/ 2147483647 h 107"/>
              <a:gd name="T14" fmla="*/ 2147483647 w 105"/>
              <a:gd name="T15" fmla="*/ 0 h 107"/>
              <a:gd name="T16" fmla="*/ 2147483647 w 105"/>
              <a:gd name="T17" fmla="*/ 0 h 107"/>
              <a:gd name="T18" fmla="*/ 2147483647 w 105"/>
              <a:gd name="T19" fmla="*/ 0 h 107"/>
              <a:gd name="T20" fmla="*/ 2147483647 w 105"/>
              <a:gd name="T21" fmla="*/ 2147483647 h 107"/>
              <a:gd name="T22" fmla="*/ 2147483647 w 105"/>
              <a:gd name="T23" fmla="*/ 2147483647 h 107"/>
              <a:gd name="T24" fmla="*/ 2147483647 w 105"/>
              <a:gd name="T25" fmla="*/ 2147483647 h 107"/>
              <a:gd name="T26" fmla="*/ 2147483647 w 105"/>
              <a:gd name="T27" fmla="*/ 2147483647 h 107"/>
              <a:gd name="T28" fmla="*/ 2147483647 w 105"/>
              <a:gd name="T29" fmla="*/ 2147483647 h 107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w 105"/>
              <a:gd name="T46" fmla="*/ 0 h 107"/>
              <a:gd name="T47" fmla="*/ 105 w 105"/>
              <a:gd name="T48" fmla="*/ 107 h 107"/>
            </a:gdLst>
            <a:ahLst/>
            <a:cxnLst>
              <a:cxn ang="T30">
                <a:pos x="T0" y="T1"/>
              </a:cxn>
              <a:cxn ang="T31">
                <a:pos x="T2" y="T3"/>
              </a:cxn>
              <a:cxn ang="T32">
                <a:pos x="T4" y="T5"/>
              </a:cxn>
              <a:cxn ang="T33">
                <a:pos x="T6" y="T7"/>
              </a:cxn>
              <a:cxn ang="T34">
                <a:pos x="T8" y="T9"/>
              </a:cxn>
              <a:cxn ang="T35">
                <a:pos x="T10" y="T11"/>
              </a:cxn>
              <a:cxn ang="T36">
                <a:pos x="T12" y="T13"/>
              </a:cxn>
              <a:cxn ang="T37">
                <a:pos x="T14" y="T15"/>
              </a:cxn>
              <a:cxn ang="T38">
                <a:pos x="T16" y="T17"/>
              </a:cxn>
              <a:cxn ang="T39">
                <a:pos x="T18" y="T19"/>
              </a:cxn>
              <a:cxn ang="T40">
                <a:pos x="T20" y="T21"/>
              </a:cxn>
              <a:cxn ang="T41">
                <a:pos x="T22" y="T23"/>
              </a:cxn>
              <a:cxn ang="T42">
                <a:pos x="T24" y="T25"/>
              </a:cxn>
              <a:cxn ang="T43">
                <a:pos x="T26" y="T27"/>
              </a:cxn>
              <a:cxn ang="T44">
                <a:pos x="T28" y="T29"/>
              </a:cxn>
            </a:cxnLst>
            <a:rect l="T45" t="T46" r="T47" b="T48"/>
            <a:pathLst>
              <a:path w="105" h="107">
                <a:moveTo>
                  <a:pt x="80" y="0"/>
                </a:moveTo>
                <a:lnTo>
                  <a:pt x="105" y="107"/>
                </a:lnTo>
                <a:lnTo>
                  <a:pt x="84" y="107"/>
                </a:lnTo>
                <a:lnTo>
                  <a:pt x="77" y="78"/>
                </a:lnTo>
                <a:lnTo>
                  <a:pt x="35" y="78"/>
                </a:lnTo>
                <a:lnTo>
                  <a:pt x="20" y="107"/>
                </a:lnTo>
                <a:lnTo>
                  <a:pt x="0" y="107"/>
                </a:lnTo>
                <a:lnTo>
                  <a:pt x="59" y="0"/>
                </a:lnTo>
                <a:lnTo>
                  <a:pt x="80" y="0"/>
                </a:lnTo>
                <a:close/>
                <a:moveTo>
                  <a:pt x="74" y="64"/>
                </a:moveTo>
                <a:lnTo>
                  <a:pt x="65" y="21"/>
                </a:lnTo>
                <a:lnTo>
                  <a:pt x="42" y="64"/>
                </a:lnTo>
                <a:lnTo>
                  <a:pt x="74" y="6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5" name="Freeform 526">
            <a:extLst>
              <a:ext uri="{FF2B5EF4-FFF2-40B4-BE49-F238E27FC236}">
                <a16:creationId xmlns:a16="http://schemas.microsoft.com/office/drawing/2014/main" id="{00000000-0008-0000-0000-0000F5000000}"/>
              </a:ext>
            </a:extLst>
          </xdr:cNvPr>
          <xdr:cNvSpPr>
            <a:spLocks/>
          </xdr:cNvSpPr>
        </xdr:nvSpPr>
        <xdr:spPr bwMode="auto">
          <a:xfrm>
            <a:off x="3367" y="4458"/>
            <a:ext cx="166" cy="175"/>
          </a:xfrm>
          <a:custGeom>
            <a:avLst/>
            <a:gdLst>
              <a:gd name="T0" fmla="*/ 2147483647 w 99"/>
              <a:gd name="T1" fmla="*/ 0 h 107"/>
              <a:gd name="T2" fmla="*/ 2147483647 w 99"/>
              <a:gd name="T3" fmla="*/ 0 h 107"/>
              <a:gd name="T4" fmla="*/ 2147483647 w 99"/>
              <a:gd name="T5" fmla="*/ 2147483647 h 107"/>
              <a:gd name="T6" fmla="*/ 2147483647 w 99"/>
              <a:gd name="T7" fmla="*/ 2147483647 h 107"/>
              <a:gd name="T8" fmla="*/ 2147483647 w 99"/>
              <a:gd name="T9" fmla="*/ 2147483647 h 107"/>
              <a:gd name="T10" fmla="*/ 2147483647 w 99"/>
              <a:gd name="T11" fmla="*/ 2147483647 h 107"/>
              <a:gd name="T12" fmla="*/ 0 w 99"/>
              <a:gd name="T13" fmla="*/ 0 h 107"/>
              <a:gd name="T14" fmla="*/ 2147483647 w 99"/>
              <a:gd name="T15" fmla="*/ 0 h 107"/>
              <a:gd name="T16" fmla="*/ 2147483647 w 99"/>
              <a:gd name="T17" fmla="*/ 2147483647 h 107"/>
              <a:gd name="T18" fmla="*/ 2147483647 w 99"/>
              <a:gd name="T19" fmla="*/ 0 h 107"/>
              <a:gd name="T20" fmla="*/ 2147483647 w 99"/>
              <a:gd name="T21" fmla="*/ 0 h 107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w 99"/>
              <a:gd name="T34" fmla="*/ 0 h 107"/>
              <a:gd name="T35" fmla="*/ 99 w 99"/>
              <a:gd name="T36" fmla="*/ 107 h 107"/>
            </a:gdLst>
            <a:ahLst/>
            <a:cxnLst>
              <a:cxn ang="T22">
                <a:pos x="T0" y="T1"/>
              </a:cxn>
              <a:cxn ang="T23">
                <a:pos x="T2" y="T3"/>
              </a:cxn>
              <a:cxn ang="T24">
                <a:pos x="T4" y="T5"/>
              </a:cxn>
              <a:cxn ang="T25">
                <a:pos x="T6" y="T7"/>
              </a:cxn>
              <a:cxn ang="T26">
                <a:pos x="T8" y="T9"/>
              </a:cxn>
              <a:cxn ang="T27">
                <a:pos x="T10" y="T11"/>
              </a:cxn>
              <a:cxn ang="T28">
                <a:pos x="T12" y="T13"/>
              </a:cxn>
              <a:cxn ang="T29">
                <a:pos x="T14" y="T15"/>
              </a:cxn>
              <a:cxn ang="T30">
                <a:pos x="T16" y="T17"/>
              </a:cxn>
              <a:cxn ang="T31">
                <a:pos x="T18" y="T19"/>
              </a:cxn>
              <a:cxn ang="T32">
                <a:pos x="T20" y="T21"/>
              </a:cxn>
            </a:cxnLst>
            <a:rect l="T33" t="T34" r="T35" b="T36"/>
            <a:pathLst>
              <a:path w="99" h="107">
                <a:moveTo>
                  <a:pt x="78" y="0"/>
                </a:moveTo>
                <a:lnTo>
                  <a:pt x="99" y="0"/>
                </a:lnTo>
                <a:lnTo>
                  <a:pt x="51" y="61"/>
                </a:lnTo>
                <a:lnTo>
                  <a:pt x="44" y="107"/>
                </a:lnTo>
                <a:lnTo>
                  <a:pt x="24" y="107"/>
                </a:lnTo>
                <a:lnTo>
                  <a:pt x="31" y="61"/>
                </a:lnTo>
                <a:lnTo>
                  <a:pt x="0" y="0"/>
                </a:lnTo>
                <a:lnTo>
                  <a:pt x="24" y="0"/>
                </a:lnTo>
                <a:lnTo>
                  <a:pt x="45" y="43"/>
                </a:lnTo>
                <a:lnTo>
                  <a:pt x="78" y="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6" name="Freeform 527">
            <a:extLst>
              <a:ext uri="{FF2B5EF4-FFF2-40B4-BE49-F238E27FC236}">
                <a16:creationId xmlns:a16="http://schemas.microsoft.com/office/drawing/2014/main" id="{00000000-0008-0000-0000-0000F6000000}"/>
              </a:ext>
            </a:extLst>
          </xdr:cNvPr>
          <xdr:cNvSpPr>
            <a:spLocks/>
          </xdr:cNvSpPr>
        </xdr:nvSpPr>
        <xdr:spPr bwMode="auto">
          <a:xfrm>
            <a:off x="3513" y="4458"/>
            <a:ext cx="143" cy="175"/>
          </a:xfrm>
          <a:custGeom>
            <a:avLst/>
            <a:gdLst>
              <a:gd name="T0" fmla="*/ 2147483647 w 85"/>
              <a:gd name="T1" fmla="*/ 2147483647 h 107"/>
              <a:gd name="T2" fmla="*/ 2147483647 w 85"/>
              <a:gd name="T3" fmla="*/ 2147483647 h 107"/>
              <a:gd name="T4" fmla="*/ 2147483647 w 85"/>
              <a:gd name="T5" fmla="*/ 2147483647 h 107"/>
              <a:gd name="T6" fmla="*/ 2147483647 w 85"/>
              <a:gd name="T7" fmla="*/ 2147483647 h 107"/>
              <a:gd name="T8" fmla="*/ 0 w 85"/>
              <a:gd name="T9" fmla="*/ 2147483647 h 107"/>
              <a:gd name="T10" fmla="*/ 2147483647 w 85"/>
              <a:gd name="T11" fmla="*/ 0 h 107"/>
              <a:gd name="T12" fmla="*/ 2147483647 w 85"/>
              <a:gd name="T13" fmla="*/ 0 h 107"/>
              <a:gd name="T14" fmla="*/ 2147483647 w 85"/>
              <a:gd name="T15" fmla="*/ 2147483647 h 107"/>
              <a:gd name="T16" fmla="*/ 2147483647 w 85"/>
              <a:gd name="T17" fmla="*/ 2147483647 h 107"/>
              <a:gd name="T18" fmla="*/ 2147483647 w 85"/>
              <a:gd name="T19" fmla="*/ 2147483647 h 107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w 85"/>
              <a:gd name="T31" fmla="*/ 0 h 107"/>
              <a:gd name="T32" fmla="*/ 85 w 85"/>
              <a:gd name="T33" fmla="*/ 107 h 107"/>
            </a:gdLst>
            <a:ahLst/>
            <a:cxnLst>
              <a:cxn ang="T20">
                <a:pos x="T0" y="T1"/>
              </a:cxn>
              <a:cxn ang="T21">
                <a:pos x="T2" y="T3"/>
              </a:cxn>
              <a:cxn ang="T22">
                <a:pos x="T4" y="T5"/>
              </a:cxn>
              <a:cxn ang="T23">
                <a:pos x="T6" y="T7"/>
              </a:cxn>
              <a:cxn ang="T24">
                <a:pos x="T8" y="T9"/>
              </a:cxn>
              <a:cxn ang="T25">
                <a:pos x="T10" y="T11"/>
              </a:cxn>
              <a:cxn ang="T26">
                <a:pos x="T12" y="T13"/>
              </a:cxn>
              <a:cxn ang="T27">
                <a:pos x="T14" y="T15"/>
              </a:cxn>
              <a:cxn ang="T28">
                <a:pos x="T16" y="T17"/>
              </a:cxn>
              <a:cxn ang="T29">
                <a:pos x="T18" y="T19"/>
              </a:cxn>
            </a:cxnLst>
            <a:rect l="T30" t="T31" r="T32" b="T33"/>
            <a:pathLst>
              <a:path w="85" h="107">
                <a:moveTo>
                  <a:pt x="50" y="15"/>
                </a:moveTo>
                <a:lnTo>
                  <a:pt x="36" y="107"/>
                </a:lnTo>
                <a:lnTo>
                  <a:pt x="17" y="107"/>
                </a:lnTo>
                <a:lnTo>
                  <a:pt x="31" y="15"/>
                </a:lnTo>
                <a:lnTo>
                  <a:pt x="0" y="15"/>
                </a:lnTo>
                <a:lnTo>
                  <a:pt x="2" y="0"/>
                </a:lnTo>
                <a:lnTo>
                  <a:pt x="85" y="0"/>
                </a:lnTo>
                <a:lnTo>
                  <a:pt x="83" y="15"/>
                </a:lnTo>
                <a:lnTo>
                  <a:pt x="50" y="1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7" name="Freeform 528">
            <a:extLst>
              <a:ext uri="{FF2B5EF4-FFF2-40B4-BE49-F238E27FC236}">
                <a16:creationId xmlns:a16="http://schemas.microsoft.com/office/drawing/2014/main" id="{00000000-0008-0000-0000-0000F7000000}"/>
              </a:ext>
            </a:extLst>
          </xdr:cNvPr>
          <xdr:cNvSpPr>
            <a:spLocks/>
          </xdr:cNvSpPr>
        </xdr:nvSpPr>
        <xdr:spPr bwMode="auto">
          <a:xfrm>
            <a:off x="3212" y="4453"/>
            <a:ext cx="141" cy="181"/>
          </a:xfrm>
          <a:custGeom>
            <a:avLst/>
            <a:gdLst>
              <a:gd name="T0" fmla="*/ 2147483647 w 84"/>
              <a:gd name="T1" fmla="*/ 2147483647 h 111"/>
              <a:gd name="T2" fmla="*/ 2147483647 w 84"/>
              <a:gd name="T3" fmla="*/ 2147483647 h 111"/>
              <a:gd name="T4" fmla="*/ 2147483647 w 84"/>
              <a:gd name="T5" fmla="*/ 2147483647 h 111"/>
              <a:gd name="T6" fmla="*/ 2147483647 w 84"/>
              <a:gd name="T7" fmla="*/ 2147483647 h 111"/>
              <a:gd name="T8" fmla="*/ 2147483647 w 84"/>
              <a:gd name="T9" fmla="*/ 2147483647 h 111"/>
              <a:gd name="T10" fmla="*/ 2147483647 w 84"/>
              <a:gd name="T11" fmla="*/ 2147483647 h 111"/>
              <a:gd name="T12" fmla="*/ 2147483647 w 84"/>
              <a:gd name="T13" fmla="*/ 2147483647 h 111"/>
              <a:gd name="T14" fmla="*/ 2147483647 w 84"/>
              <a:gd name="T15" fmla="*/ 2147483647 h 111"/>
              <a:gd name="T16" fmla="*/ 2147483647 w 84"/>
              <a:gd name="T17" fmla="*/ 2147483647 h 111"/>
              <a:gd name="T18" fmla="*/ 2147483647 w 84"/>
              <a:gd name="T19" fmla="*/ 2147483647 h 111"/>
              <a:gd name="T20" fmla="*/ 2147483647 w 84"/>
              <a:gd name="T21" fmla="*/ 2147483647 h 111"/>
              <a:gd name="T22" fmla="*/ 2147483647 w 84"/>
              <a:gd name="T23" fmla="*/ 2147483647 h 111"/>
              <a:gd name="T24" fmla="*/ 2147483647 w 84"/>
              <a:gd name="T25" fmla="*/ 2147483647 h 111"/>
              <a:gd name="T26" fmla="*/ 2147483647 w 84"/>
              <a:gd name="T27" fmla="*/ 2147483647 h 111"/>
              <a:gd name="T28" fmla="*/ 2147483647 w 84"/>
              <a:gd name="T29" fmla="*/ 2147483647 h 111"/>
              <a:gd name="T30" fmla="*/ 2147483647 w 84"/>
              <a:gd name="T31" fmla="*/ 2147483647 h 111"/>
              <a:gd name="T32" fmla="*/ 2147483647 w 84"/>
              <a:gd name="T33" fmla="*/ 2147483647 h 111"/>
              <a:gd name="T34" fmla="*/ 2147483647 w 84"/>
              <a:gd name="T35" fmla="*/ 2147483647 h 111"/>
              <a:gd name="T36" fmla="*/ 2147483647 w 84"/>
              <a:gd name="T37" fmla="*/ 2147483647 h 111"/>
              <a:gd name="T38" fmla="*/ 2147483647 w 84"/>
              <a:gd name="T39" fmla="*/ 2147483647 h 111"/>
              <a:gd name="T40" fmla="*/ 2147483647 w 84"/>
              <a:gd name="T41" fmla="*/ 2147483647 h 111"/>
              <a:gd name="T42" fmla="*/ 2147483647 w 84"/>
              <a:gd name="T43" fmla="*/ 2147483647 h 111"/>
              <a:gd name="T44" fmla="*/ 2147483647 w 84"/>
              <a:gd name="T45" fmla="*/ 2147483647 h 111"/>
              <a:gd name="T46" fmla="*/ 2147483647 w 84"/>
              <a:gd name="T47" fmla="*/ 2147483647 h 111"/>
              <a:gd name="T48" fmla="*/ 2147483647 w 84"/>
              <a:gd name="T49" fmla="*/ 2147483647 h 111"/>
              <a:gd name="T50" fmla="*/ 2147483647 w 84"/>
              <a:gd name="T51" fmla="*/ 2147483647 h 111"/>
              <a:gd name="T52" fmla="*/ 2147483647 w 84"/>
              <a:gd name="T53" fmla="*/ 2147483647 h 111"/>
              <a:gd name="T54" fmla="*/ 2147483647 w 84"/>
              <a:gd name="T55" fmla="*/ 2147483647 h 111"/>
              <a:gd name="T56" fmla="*/ 2147483647 w 84"/>
              <a:gd name="T57" fmla="*/ 2147483647 h 111"/>
              <a:gd name="T58" fmla="*/ 2147483647 w 84"/>
              <a:gd name="T59" fmla="*/ 2147483647 h 111"/>
              <a:gd name="T60" fmla="*/ 2147483647 w 84"/>
              <a:gd name="T61" fmla="*/ 2147483647 h 111"/>
              <a:gd name="T62" fmla="*/ 2147483647 w 84"/>
              <a:gd name="T63" fmla="*/ 2147483647 h 111"/>
              <a:gd name="T64" fmla="*/ 2147483647 w 84"/>
              <a:gd name="T65" fmla="*/ 2147483647 h 111"/>
              <a:gd name="T66" fmla="*/ 2147483647 w 84"/>
              <a:gd name="T67" fmla="*/ 2147483647 h 111"/>
              <a:gd name="T68" fmla="*/ 2147483647 w 84"/>
              <a:gd name="T69" fmla="*/ 2147483647 h 111"/>
              <a:gd name="T70" fmla="*/ 2147483647 w 84"/>
              <a:gd name="T71" fmla="*/ 2147483647 h 111"/>
              <a:gd name="T72" fmla="*/ 2147483647 w 84"/>
              <a:gd name="T73" fmla="*/ 2147483647 h 111"/>
              <a:gd name="T74" fmla="*/ 2147483647 w 84"/>
              <a:gd name="T75" fmla="*/ 2147483647 h 111"/>
              <a:gd name="T76" fmla="*/ 2147483647 w 84"/>
              <a:gd name="T77" fmla="*/ 2147483647 h 111"/>
              <a:gd name="T78" fmla="*/ 0 w 84"/>
              <a:gd name="T79" fmla="*/ 2147483647 h 111"/>
              <a:gd name="T80" fmla="*/ 0 w 84"/>
              <a:gd name="T81" fmla="*/ 2147483647 h 111"/>
              <a:gd name="T82" fmla="*/ 2147483647 w 84"/>
              <a:gd name="T83" fmla="*/ 2147483647 h 111"/>
              <a:gd name="T84" fmla="*/ 2147483647 w 84"/>
              <a:gd name="T85" fmla="*/ 2147483647 h 111"/>
              <a:gd name="T86" fmla="*/ 2147483647 w 84"/>
              <a:gd name="T87" fmla="*/ 2147483647 h 111"/>
              <a:gd name="T88" fmla="*/ 2147483647 w 84"/>
              <a:gd name="T89" fmla="*/ 2147483647 h 111"/>
              <a:gd name="T90" fmla="*/ 2147483647 w 84"/>
              <a:gd name="T91" fmla="*/ 2147483647 h 111"/>
              <a:gd name="T92" fmla="*/ 2147483647 w 84"/>
              <a:gd name="T93" fmla="*/ 2147483647 h 111"/>
              <a:gd name="T94" fmla="*/ 2147483647 w 84"/>
              <a:gd name="T95" fmla="*/ 2147483647 h 111"/>
              <a:gd name="T96" fmla="*/ 2147483647 w 84"/>
              <a:gd name="T97" fmla="*/ 2147483647 h 111"/>
              <a:gd name="T98" fmla="*/ 2147483647 w 84"/>
              <a:gd name="T99" fmla="*/ 2147483647 h 111"/>
              <a:gd name="T100" fmla="*/ 2147483647 w 84"/>
              <a:gd name="T101" fmla="*/ 2147483647 h 111"/>
              <a:gd name="T102" fmla="*/ 2147483647 w 84"/>
              <a:gd name="T103" fmla="*/ 2147483647 h 111"/>
              <a:gd name="T104" fmla="*/ 2147483647 w 84"/>
              <a:gd name="T105" fmla="*/ 2147483647 h 111"/>
              <a:gd name="T106" fmla="*/ 2147483647 w 84"/>
              <a:gd name="T107" fmla="*/ 2147483647 h 111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w 84"/>
              <a:gd name="T163" fmla="*/ 0 h 111"/>
              <a:gd name="T164" fmla="*/ 84 w 84"/>
              <a:gd name="T165" fmla="*/ 111 h 111"/>
            </a:gdLst>
            <a:ahLst/>
            <a:cxnLst>
              <a:cxn ang="T108">
                <a:pos x="T0" y="T1"/>
              </a:cxn>
              <a:cxn ang="T109">
                <a:pos x="T2" y="T3"/>
              </a:cxn>
              <a:cxn ang="T110">
                <a:pos x="T4" y="T5"/>
              </a:cxn>
              <a:cxn ang="T111">
                <a:pos x="T6" y="T7"/>
              </a:cxn>
              <a:cxn ang="T112">
                <a:pos x="T8" y="T9"/>
              </a:cxn>
              <a:cxn ang="T113">
                <a:pos x="T10" y="T11"/>
              </a:cxn>
              <a:cxn ang="T114">
                <a:pos x="T12" y="T13"/>
              </a:cxn>
              <a:cxn ang="T115">
                <a:pos x="T14" y="T15"/>
              </a:cxn>
              <a:cxn ang="T116">
                <a:pos x="T16" y="T17"/>
              </a:cxn>
              <a:cxn ang="T117">
                <a:pos x="T18" y="T19"/>
              </a:cxn>
              <a:cxn ang="T118">
                <a:pos x="T20" y="T21"/>
              </a:cxn>
              <a:cxn ang="T119">
                <a:pos x="T22" y="T23"/>
              </a:cxn>
              <a:cxn ang="T120">
                <a:pos x="T24" y="T25"/>
              </a:cxn>
              <a:cxn ang="T121">
                <a:pos x="T26" y="T27"/>
              </a:cxn>
              <a:cxn ang="T122">
                <a:pos x="T28" y="T29"/>
              </a:cxn>
              <a:cxn ang="T123">
                <a:pos x="T30" y="T31"/>
              </a:cxn>
              <a:cxn ang="T124">
                <a:pos x="T32" y="T33"/>
              </a:cxn>
              <a:cxn ang="T125">
                <a:pos x="T34" y="T35"/>
              </a:cxn>
              <a:cxn ang="T126">
                <a:pos x="T36" y="T37"/>
              </a:cxn>
              <a:cxn ang="T127">
                <a:pos x="T38" y="T39"/>
              </a:cxn>
              <a:cxn ang="T128">
                <a:pos x="T40" y="T41"/>
              </a:cxn>
              <a:cxn ang="T129">
                <a:pos x="T42" y="T43"/>
              </a:cxn>
              <a:cxn ang="T130">
                <a:pos x="T44" y="T45"/>
              </a:cxn>
              <a:cxn ang="T131">
                <a:pos x="T46" y="T47"/>
              </a:cxn>
              <a:cxn ang="T132">
                <a:pos x="T48" y="T49"/>
              </a:cxn>
              <a:cxn ang="T133">
                <a:pos x="T50" y="T51"/>
              </a:cxn>
              <a:cxn ang="T134">
                <a:pos x="T52" y="T53"/>
              </a:cxn>
              <a:cxn ang="T135">
                <a:pos x="T54" y="T55"/>
              </a:cxn>
              <a:cxn ang="T136">
                <a:pos x="T56" y="T57"/>
              </a:cxn>
              <a:cxn ang="T137">
                <a:pos x="T58" y="T59"/>
              </a:cxn>
              <a:cxn ang="T138">
                <a:pos x="T60" y="T61"/>
              </a:cxn>
              <a:cxn ang="T139">
                <a:pos x="T62" y="T63"/>
              </a:cxn>
              <a:cxn ang="T140">
                <a:pos x="T64" y="T65"/>
              </a:cxn>
              <a:cxn ang="T141">
                <a:pos x="T66" y="T67"/>
              </a:cxn>
              <a:cxn ang="T142">
                <a:pos x="T68" y="T69"/>
              </a:cxn>
              <a:cxn ang="T143">
                <a:pos x="T70" y="T71"/>
              </a:cxn>
              <a:cxn ang="T144">
                <a:pos x="T72" y="T73"/>
              </a:cxn>
              <a:cxn ang="T145">
                <a:pos x="T74" y="T75"/>
              </a:cxn>
              <a:cxn ang="T146">
                <a:pos x="T76" y="T77"/>
              </a:cxn>
              <a:cxn ang="T147">
                <a:pos x="T78" y="T79"/>
              </a:cxn>
              <a:cxn ang="T148">
                <a:pos x="T80" y="T81"/>
              </a:cxn>
              <a:cxn ang="T149">
                <a:pos x="T82" y="T83"/>
              </a:cxn>
              <a:cxn ang="T150">
                <a:pos x="T84" y="T85"/>
              </a:cxn>
              <a:cxn ang="T151">
                <a:pos x="T86" y="T87"/>
              </a:cxn>
              <a:cxn ang="T152">
                <a:pos x="T88" y="T89"/>
              </a:cxn>
              <a:cxn ang="T153">
                <a:pos x="T90" y="T91"/>
              </a:cxn>
              <a:cxn ang="T154">
                <a:pos x="T92" y="T93"/>
              </a:cxn>
              <a:cxn ang="T155">
                <a:pos x="T94" y="T95"/>
              </a:cxn>
              <a:cxn ang="T156">
                <a:pos x="T96" y="T97"/>
              </a:cxn>
              <a:cxn ang="T157">
                <a:pos x="T98" y="T99"/>
              </a:cxn>
              <a:cxn ang="T158">
                <a:pos x="T100" y="T101"/>
              </a:cxn>
              <a:cxn ang="T159">
                <a:pos x="T102" y="T103"/>
              </a:cxn>
              <a:cxn ang="T160">
                <a:pos x="T104" y="T105"/>
              </a:cxn>
              <a:cxn ang="T161">
                <a:pos x="T106" y="T107"/>
              </a:cxn>
            </a:cxnLst>
            <a:rect l="T162" t="T163" r="T164" b="T165"/>
            <a:pathLst>
              <a:path w="84" h="111">
                <a:moveTo>
                  <a:pt x="83" y="6"/>
                </a:moveTo>
                <a:lnTo>
                  <a:pt x="82" y="20"/>
                </a:lnTo>
                <a:lnTo>
                  <a:pt x="82" y="19"/>
                </a:lnTo>
                <a:lnTo>
                  <a:pt x="82" y="20"/>
                </a:lnTo>
                <a:lnTo>
                  <a:pt x="80" y="20"/>
                </a:lnTo>
                <a:lnTo>
                  <a:pt x="79" y="19"/>
                </a:lnTo>
                <a:lnTo>
                  <a:pt x="77" y="18"/>
                </a:lnTo>
                <a:lnTo>
                  <a:pt x="76" y="17"/>
                </a:lnTo>
                <a:lnTo>
                  <a:pt x="74" y="17"/>
                </a:lnTo>
                <a:lnTo>
                  <a:pt x="74" y="16"/>
                </a:lnTo>
                <a:lnTo>
                  <a:pt x="72" y="16"/>
                </a:lnTo>
                <a:lnTo>
                  <a:pt x="70" y="15"/>
                </a:lnTo>
                <a:lnTo>
                  <a:pt x="68" y="15"/>
                </a:lnTo>
                <a:lnTo>
                  <a:pt x="66" y="15"/>
                </a:lnTo>
                <a:lnTo>
                  <a:pt x="65" y="15"/>
                </a:lnTo>
                <a:lnTo>
                  <a:pt x="64" y="14"/>
                </a:lnTo>
                <a:lnTo>
                  <a:pt x="59" y="15"/>
                </a:lnTo>
                <a:lnTo>
                  <a:pt x="56" y="15"/>
                </a:lnTo>
                <a:lnTo>
                  <a:pt x="53" y="16"/>
                </a:lnTo>
                <a:lnTo>
                  <a:pt x="49" y="17"/>
                </a:lnTo>
                <a:lnTo>
                  <a:pt x="46" y="19"/>
                </a:lnTo>
                <a:lnTo>
                  <a:pt x="43" y="20"/>
                </a:lnTo>
                <a:lnTo>
                  <a:pt x="40" y="22"/>
                </a:lnTo>
                <a:lnTo>
                  <a:pt x="38" y="24"/>
                </a:lnTo>
                <a:lnTo>
                  <a:pt x="35" y="26"/>
                </a:lnTo>
                <a:lnTo>
                  <a:pt x="33" y="29"/>
                </a:lnTo>
                <a:lnTo>
                  <a:pt x="31" y="31"/>
                </a:lnTo>
                <a:lnTo>
                  <a:pt x="29" y="34"/>
                </a:lnTo>
                <a:lnTo>
                  <a:pt x="28" y="38"/>
                </a:lnTo>
                <a:lnTo>
                  <a:pt x="26" y="40"/>
                </a:lnTo>
                <a:lnTo>
                  <a:pt x="25" y="43"/>
                </a:lnTo>
                <a:lnTo>
                  <a:pt x="24" y="46"/>
                </a:lnTo>
                <a:lnTo>
                  <a:pt x="23" y="49"/>
                </a:lnTo>
                <a:lnTo>
                  <a:pt x="22" y="51"/>
                </a:lnTo>
                <a:lnTo>
                  <a:pt x="21" y="55"/>
                </a:lnTo>
                <a:lnTo>
                  <a:pt x="21" y="58"/>
                </a:lnTo>
                <a:lnTo>
                  <a:pt x="21" y="60"/>
                </a:lnTo>
                <a:lnTo>
                  <a:pt x="20" y="64"/>
                </a:lnTo>
                <a:lnTo>
                  <a:pt x="20" y="67"/>
                </a:lnTo>
                <a:lnTo>
                  <a:pt x="21" y="69"/>
                </a:lnTo>
                <a:lnTo>
                  <a:pt x="21" y="72"/>
                </a:lnTo>
                <a:lnTo>
                  <a:pt x="21" y="75"/>
                </a:lnTo>
                <a:lnTo>
                  <a:pt x="21" y="76"/>
                </a:lnTo>
                <a:lnTo>
                  <a:pt x="22" y="79"/>
                </a:lnTo>
                <a:lnTo>
                  <a:pt x="23" y="81"/>
                </a:lnTo>
                <a:lnTo>
                  <a:pt x="24" y="83"/>
                </a:lnTo>
                <a:lnTo>
                  <a:pt x="25" y="85"/>
                </a:lnTo>
                <a:lnTo>
                  <a:pt x="26" y="86"/>
                </a:lnTo>
                <a:lnTo>
                  <a:pt x="27" y="87"/>
                </a:lnTo>
                <a:lnTo>
                  <a:pt x="29" y="89"/>
                </a:lnTo>
                <a:lnTo>
                  <a:pt x="30" y="90"/>
                </a:lnTo>
                <a:lnTo>
                  <a:pt x="32" y="91"/>
                </a:lnTo>
                <a:lnTo>
                  <a:pt x="33" y="92"/>
                </a:lnTo>
                <a:lnTo>
                  <a:pt x="35" y="93"/>
                </a:lnTo>
                <a:lnTo>
                  <a:pt x="36" y="94"/>
                </a:lnTo>
                <a:lnTo>
                  <a:pt x="38" y="94"/>
                </a:lnTo>
                <a:lnTo>
                  <a:pt x="39" y="94"/>
                </a:lnTo>
                <a:lnTo>
                  <a:pt x="40" y="95"/>
                </a:lnTo>
                <a:lnTo>
                  <a:pt x="42" y="95"/>
                </a:lnTo>
                <a:lnTo>
                  <a:pt x="44" y="96"/>
                </a:lnTo>
                <a:lnTo>
                  <a:pt x="46" y="96"/>
                </a:lnTo>
                <a:lnTo>
                  <a:pt x="47" y="96"/>
                </a:lnTo>
                <a:lnTo>
                  <a:pt x="49" y="96"/>
                </a:lnTo>
                <a:lnTo>
                  <a:pt x="51" y="96"/>
                </a:lnTo>
                <a:lnTo>
                  <a:pt x="52" y="96"/>
                </a:lnTo>
                <a:lnTo>
                  <a:pt x="54" y="96"/>
                </a:lnTo>
                <a:lnTo>
                  <a:pt x="56" y="96"/>
                </a:lnTo>
                <a:lnTo>
                  <a:pt x="57" y="96"/>
                </a:lnTo>
                <a:lnTo>
                  <a:pt x="59" y="95"/>
                </a:lnTo>
                <a:lnTo>
                  <a:pt x="61" y="95"/>
                </a:lnTo>
                <a:lnTo>
                  <a:pt x="63" y="94"/>
                </a:lnTo>
                <a:lnTo>
                  <a:pt x="65" y="94"/>
                </a:lnTo>
                <a:lnTo>
                  <a:pt x="66" y="94"/>
                </a:lnTo>
                <a:lnTo>
                  <a:pt x="67" y="93"/>
                </a:lnTo>
                <a:lnTo>
                  <a:pt x="69" y="92"/>
                </a:lnTo>
                <a:lnTo>
                  <a:pt x="71" y="90"/>
                </a:lnTo>
                <a:lnTo>
                  <a:pt x="71" y="91"/>
                </a:lnTo>
                <a:lnTo>
                  <a:pt x="70" y="91"/>
                </a:lnTo>
                <a:lnTo>
                  <a:pt x="71" y="92"/>
                </a:lnTo>
                <a:lnTo>
                  <a:pt x="70" y="93"/>
                </a:lnTo>
                <a:lnTo>
                  <a:pt x="71" y="94"/>
                </a:lnTo>
                <a:lnTo>
                  <a:pt x="71" y="95"/>
                </a:lnTo>
                <a:lnTo>
                  <a:pt x="71" y="94"/>
                </a:lnTo>
                <a:lnTo>
                  <a:pt x="71" y="93"/>
                </a:lnTo>
                <a:lnTo>
                  <a:pt x="71" y="90"/>
                </a:lnTo>
                <a:lnTo>
                  <a:pt x="70" y="92"/>
                </a:lnTo>
                <a:lnTo>
                  <a:pt x="70" y="93"/>
                </a:lnTo>
                <a:lnTo>
                  <a:pt x="70" y="94"/>
                </a:lnTo>
                <a:lnTo>
                  <a:pt x="70" y="95"/>
                </a:lnTo>
                <a:lnTo>
                  <a:pt x="70" y="96"/>
                </a:lnTo>
                <a:lnTo>
                  <a:pt x="70" y="97"/>
                </a:lnTo>
                <a:lnTo>
                  <a:pt x="70" y="98"/>
                </a:lnTo>
                <a:lnTo>
                  <a:pt x="70" y="99"/>
                </a:lnTo>
                <a:lnTo>
                  <a:pt x="70" y="100"/>
                </a:lnTo>
                <a:lnTo>
                  <a:pt x="69" y="101"/>
                </a:lnTo>
                <a:lnTo>
                  <a:pt x="69" y="102"/>
                </a:lnTo>
                <a:lnTo>
                  <a:pt x="69" y="103"/>
                </a:lnTo>
                <a:lnTo>
                  <a:pt x="69" y="104"/>
                </a:lnTo>
                <a:lnTo>
                  <a:pt x="69" y="105"/>
                </a:lnTo>
                <a:lnTo>
                  <a:pt x="69" y="106"/>
                </a:lnTo>
                <a:lnTo>
                  <a:pt x="69" y="107"/>
                </a:lnTo>
                <a:lnTo>
                  <a:pt x="69" y="108"/>
                </a:lnTo>
                <a:lnTo>
                  <a:pt x="68" y="109"/>
                </a:lnTo>
                <a:lnTo>
                  <a:pt x="67" y="109"/>
                </a:lnTo>
                <a:lnTo>
                  <a:pt x="66" y="109"/>
                </a:lnTo>
                <a:lnTo>
                  <a:pt x="65" y="109"/>
                </a:lnTo>
                <a:lnTo>
                  <a:pt x="64" y="110"/>
                </a:lnTo>
                <a:lnTo>
                  <a:pt x="63" y="110"/>
                </a:lnTo>
                <a:lnTo>
                  <a:pt x="61" y="110"/>
                </a:lnTo>
                <a:lnTo>
                  <a:pt x="59" y="111"/>
                </a:lnTo>
                <a:lnTo>
                  <a:pt x="56" y="111"/>
                </a:lnTo>
                <a:lnTo>
                  <a:pt x="55" y="111"/>
                </a:lnTo>
                <a:lnTo>
                  <a:pt x="52" y="111"/>
                </a:lnTo>
                <a:lnTo>
                  <a:pt x="49" y="111"/>
                </a:lnTo>
                <a:lnTo>
                  <a:pt x="47" y="111"/>
                </a:lnTo>
                <a:lnTo>
                  <a:pt x="44" y="111"/>
                </a:lnTo>
                <a:lnTo>
                  <a:pt x="41" y="111"/>
                </a:lnTo>
                <a:lnTo>
                  <a:pt x="38" y="111"/>
                </a:lnTo>
                <a:lnTo>
                  <a:pt x="36" y="110"/>
                </a:lnTo>
                <a:lnTo>
                  <a:pt x="34" y="110"/>
                </a:lnTo>
                <a:lnTo>
                  <a:pt x="31" y="109"/>
                </a:lnTo>
                <a:lnTo>
                  <a:pt x="29" y="109"/>
                </a:lnTo>
                <a:lnTo>
                  <a:pt x="27" y="108"/>
                </a:lnTo>
                <a:lnTo>
                  <a:pt x="25" y="107"/>
                </a:lnTo>
                <a:lnTo>
                  <a:pt x="23" y="106"/>
                </a:lnTo>
                <a:lnTo>
                  <a:pt x="21" y="105"/>
                </a:lnTo>
                <a:lnTo>
                  <a:pt x="18" y="104"/>
                </a:lnTo>
                <a:lnTo>
                  <a:pt x="15" y="103"/>
                </a:lnTo>
                <a:lnTo>
                  <a:pt x="12" y="101"/>
                </a:lnTo>
                <a:lnTo>
                  <a:pt x="10" y="98"/>
                </a:lnTo>
                <a:lnTo>
                  <a:pt x="8" y="95"/>
                </a:lnTo>
                <a:lnTo>
                  <a:pt x="6" y="93"/>
                </a:lnTo>
                <a:lnTo>
                  <a:pt x="4" y="90"/>
                </a:lnTo>
                <a:lnTo>
                  <a:pt x="2" y="86"/>
                </a:lnTo>
                <a:lnTo>
                  <a:pt x="2" y="84"/>
                </a:lnTo>
                <a:lnTo>
                  <a:pt x="1" y="79"/>
                </a:lnTo>
                <a:lnTo>
                  <a:pt x="0" y="76"/>
                </a:lnTo>
                <a:lnTo>
                  <a:pt x="0" y="71"/>
                </a:lnTo>
                <a:lnTo>
                  <a:pt x="0" y="69"/>
                </a:lnTo>
                <a:lnTo>
                  <a:pt x="0" y="67"/>
                </a:lnTo>
                <a:lnTo>
                  <a:pt x="0" y="65"/>
                </a:lnTo>
                <a:lnTo>
                  <a:pt x="0" y="63"/>
                </a:lnTo>
                <a:lnTo>
                  <a:pt x="0" y="60"/>
                </a:lnTo>
                <a:lnTo>
                  <a:pt x="0" y="58"/>
                </a:lnTo>
                <a:lnTo>
                  <a:pt x="1" y="56"/>
                </a:lnTo>
                <a:lnTo>
                  <a:pt x="1" y="54"/>
                </a:lnTo>
                <a:lnTo>
                  <a:pt x="2" y="51"/>
                </a:lnTo>
                <a:lnTo>
                  <a:pt x="2" y="49"/>
                </a:lnTo>
                <a:lnTo>
                  <a:pt x="2" y="48"/>
                </a:lnTo>
                <a:lnTo>
                  <a:pt x="3" y="45"/>
                </a:lnTo>
                <a:lnTo>
                  <a:pt x="4" y="41"/>
                </a:lnTo>
                <a:lnTo>
                  <a:pt x="5" y="38"/>
                </a:lnTo>
                <a:lnTo>
                  <a:pt x="7" y="34"/>
                </a:lnTo>
                <a:lnTo>
                  <a:pt x="9" y="31"/>
                </a:lnTo>
                <a:lnTo>
                  <a:pt x="11" y="28"/>
                </a:lnTo>
                <a:lnTo>
                  <a:pt x="13" y="24"/>
                </a:lnTo>
                <a:lnTo>
                  <a:pt x="15" y="22"/>
                </a:lnTo>
                <a:lnTo>
                  <a:pt x="18" y="19"/>
                </a:lnTo>
                <a:lnTo>
                  <a:pt x="20" y="16"/>
                </a:lnTo>
                <a:lnTo>
                  <a:pt x="23" y="14"/>
                </a:lnTo>
                <a:lnTo>
                  <a:pt x="27" y="13"/>
                </a:lnTo>
                <a:lnTo>
                  <a:pt x="30" y="10"/>
                </a:lnTo>
                <a:lnTo>
                  <a:pt x="33" y="9"/>
                </a:lnTo>
                <a:lnTo>
                  <a:pt x="36" y="7"/>
                </a:lnTo>
                <a:lnTo>
                  <a:pt x="38" y="5"/>
                </a:lnTo>
                <a:lnTo>
                  <a:pt x="41" y="4"/>
                </a:lnTo>
                <a:lnTo>
                  <a:pt x="44" y="4"/>
                </a:lnTo>
                <a:lnTo>
                  <a:pt x="47" y="3"/>
                </a:lnTo>
                <a:lnTo>
                  <a:pt x="50" y="2"/>
                </a:lnTo>
                <a:lnTo>
                  <a:pt x="53" y="2"/>
                </a:lnTo>
                <a:lnTo>
                  <a:pt x="56" y="1"/>
                </a:lnTo>
                <a:lnTo>
                  <a:pt x="60" y="1"/>
                </a:lnTo>
                <a:lnTo>
                  <a:pt x="64" y="1"/>
                </a:lnTo>
                <a:lnTo>
                  <a:pt x="67" y="0"/>
                </a:lnTo>
                <a:lnTo>
                  <a:pt x="69" y="1"/>
                </a:lnTo>
                <a:lnTo>
                  <a:pt x="72" y="1"/>
                </a:lnTo>
                <a:lnTo>
                  <a:pt x="74" y="1"/>
                </a:lnTo>
                <a:lnTo>
                  <a:pt x="75" y="1"/>
                </a:lnTo>
                <a:lnTo>
                  <a:pt x="77" y="2"/>
                </a:lnTo>
                <a:lnTo>
                  <a:pt x="79" y="2"/>
                </a:lnTo>
                <a:lnTo>
                  <a:pt x="81" y="2"/>
                </a:lnTo>
                <a:lnTo>
                  <a:pt x="82" y="3"/>
                </a:lnTo>
                <a:lnTo>
                  <a:pt x="83" y="3"/>
                </a:lnTo>
                <a:lnTo>
                  <a:pt x="84" y="3"/>
                </a:lnTo>
                <a:lnTo>
                  <a:pt x="83" y="4"/>
                </a:lnTo>
                <a:lnTo>
                  <a:pt x="83" y="5"/>
                </a:lnTo>
                <a:lnTo>
                  <a:pt x="83" y="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grpSp>
        <xdr:nvGrpSpPr>
          <xdr:cNvPr id="248" name="Group 529">
            <a:extLst>
              <a:ext uri="{FF2B5EF4-FFF2-40B4-BE49-F238E27FC236}">
                <a16:creationId xmlns:a16="http://schemas.microsoft.com/office/drawing/2014/main" id="{00000000-0008-0000-0000-0000F8000000}"/>
              </a:ext>
            </a:extLst>
          </xdr:cNvPr>
          <xdr:cNvGrpSpPr>
            <a:grpSpLocks/>
          </xdr:cNvGrpSpPr>
        </xdr:nvGrpSpPr>
        <xdr:grpSpPr bwMode="auto">
          <a:xfrm>
            <a:off x="2523" y="4695"/>
            <a:ext cx="1753" cy="165"/>
            <a:chOff x="3108" y="1821"/>
            <a:chExt cx="992" cy="56"/>
          </a:xfrm>
        </xdr:grpSpPr>
        <xdr:sp macro="" textlink="">
          <xdr:nvSpPr>
            <xdr:cNvPr id="249" name="Freeform 530">
              <a:extLst>
                <a:ext uri="{FF2B5EF4-FFF2-40B4-BE49-F238E27FC236}">
                  <a16:creationId xmlns:a16="http://schemas.microsoft.com/office/drawing/2014/main" id="{00000000-0008-0000-0000-0000F9000000}"/>
                </a:ext>
              </a:extLst>
            </xdr:cNvPr>
            <xdr:cNvSpPr>
              <a:spLocks/>
            </xdr:cNvSpPr>
          </xdr:nvSpPr>
          <xdr:spPr bwMode="auto">
            <a:xfrm>
              <a:off x="3108" y="1823"/>
              <a:ext cx="36" cy="40"/>
            </a:xfrm>
            <a:custGeom>
              <a:avLst/>
              <a:gdLst>
                <a:gd name="T0" fmla="*/ 27 w 36"/>
                <a:gd name="T1" fmla="*/ 37 h 40"/>
                <a:gd name="T2" fmla="*/ 26 w 36"/>
                <a:gd name="T3" fmla="*/ 38 h 40"/>
                <a:gd name="T4" fmla="*/ 25 w 36"/>
                <a:gd name="T5" fmla="*/ 39 h 40"/>
                <a:gd name="T6" fmla="*/ 22 w 36"/>
                <a:gd name="T7" fmla="*/ 40 h 40"/>
                <a:gd name="T8" fmla="*/ 20 w 36"/>
                <a:gd name="T9" fmla="*/ 40 h 40"/>
                <a:gd name="T10" fmla="*/ 18 w 36"/>
                <a:gd name="T11" fmla="*/ 40 h 40"/>
                <a:gd name="T12" fmla="*/ 13 w 36"/>
                <a:gd name="T13" fmla="*/ 40 h 40"/>
                <a:gd name="T14" fmla="*/ 9 w 36"/>
                <a:gd name="T15" fmla="*/ 39 h 40"/>
                <a:gd name="T16" fmla="*/ 4 w 36"/>
                <a:gd name="T17" fmla="*/ 36 h 40"/>
                <a:gd name="T18" fmla="*/ 1 w 36"/>
                <a:gd name="T19" fmla="*/ 34 h 40"/>
                <a:gd name="T20" fmla="*/ 0 w 36"/>
                <a:gd name="T21" fmla="*/ 29 h 40"/>
                <a:gd name="T22" fmla="*/ 0 w 36"/>
                <a:gd name="T23" fmla="*/ 24 h 40"/>
                <a:gd name="T24" fmla="*/ 0 w 36"/>
                <a:gd name="T25" fmla="*/ 17 h 40"/>
                <a:gd name="T26" fmla="*/ 3 w 36"/>
                <a:gd name="T27" fmla="*/ 12 h 40"/>
                <a:gd name="T28" fmla="*/ 7 w 36"/>
                <a:gd name="T29" fmla="*/ 8 h 40"/>
                <a:gd name="T30" fmla="*/ 11 w 36"/>
                <a:gd name="T31" fmla="*/ 5 h 40"/>
                <a:gd name="T32" fmla="*/ 16 w 36"/>
                <a:gd name="T33" fmla="*/ 2 h 40"/>
                <a:gd name="T34" fmla="*/ 21 w 36"/>
                <a:gd name="T35" fmla="*/ 1 h 40"/>
                <a:gd name="T36" fmla="*/ 26 w 36"/>
                <a:gd name="T37" fmla="*/ 1 h 40"/>
                <a:gd name="T38" fmla="*/ 27 w 36"/>
                <a:gd name="T39" fmla="*/ 1 h 40"/>
                <a:gd name="T40" fmla="*/ 30 w 36"/>
                <a:gd name="T41" fmla="*/ 1 h 40"/>
                <a:gd name="T42" fmla="*/ 32 w 36"/>
                <a:gd name="T43" fmla="*/ 2 h 40"/>
                <a:gd name="T44" fmla="*/ 34 w 36"/>
                <a:gd name="T45" fmla="*/ 3 h 40"/>
                <a:gd name="T46" fmla="*/ 36 w 36"/>
                <a:gd name="T47" fmla="*/ 3 h 40"/>
                <a:gd name="T48" fmla="*/ 36 w 36"/>
                <a:gd name="T49" fmla="*/ 4 h 40"/>
                <a:gd name="T50" fmla="*/ 36 w 36"/>
                <a:gd name="T51" fmla="*/ 5 h 40"/>
                <a:gd name="T52" fmla="*/ 35 w 36"/>
                <a:gd name="T53" fmla="*/ 6 h 40"/>
                <a:gd name="T54" fmla="*/ 35 w 36"/>
                <a:gd name="T55" fmla="*/ 6 h 40"/>
                <a:gd name="T56" fmla="*/ 34 w 36"/>
                <a:gd name="T57" fmla="*/ 7 h 40"/>
                <a:gd name="T58" fmla="*/ 34 w 36"/>
                <a:gd name="T59" fmla="*/ 8 h 40"/>
                <a:gd name="T60" fmla="*/ 33 w 36"/>
                <a:gd name="T61" fmla="*/ 8 h 40"/>
                <a:gd name="T62" fmla="*/ 33 w 36"/>
                <a:gd name="T63" fmla="*/ 7 h 40"/>
                <a:gd name="T64" fmla="*/ 32 w 36"/>
                <a:gd name="T65" fmla="*/ 6 h 40"/>
                <a:gd name="T66" fmla="*/ 30 w 36"/>
                <a:gd name="T67" fmla="*/ 5 h 40"/>
                <a:gd name="T68" fmla="*/ 28 w 36"/>
                <a:gd name="T69" fmla="*/ 4 h 40"/>
                <a:gd name="T70" fmla="*/ 27 w 36"/>
                <a:gd name="T71" fmla="*/ 4 h 40"/>
                <a:gd name="T72" fmla="*/ 24 w 36"/>
                <a:gd name="T73" fmla="*/ 3 h 40"/>
                <a:gd name="T74" fmla="*/ 20 w 36"/>
                <a:gd name="T75" fmla="*/ 4 h 40"/>
                <a:gd name="T76" fmla="*/ 16 w 36"/>
                <a:gd name="T77" fmla="*/ 6 h 40"/>
                <a:gd name="T78" fmla="*/ 12 w 36"/>
                <a:gd name="T79" fmla="*/ 8 h 40"/>
                <a:gd name="T80" fmla="*/ 9 w 36"/>
                <a:gd name="T81" fmla="*/ 11 h 40"/>
                <a:gd name="T82" fmla="*/ 7 w 36"/>
                <a:gd name="T83" fmla="*/ 16 h 40"/>
                <a:gd name="T84" fmla="*/ 5 w 36"/>
                <a:gd name="T85" fmla="*/ 20 h 40"/>
                <a:gd name="T86" fmla="*/ 5 w 36"/>
                <a:gd name="T87" fmla="*/ 26 h 40"/>
                <a:gd name="T88" fmla="*/ 5 w 36"/>
                <a:gd name="T89" fmla="*/ 31 h 40"/>
                <a:gd name="T90" fmla="*/ 7 w 36"/>
                <a:gd name="T91" fmla="*/ 35 h 40"/>
                <a:gd name="T92" fmla="*/ 9 w 36"/>
                <a:gd name="T93" fmla="*/ 36 h 40"/>
                <a:gd name="T94" fmla="*/ 13 w 36"/>
                <a:gd name="T95" fmla="*/ 38 h 40"/>
                <a:gd name="T96" fmla="*/ 17 w 36"/>
                <a:gd name="T97" fmla="*/ 38 h 40"/>
                <a:gd name="T98" fmla="*/ 19 w 36"/>
                <a:gd name="T99" fmla="*/ 38 h 40"/>
                <a:gd name="T100" fmla="*/ 22 w 36"/>
                <a:gd name="T101" fmla="*/ 37 h 40"/>
                <a:gd name="T102" fmla="*/ 24 w 36"/>
                <a:gd name="T103" fmla="*/ 36 h 40"/>
                <a:gd name="T104" fmla="*/ 27 w 36"/>
                <a:gd name="T105" fmla="*/ 35 h 40"/>
                <a:gd name="T106" fmla="*/ 27 w 36"/>
                <a:gd name="T107" fmla="*/ 35 h 40"/>
                <a:gd name="T108" fmla="*/ 28 w 36"/>
                <a:gd name="T109" fmla="*/ 33 h 40"/>
                <a:gd name="T110" fmla="*/ 27 w 36"/>
                <a:gd name="T111" fmla="*/ 36 h 40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w 36"/>
                <a:gd name="T169" fmla="*/ 0 h 40"/>
                <a:gd name="T170" fmla="*/ 36 w 36"/>
                <a:gd name="T171" fmla="*/ 40 h 40"/>
              </a:gdLst>
              <a:ahLst/>
              <a:cxnLst>
                <a:cxn ang="T112">
                  <a:pos x="T0" y="T1"/>
                </a:cxn>
                <a:cxn ang="T113">
                  <a:pos x="T2" y="T3"/>
                </a:cxn>
                <a:cxn ang="T114">
                  <a:pos x="T4" y="T5"/>
                </a:cxn>
                <a:cxn ang="T115">
                  <a:pos x="T6" y="T7"/>
                </a:cxn>
                <a:cxn ang="T116">
                  <a:pos x="T8" y="T9"/>
                </a:cxn>
                <a:cxn ang="T117">
                  <a:pos x="T10" y="T11"/>
                </a:cxn>
                <a:cxn ang="T118">
                  <a:pos x="T12" y="T13"/>
                </a:cxn>
                <a:cxn ang="T119">
                  <a:pos x="T14" y="T15"/>
                </a:cxn>
                <a:cxn ang="T120">
                  <a:pos x="T16" y="T17"/>
                </a:cxn>
                <a:cxn ang="T121">
                  <a:pos x="T18" y="T19"/>
                </a:cxn>
                <a:cxn ang="T122">
                  <a:pos x="T20" y="T21"/>
                </a:cxn>
                <a:cxn ang="T123">
                  <a:pos x="T22" y="T23"/>
                </a:cxn>
                <a:cxn ang="T124">
                  <a:pos x="T24" y="T25"/>
                </a:cxn>
                <a:cxn ang="T125">
                  <a:pos x="T26" y="T27"/>
                </a:cxn>
                <a:cxn ang="T126">
                  <a:pos x="T28" y="T29"/>
                </a:cxn>
                <a:cxn ang="T127">
                  <a:pos x="T30" y="T31"/>
                </a:cxn>
                <a:cxn ang="T128">
                  <a:pos x="T32" y="T33"/>
                </a:cxn>
                <a:cxn ang="T129">
                  <a:pos x="T34" y="T35"/>
                </a:cxn>
                <a:cxn ang="T130">
                  <a:pos x="T36" y="T37"/>
                </a:cxn>
                <a:cxn ang="T131">
                  <a:pos x="T38" y="T39"/>
                </a:cxn>
                <a:cxn ang="T132">
                  <a:pos x="T40" y="T41"/>
                </a:cxn>
                <a:cxn ang="T133">
                  <a:pos x="T42" y="T43"/>
                </a:cxn>
                <a:cxn ang="T134">
                  <a:pos x="T44" y="T45"/>
                </a:cxn>
                <a:cxn ang="T135">
                  <a:pos x="T46" y="T47"/>
                </a:cxn>
                <a:cxn ang="T136">
                  <a:pos x="T48" y="T49"/>
                </a:cxn>
                <a:cxn ang="T137">
                  <a:pos x="T50" y="T51"/>
                </a:cxn>
                <a:cxn ang="T138">
                  <a:pos x="T52" y="T53"/>
                </a:cxn>
                <a:cxn ang="T139">
                  <a:pos x="T54" y="T55"/>
                </a:cxn>
                <a:cxn ang="T140">
                  <a:pos x="T56" y="T57"/>
                </a:cxn>
                <a:cxn ang="T141">
                  <a:pos x="T58" y="T59"/>
                </a:cxn>
                <a:cxn ang="T142">
                  <a:pos x="T60" y="T61"/>
                </a:cxn>
                <a:cxn ang="T143">
                  <a:pos x="T62" y="T63"/>
                </a:cxn>
                <a:cxn ang="T144">
                  <a:pos x="T64" y="T65"/>
                </a:cxn>
                <a:cxn ang="T145">
                  <a:pos x="T66" y="T67"/>
                </a:cxn>
                <a:cxn ang="T146">
                  <a:pos x="T68" y="T69"/>
                </a:cxn>
                <a:cxn ang="T147">
                  <a:pos x="T70" y="T71"/>
                </a:cxn>
                <a:cxn ang="T148">
                  <a:pos x="T72" y="T73"/>
                </a:cxn>
                <a:cxn ang="T149">
                  <a:pos x="T74" y="T75"/>
                </a:cxn>
                <a:cxn ang="T150">
                  <a:pos x="T76" y="T77"/>
                </a:cxn>
                <a:cxn ang="T151">
                  <a:pos x="T78" y="T79"/>
                </a:cxn>
                <a:cxn ang="T152">
                  <a:pos x="T80" y="T81"/>
                </a:cxn>
                <a:cxn ang="T153">
                  <a:pos x="T82" y="T83"/>
                </a:cxn>
                <a:cxn ang="T154">
                  <a:pos x="T84" y="T85"/>
                </a:cxn>
                <a:cxn ang="T155">
                  <a:pos x="T86" y="T87"/>
                </a:cxn>
                <a:cxn ang="T156">
                  <a:pos x="T88" y="T89"/>
                </a:cxn>
                <a:cxn ang="T157">
                  <a:pos x="T90" y="T91"/>
                </a:cxn>
                <a:cxn ang="T158">
                  <a:pos x="T92" y="T93"/>
                </a:cxn>
                <a:cxn ang="T159">
                  <a:pos x="T94" y="T95"/>
                </a:cxn>
                <a:cxn ang="T160">
                  <a:pos x="T96" y="T97"/>
                </a:cxn>
                <a:cxn ang="T161">
                  <a:pos x="T98" y="T99"/>
                </a:cxn>
                <a:cxn ang="T162">
                  <a:pos x="T100" y="T101"/>
                </a:cxn>
                <a:cxn ang="T163">
                  <a:pos x="T102" y="T103"/>
                </a:cxn>
                <a:cxn ang="T164">
                  <a:pos x="T104" y="T105"/>
                </a:cxn>
                <a:cxn ang="T165">
                  <a:pos x="T106" y="T107"/>
                </a:cxn>
                <a:cxn ang="T166">
                  <a:pos x="T108" y="T109"/>
                </a:cxn>
                <a:cxn ang="T167">
                  <a:pos x="T110" y="T111"/>
                </a:cxn>
              </a:cxnLst>
              <a:rect l="T168" t="T169" r="T170" b="T171"/>
              <a:pathLst>
                <a:path w="36" h="40">
                  <a:moveTo>
                    <a:pt x="27" y="36"/>
                  </a:moveTo>
                  <a:lnTo>
                    <a:pt x="27" y="37"/>
                  </a:lnTo>
                  <a:lnTo>
                    <a:pt x="26" y="38"/>
                  </a:lnTo>
                  <a:lnTo>
                    <a:pt x="25" y="39"/>
                  </a:lnTo>
                  <a:lnTo>
                    <a:pt x="23" y="39"/>
                  </a:lnTo>
                  <a:lnTo>
                    <a:pt x="22" y="40"/>
                  </a:lnTo>
                  <a:lnTo>
                    <a:pt x="21" y="40"/>
                  </a:lnTo>
                  <a:lnTo>
                    <a:pt x="20" y="40"/>
                  </a:lnTo>
                  <a:lnTo>
                    <a:pt x="18" y="40"/>
                  </a:lnTo>
                  <a:lnTo>
                    <a:pt x="16" y="40"/>
                  </a:lnTo>
                  <a:lnTo>
                    <a:pt x="13" y="40"/>
                  </a:lnTo>
                  <a:lnTo>
                    <a:pt x="10" y="40"/>
                  </a:lnTo>
                  <a:lnTo>
                    <a:pt x="9" y="39"/>
                  </a:lnTo>
                  <a:lnTo>
                    <a:pt x="6" y="38"/>
                  </a:lnTo>
                  <a:lnTo>
                    <a:pt x="4" y="36"/>
                  </a:lnTo>
                  <a:lnTo>
                    <a:pt x="2" y="35"/>
                  </a:lnTo>
                  <a:lnTo>
                    <a:pt x="1" y="34"/>
                  </a:lnTo>
                  <a:lnTo>
                    <a:pt x="0" y="31"/>
                  </a:lnTo>
                  <a:lnTo>
                    <a:pt x="0" y="29"/>
                  </a:lnTo>
                  <a:lnTo>
                    <a:pt x="0" y="26"/>
                  </a:lnTo>
                  <a:lnTo>
                    <a:pt x="0" y="24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2" y="15"/>
                  </a:lnTo>
                  <a:lnTo>
                    <a:pt x="3" y="12"/>
                  </a:lnTo>
                  <a:lnTo>
                    <a:pt x="5" y="10"/>
                  </a:lnTo>
                  <a:lnTo>
                    <a:pt x="7" y="8"/>
                  </a:lnTo>
                  <a:lnTo>
                    <a:pt x="9" y="6"/>
                  </a:lnTo>
                  <a:lnTo>
                    <a:pt x="11" y="5"/>
                  </a:lnTo>
                  <a:lnTo>
                    <a:pt x="13" y="3"/>
                  </a:lnTo>
                  <a:lnTo>
                    <a:pt x="16" y="2"/>
                  </a:lnTo>
                  <a:lnTo>
                    <a:pt x="18" y="1"/>
                  </a:lnTo>
                  <a:lnTo>
                    <a:pt x="21" y="1"/>
                  </a:lnTo>
                  <a:lnTo>
                    <a:pt x="24" y="0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30" y="1"/>
                  </a:lnTo>
                  <a:lnTo>
                    <a:pt x="31" y="2"/>
                  </a:lnTo>
                  <a:lnTo>
                    <a:pt x="32" y="2"/>
                  </a:lnTo>
                  <a:lnTo>
                    <a:pt x="33" y="2"/>
                  </a:lnTo>
                  <a:lnTo>
                    <a:pt x="34" y="3"/>
                  </a:lnTo>
                  <a:lnTo>
                    <a:pt x="35" y="3"/>
                  </a:lnTo>
                  <a:lnTo>
                    <a:pt x="36" y="3"/>
                  </a:lnTo>
                  <a:lnTo>
                    <a:pt x="36" y="4"/>
                  </a:lnTo>
                  <a:lnTo>
                    <a:pt x="36" y="5"/>
                  </a:lnTo>
                  <a:lnTo>
                    <a:pt x="35" y="6"/>
                  </a:lnTo>
                  <a:lnTo>
                    <a:pt x="34" y="7"/>
                  </a:lnTo>
                  <a:lnTo>
                    <a:pt x="34" y="8"/>
                  </a:lnTo>
                  <a:lnTo>
                    <a:pt x="33" y="8"/>
                  </a:lnTo>
                  <a:lnTo>
                    <a:pt x="33" y="7"/>
                  </a:lnTo>
                  <a:lnTo>
                    <a:pt x="32" y="7"/>
                  </a:lnTo>
                  <a:lnTo>
                    <a:pt x="32" y="6"/>
                  </a:lnTo>
                  <a:lnTo>
                    <a:pt x="31" y="6"/>
                  </a:lnTo>
                  <a:lnTo>
                    <a:pt x="30" y="5"/>
                  </a:lnTo>
                  <a:lnTo>
                    <a:pt x="29" y="5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4" y="3"/>
                  </a:lnTo>
                  <a:lnTo>
                    <a:pt x="22" y="4"/>
                  </a:lnTo>
                  <a:lnTo>
                    <a:pt x="20" y="4"/>
                  </a:lnTo>
                  <a:lnTo>
                    <a:pt x="18" y="5"/>
                  </a:lnTo>
                  <a:lnTo>
                    <a:pt x="16" y="6"/>
                  </a:lnTo>
                  <a:lnTo>
                    <a:pt x="14" y="7"/>
                  </a:lnTo>
                  <a:lnTo>
                    <a:pt x="12" y="8"/>
                  </a:lnTo>
                  <a:lnTo>
                    <a:pt x="11" y="9"/>
                  </a:lnTo>
                  <a:lnTo>
                    <a:pt x="9" y="11"/>
                  </a:lnTo>
                  <a:lnTo>
                    <a:pt x="9" y="13"/>
                  </a:lnTo>
                  <a:lnTo>
                    <a:pt x="7" y="16"/>
                  </a:lnTo>
                  <a:lnTo>
                    <a:pt x="6" y="17"/>
                  </a:lnTo>
                  <a:lnTo>
                    <a:pt x="5" y="20"/>
                  </a:lnTo>
                  <a:lnTo>
                    <a:pt x="5" y="24"/>
                  </a:lnTo>
                  <a:lnTo>
                    <a:pt x="5" y="26"/>
                  </a:lnTo>
                  <a:lnTo>
                    <a:pt x="5" y="29"/>
                  </a:lnTo>
                  <a:lnTo>
                    <a:pt x="5" y="31"/>
                  </a:lnTo>
                  <a:lnTo>
                    <a:pt x="6" y="33"/>
                  </a:lnTo>
                  <a:lnTo>
                    <a:pt x="7" y="35"/>
                  </a:lnTo>
                  <a:lnTo>
                    <a:pt x="8" y="35"/>
                  </a:lnTo>
                  <a:lnTo>
                    <a:pt x="9" y="36"/>
                  </a:lnTo>
                  <a:lnTo>
                    <a:pt x="11" y="37"/>
                  </a:lnTo>
                  <a:lnTo>
                    <a:pt x="13" y="38"/>
                  </a:lnTo>
                  <a:lnTo>
                    <a:pt x="15" y="38"/>
                  </a:lnTo>
                  <a:lnTo>
                    <a:pt x="17" y="38"/>
                  </a:lnTo>
                  <a:lnTo>
                    <a:pt x="18" y="38"/>
                  </a:lnTo>
                  <a:lnTo>
                    <a:pt x="19" y="38"/>
                  </a:lnTo>
                  <a:lnTo>
                    <a:pt x="21" y="38"/>
                  </a:lnTo>
                  <a:lnTo>
                    <a:pt x="22" y="37"/>
                  </a:lnTo>
                  <a:lnTo>
                    <a:pt x="23" y="37"/>
                  </a:lnTo>
                  <a:lnTo>
                    <a:pt x="24" y="36"/>
                  </a:lnTo>
                  <a:lnTo>
                    <a:pt x="26" y="36"/>
                  </a:lnTo>
                  <a:lnTo>
                    <a:pt x="27" y="35"/>
                  </a:lnTo>
                  <a:lnTo>
                    <a:pt x="28" y="34"/>
                  </a:lnTo>
                  <a:lnTo>
                    <a:pt x="28" y="33"/>
                  </a:lnTo>
                  <a:lnTo>
                    <a:pt x="28" y="34"/>
                  </a:lnTo>
                  <a:lnTo>
                    <a:pt x="27" y="3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0" name="Freeform 531">
              <a:extLst>
                <a:ext uri="{FF2B5EF4-FFF2-40B4-BE49-F238E27FC236}">
                  <a16:creationId xmlns:a16="http://schemas.microsoft.com/office/drawing/2014/main" id="{00000000-0008-0000-0000-0000FA00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143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0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6 w 27"/>
                <a:gd name="T21" fmla="*/ 28 h 28"/>
                <a:gd name="T22" fmla="*/ 12 w 27"/>
                <a:gd name="T23" fmla="*/ 28 h 28"/>
                <a:gd name="T24" fmla="*/ 10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1 w 27"/>
                <a:gd name="T31" fmla="*/ 24 h 28"/>
                <a:gd name="T32" fmla="*/ 1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2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0 w 27"/>
                <a:gd name="T45" fmla="*/ 1 h 28"/>
                <a:gd name="T46" fmla="*/ 14 w 27"/>
                <a:gd name="T47" fmla="*/ 1 h 28"/>
                <a:gd name="T48" fmla="*/ 15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8 w 27"/>
                <a:gd name="T55" fmla="*/ 23 h 28"/>
                <a:gd name="T56" fmla="*/ 19 w 27"/>
                <a:gd name="T57" fmla="*/ 22 h 28"/>
                <a:gd name="T58" fmla="*/ 20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0 w 27"/>
                <a:gd name="T69" fmla="*/ 5 h 28"/>
                <a:gd name="T70" fmla="*/ 19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1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0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5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3" y="26"/>
                  </a:lnTo>
                  <a:lnTo>
                    <a:pt x="2" y="25"/>
                  </a:lnTo>
                  <a:lnTo>
                    <a:pt x="1" y="24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1" y="10"/>
                  </a:lnTo>
                  <a:lnTo>
                    <a:pt x="2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0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10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20" y="20"/>
                  </a:lnTo>
                  <a:lnTo>
                    <a:pt x="20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1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4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1" name="Freeform 532">
              <a:extLst>
                <a:ext uri="{FF2B5EF4-FFF2-40B4-BE49-F238E27FC236}">
                  <a16:creationId xmlns:a16="http://schemas.microsoft.com/office/drawing/2014/main" id="{00000000-0008-0000-0000-0000FB000000}"/>
                </a:ext>
              </a:extLst>
            </xdr:cNvPr>
            <xdr:cNvSpPr>
              <a:spLocks/>
            </xdr:cNvSpPr>
          </xdr:nvSpPr>
          <xdr:spPr bwMode="auto">
            <a:xfrm>
              <a:off x="3172" y="1835"/>
              <a:ext cx="26" cy="28"/>
            </a:xfrm>
            <a:custGeom>
              <a:avLst/>
              <a:gdLst>
                <a:gd name="T0" fmla="*/ 14 w 26"/>
                <a:gd name="T1" fmla="*/ 5 h 28"/>
                <a:gd name="T2" fmla="*/ 11 w 26"/>
                <a:gd name="T3" fmla="*/ 7 h 28"/>
                <a:gd name="T4" fmla="*/ 8 w 26"/>
                <a:gd name="T5" fmla="*/ 11 h 28"/>
                <a:gd name="T6" fmla="*/ 7 w 26"/>
                <a:gd name="T7" fmla="*/ 19 h 28"/>
                <a:gd name="T8" fmla="*/ 7 w 26"/>
                <a:gd name="T9" fmla="*/ 23 h 28"/>
                <a:gd name="T10" fmla="*/ 7 w 26"/>
                <a:gd name="T11" fmla="*/ 26 h 28"/>
                <a:gd name="T12" fmla="*/ 6 w 26"/>
                <a:gd name="T13" fmla="*/ 28 h 28"/>
                <a:gd name="T14" fmla="*/ 5 w 26"/>
                <a:gd name="T15" fmla="*/ 27 h 28"/>
                <a:gd name="T16" fmla="*/ 4 w 26"/>
                <a:gd name="T17" fmla="*/ 27 h 28"/>
                <a:gd name="T18" fmla="*/ 3 w 26"/>
                <a:gd name="T19" fmla="*/ 28 h 28"/>
                <a:gd name="T20" fmla="*/ 2 w 26"/>
                <a:gd name="T21" fmla="*/ 27 h 28"/>
                <a:gd name="T22" fmla="*/ 1 w 26"/>
                <a:gd name="T23" fmla="*/ 27 h 28"/>
                <a:gd name="T24" fmla="*/ 1 w 26"/>
                <a:gd name="T25" fmla="*/ 26 h 28"/>
                <a:gd name="T26" fmla="*/ 2 w 26"/>
                <a:gd name="T27" fmla="*/ 23 h 28"/>
                <a:gd name="T28" fmla="*/ 3 w 26"/>
                <a:gd name="T29" fmla="*/ 19 h 28"/>
                <a:gd name="T30" fmla="*/ 5 w 26"/>
                <a:gd name="T31" fmla="*/ 11 h 28"/>
                <a:gd name="T32" fmla="*/ 5 w 26"/>
                <a:gd name="T33" fmla="*/ 7 h 28"/>
                <a:gd name="T34" fmla="*/ 6 w 26"/>
                <a:gd name="T35" fmla="*/ 4 h 28"/>
                <a:gd name="T36" fmla="*/ 7 w 26"/>
                <a:gd name="T37" fmla="*/ 1 h 28"/>
                <a:gd name="T38" fmla="*/ 8 w 26"/>
                <a:gd name="T39" fmla="*/ 1 h 28"/>
                <a:gd name="T40" fmla="*/ 8 w 26"/>
                <a:gd name="T41" fmla="*/ 1 h 28"/>
                <a:gd name="T42" fmla="*/ 8 w 26"/>
                <a:gd name="T43" fmla="*/ 1 h 28"/>
                <a:gd name="T44" fmla="*/ 9 w 26"/>
                <a:gd name="T45" fmla="*/ 1 h 28"/>
                <a:gd name="T46" fmla="*/ 10 w 26"/>
                <a:gd name="T47" fmla="*/ 1 h 28"/>
                <a:gd name="T48" fmla="*/ 10 w 26"/>
                <a:gd name="T49" fmla="*/ 2 h 28"/>
                <a:gd name="T50" fmla="*/ 10 w 26"/>
                <a:gd name="T51" fmla="*/ 4 h 28"/>
                <a:gd name="T52" fmla="*/ 10 w 26"/>
                <a:gd name="T53" fmla="*/ 5 h 28"/>
                <a:gd name="T54" fmla="*/ 9 w 26"/>
                <a:gd name="T55" fmla="*/ 5 h 28"/>
                <a:gd name="T56" fmla="*/ 13 w 26"/>
                <a:gd name="T57" fmla="*/ 3 h 28"/>
                <a:gd name="T58" fmla="*/ 16 w 26"/>
                <a:gd name="T59" fmla="*/ 1 h 28"/>
                <a:gd name="T60" fmla="*/ 19 w 26"/>
                <a:gd name="T61" fmla="*/ 0 h 28"/>
                <a:gd name="T62" fmla="*/ 24 w 26"/>
                <a:gd name="T63" fmla="*/ 2 h 28"/>
                <a:gd name="T64" fmla="*/ 26 w 26"/>
                <a:gd name="T65" fmla="*/ 5 h 28"/>
                <a:gd name="T66" fmla="*/ 26 w 26"/>
                <a:gd name="T67" fmla="*/ 10 h 28"/>
                <a:gd name="T68" fmla="*/ 26 w 26"/>
                <a:gd name="T69" fmla="*/ 14 h 28"/>
                <a:gd name="T70" fmla="*/ 25 w 26"/>
                <a:gd name="T71" fmla="*/ 17 h 28"/>
                <a:gd name="T72" fmla="*/ 24 w 26"/>
                <a:gd name="T73" fmla="*/ 20 h 28"/>
                <a:gd name="T74" fmla="*/ 24 w 26"/>
                <a:gd name="T75" fmla="*/ 23 h 28"/>
                <a:gd name="T76" fmla="*/ 23 w 26"/>
                <a:gd name="T77" fmla="*/ 25 h 28"/>
                <a:gd name="T78" fmla="*/ 22 w 26"/>
                <a:gd name="T79" fmla="*/ 27 h 28"/>
                <a:gd name="T80" fmla="*/ 22 w 26"/>
                <a:gd name="T81" fmla="*/ 28 h 28"/>
                <a:gd name="T82" fmla="*/ 21 w 26"/>
                <a:gd name="T83" fmla="*/ 27 h 28"/>
                <a:gd name="T84" fmla="*/ 20 w 26"/>
                <a:gd name="T85" fmla="*/ 27 h 28"/>
                <a:gd name="T86" fmla="*/ 20 w 26"/>
                <a:gd name="T87" fmla="*/ 28 h 28"/>
                <a:gd name="T88" fmla="*/ 18 w 26"/>
                <a:gd name="T89" fmla="*/ 27 h 28"/>
                <a:gd name="T90" fmla="*/ 17 w 26"/>
                <a:gd name="T91" fmla="*/ 27 h 28"/>
                <a:gd name="T92" fmla="*/ 19 w 26"/>
                <a:gd name="T93" fmla="*/ 23 h 28"/>
                <a:gd name="T94" fmla="*/ 20 w 26"/>
                <a:gd name="T95" fmla="*/ 19 h 28"/>
                <a:gd name="T96" fmla="*/ 20 w 26"/>
                <a:gd name="T97" fmla="*/ 14 h 28"/>
                <a:gd name="T98" fmla="*/ 22 w 26"/>
                <a:gd name="T99" fmla="*/ 9 h 28"/>
                <a:gd name="T100" fmla="*/ 20 w 26"/>
                <a:gd name="T101" fmla="*/ 5 h 28"/>
                <a:gd name="T102" fmla="*/ 17 w 26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6"/>
                <a:gd name="T157" fmla="*/ 0 h 28"/>
                <a:gd name="T158" fmla="*/ 26 w 26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6" h="28">
                  <a:moveTo>
                    <a:pt x="17" y="4"/>
                  </a:moveTo>
                  <a:lnTo>
                    <a:pt x="16" y="5"/>
                  </a:ln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1" y="7"/>
                  </a:lnTo>
                  <a:lnTo>
                    <a:pt x="10" y="8"/>
                  </a:lnTo>
                  <a:lnTo>
                    <a:pt x="9" y="9"/>
                  </a:lnTo>
                  <a:lnTo>
                    <a:pt x="9" y="10"/>
                  </a:lnTo>
                  <a:lnTo>
                    <a:pt x="8" y="11"/>
                  </a:lnTo>
                  <a:lnTo>
                    <a:pt x="8" y="12"/>
                  </a:lnTo>
                  <a:lnTo>
                    <a:pt x="7" y="17"/>
                  </a:lnTo>
                  <a:lnTo>
                    <a:pt x="7" y="18"/>
                  </a:lnTo>
                  <a:lnTo>
                    <a:pt x="7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7" y="25"/>
                  </a:lnTo>
                  <a:lnTo>
                    <a:pt x="7" y="26"/>
                  </a:lnTo>
                  <a:lnTo>
                    <a:pt x="7" y="27"/>
                  </a:lnTo>
                  <a:lnTo>
                    <a:pt x="6" y="27"/>
                  </a:lnTo>
                  <a:lnTo>
                    <a:pt x="6" y="28"/>
                  </a:lnTo>
                  <a:lnTo>
                    <a:pt x="6" y="27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7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0" y="27"/>
                  </a:lnTo>
                  <a:lnTo>
                    <a:pt x="1" y="27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1"/>
                  </a:lnTo>
                  <a:lnTo>
                    <a:pt x="3" y="20"/>
                  </a:lnTo>
                  <a:lnTo>
                    <a:pt x="3" y="19"/>
                  </a:lnTo>
                  <a:lnTo>
                    <a:pt x="3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5" y="11"/>
                  </a:lnTo>
                  <a:lnTo>
                    <a:pt x="5" y="10"/>
                  </a:lnTo>
                  <a:lnTo>
                    <a:pt x="5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5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6" y="1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2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2"/>
                  </a:lnTo>
                  <a:lnTo>
                    <a:pt x="10" y="3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5"/>
                  </a:lnTo>
                  <a:lnTo>
                    <a:pt x="12" y="4"/>
                  </a:lnTo>
                  <a:lnTo>
                    <a:pt x="13" y="3"/>
                  </a:lnTo>
                  <a:lnTo>
                    <a:pt x="14" y="2"/>
                  </a:lnTo>
                  <a:lnTo>
                    <a:pt x="15" y="2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0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4" y="2"/>
                  </a:lnTo>
                  <a:lnTo>
                    <a:pt x="25" y="3"/>
                  </a:lnTo>
                  <a:lnTo>
                    <a:pt x="26" y="4"/>
                  </a:lnTo>
                  <a:lnTo>
                    <a:pt x="26" y="5"/>
                  </a:lnTo>
                  <a:lnTo>
                    <a:pt x="26" y="7"/>
                  </a:lnTo>
                  <a:lnTo>
                    <a:pt x="26" y="9"/>
                  </a:lnTo>
                  <a:lnTo>
                    <a:pt x="26" y="10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6" y="13"/>
                  </a:lnTo>
                  <a:lnTo>
                    <a:pt x="26" y="14"/>
                  </a:lnTo>
                  <a:lnTo>
                    <a:pt x="26" y="15"/>
                  </a:lnTo>
                  <a:lnTo>
                    <a:pt x="26" y="16"/>
                  </a:lnTo>
                  <a:lnTo>
                    <a:pt x="25" y="17"/>
                  </a:lnTo>
                  <a:lnTo>
                    <a:pt x="25" y="18"/>
                  </a:lnTo>
                  <a:lnTo>
                    <a:pt x="25" y="19"/>
                  </a:lnTo>
                  <a:lnTo>
                    <a:pt x="25" y="20"/>
                  </a:lnTo>
                  <a:lnTo>
                    <a:pt x="24" y="20"/>
                  </a:lnTo>
                  <a:lnTo>
                    <a:pt x="24" y="21"/>
                  </a:lnTo>
                  <a:lnTo>
                    <a:pt x="24" y="22"/>
                  </a:lnTo>
                  <a:lnTo>
                    <a:pt x="24" y="23"/>
                  </a:lnTo>
                  <a:lnTo>
                    <a:pt x="23" y="23"/>
                  </a:lnTo>
                  <a:lnTo>
                    <a:pt x="23" y="24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8" y="28"/>
                  </a:lnTo>
                  <a:lnTo>
                    <a:pt x="17" y="27"/>
                  </a:lnTo>
                  <a:lnTo>
                    <a:pt x="18" y="26"/>
                  </a:lnTo>
                  <a:lnTo>
                    <a:pt x="18" y="25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20" y="21"/>
                  </a:lnTo>
                  <a:lnTo>
                    <a:pt x="20" y="19"/>
                  </a:lnTo>
                  <a:lnTo>
                    <a:pt x="20" y="18"/>
                  </a:lnTo>
                  <a:lnTo>
                    <a:pt x="20" y="17"/>
                  </a:lnTo>
                  <a:lnTo>
                    <a:pt x="20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2" name="Freeform 533">
              <a:extLst>
                <a:ext uri="{FF2B5EF4-FFF2-40B4-BE49-F238E27FC236}">
                  <a16:creationId xmlns:a16="http://schemas.microsoft.com/office/drawing/2014/main" id="{00000000-0008-0000-0000-0000FC000000}"/>
                </a:ext>
              </a:extLst>
            </xdr:cNvPr>
            <xdr:cNvSpPr>
              <a:spLocks/>
            </xdr:cNvSpPr>
          </xdr:nvSpPr>
          <xdr:spPr bwMode="auto">
            <a:xfrm>
              <a:off x="3201" y="1835"/>
              <a:ext cx="20" cy="28"/>
            </a:xfrm>
            <a:custGeom>
              <a:avLst/>
              <a:gdLst>
                <a:gd name="T0" fmla="*/ 4 w 20"/>
                <a:gd name="T1" fmla="*/ 23 h 28"/>
                <a:gd name="T2" fmla="*/ 5 w 20"/>
                <a:gd name="T3" fmla="*/ 24 h 28"/>
                <a:gd name="T4" fmla="*/ 6 w 20"/>
                <a:gd name="T5" fmla="*/ 25 h 28"/>
                <a:gd name="T6" fmla="*/ 8 w 20"/>
                <a:gd name="T7" fmla="*/ 25 h 28"/>
                <a:gd name="T8" fmla="*/ 10 w 20"/>
                <a:gd name="T9" fmla="*/ 25 h 28"/>
                <a:gd name="T10" fmla="*/ 12 w 20"/>
                <a:gd name="T11" fmla="*/ 25 h 28"/>
                <a:gd name="T12" fmla="*/ 14 w 20"/>
                <a:gd name="T13" fmla="*/ 23 h 28"/>
                <a:gd name="T14" fmla="*/ 15 w 20"/>
                <a:gd name="T15" fmla="*/ 22 h 28"/>
                <a:gd name="T16" fmla="*/ 15 w 20"/>
                <a:gd name="T17" fmla="*/ 18 h 28"/>
                <a:gd name="T18" fmla="*/ 11 w 20"/>
                <a:gd name="T19" fmla="*/ 16 h 28"/>
                <a:gd name="T20" fmla="*/ 6 w 20"/>
                <a:gd name="T21" fmla="*/ 15 h 28"/>
                <a:gd name="T22" fmla="*/ 4 w 20"/>
                <a:gd name="T23" fmla="*/ 12 h 28"/>
                <a:gd name="T24" fmla="*/ 5 w 20"/>
                <a:gd name="T25" fmla="*/ 7 h 28"/>
                <a:gd name="T26" fmla="*/ 6 w 20"/>
                <a:gd name="T27" fmla="*/ 4 h 28"/>
                <a:gd name="T28" fmla="*/ 10 w 20"/>
                <a:gd name="T29" fmla="*/ 2 h 28"/>
                <a:gd name="T30" fmla="*/ 14 w 20"/>
                <a:gd name="T31" fmla="*/ 1 h 28"/>
                <a:gd name="T32" fmla="*/ 16 w 20"/>
                <a:gd name="T33" fmla="*/ 1 h 28"/>
                <a:gd name="T34" fmla="*/ 17 w 20"/>
                <a:gd name="T35" fmla="*/ 1 h 28"/>
                <a:gd name="T36" fmla="*/ 19 w 20"/>
                <a:gd name="T37" fmla="*/ 2 h 28"/>
                <a:gd name="T38" fmla="*/ 20 w 20"/>
                <a:gd name="T39" fmla="*/ 2 h 28"/>
                <a:gd name="T40" fmla="*/ 20 w 20"/>
                <a:gd name="T41" fmla="*/ 3 h 28"/>
                <a:gd name="T42" fmla="*/ 19 w 20"/>
                <a:gd name="T43" fmla="*/ 4 h 28"/>
                <a:gd name="T44" fmla="*/ 19 w 20"/>
                <a:gd name="T45" fmla="*/ 5 h 28"/>
                <a:gd name="T46" fmla="*/ 19 w 20"/>
                <a:gd name="T47" fmla="*/ 5 h 28"/>
                <a:gd name="T48" fmla="*/ 17 w 20"/>
                <a:gd name="T49" fmla="*/ 5 h 28"/>
                <a:gd name="T50" fmla="*/ 17 w 20"/>
                <a:gd name="T51" fmla="*/ 5 h 28"/>
                <a:gd name="T52" fmla="*/ 16 w 20"/>
                <a:gd name="T53" fmla="*/ 4 h 28"/>
                <a:gd name="T54" fmla="*/ 15 w 20"/>
                <a:gd name="T55" fmla="*/ 4 h 28"/>
                <a:gd name="T56" fmla="*/ 13 w 20"/>
                <a:gd name="T57" fmla="*/ 4 h 28"/>
                <a:gd name="T58" fmla="*/ 11 w 20"/>
                <a:gd name="T59" fmla="*/ 4 h 28"/>
                <a:gd name="T60" fmla="*/ 10 w 20"/>
                <a:gd name="T61" fmla="*/ 5 h 28"/>
                <a:gd name="T62" fmla="*/ 8 w 20"/>
                <a:gd name="T63" fmla="*/ 6 h 28"/>
                <a:gd name="T64" fmla="*/ 8 w 20"/>
                <a:gd name="T65" fmla="*/ 9 h 28"/>
                <a:gd name="T66" fmla="*/ 11 w 20"/>
                <a:gd name="T67" fmla="*/ 12 h 28"/>
                <a:gd name="T68" fmla="*/ 15 w 20"/>
                <a:gd name="T69" fmla="*/ 14 h 28"/>
                <a:gd name="T70" fmla="*/ 18 w 20"/>
                <a:gd name="T71" fmla="*/ 16 h 28"/>
                <a:gd name="T72" fmla="*/ 18 w 20"/>
                <a:gd name="T73" fmla="*/ 21 h 28"/>
                <a:gd name="T74" fmla="*/ 16 w 20"/>
                <a:gd name="T75" fmla="*/ 23 h 28"/>
                <a:gd name="T76" fmla="*/ 14 w 20"/>
                <a:gd name="T77" fmla="*/ 26 h 28"/>
                <a:gd name="T78" fmla="*/ 10 w 20"/>
                <a:gd name="T79" fmla="*/ 28 h 28"/>
                <a:gd name="T80" fmla="*/ 6 w 20"/>
                <a:gd name="T81" fmla="*/ 28 h 28"/>
                <a:gd name="T82" fmla="*/ 5 w 20"/>
                <a:gd name="T83" fmla="*/ 28 h 28"/>
                <a:gd name="T84" fmla="*/ 3 w 20"/>
                <a:gd name="T85" fmla="*/ 28 h 28"/>
                <a:gd name="T86" fmla="*/ 1 w 20"/>
                <a:gd name="T87" fmla="*/ 27 h 28"/>
                <a:gd name="T88" fmla="*/ 1 w 20"/>
                <a:gd name="T89" fmla="*/ 26 h 28"/>
                <a:gd name="T90" fmla="*/ 1 w 20"/>
                <a:gd name="T91" fmla="*/ 25 h 28"/>
                <a:gd name="T92" fmla="*/ 2 w 20"/>
                <a:gd name="T93" fmla="*/ 24 h 28"/>
                <a:gd name="T94" fmla="*/ 2 w 20"/>
                <a:gd name="T95" fmla="*/ 23 h 28"/>
                <a:gd name="T96" fmla="*/ 3 w 20"/>
                <a:gd name="T97" fmla="*/ 22 h 28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w 20"/>
                <a:gd name="T148" fmla="*/ 0 h 28"/>
                <a:gd name="T149" fmla="*/ 20 w 20"/>
                <a:gd name="T150" fmla="*/ 28 h 28"/>
              </a:gdLst>
              <a:ahLst/>
              <a:cxnLst>
                <a:cxn ang="T98">
                  <a:pos x="T0" y="T1"/>
                </a:cxn>
                <a:cxn ang="T99">
                  <a:pos x="T2" y="T3"/>
                </a:cxn>
                <a:cxn ang="T100">
                  <a:pos x="T4" y="T5"/>
                </a:cxn>
                <a:cxn ang="T101">
                  <a:pos x="T6" y="T7"/>
                </a:cxn>
                <a:cxn ang="T102">
                  <a:pos x="T8" y="T9"/>
                </a:cxn>
                <a:cxn ang="T103">
                  <a:pos x="T10" y="T11"/>
                </a:cxn>
                <a:cxn ang="T104">
                  <a:pos x="T12" y="T13"/>
                </a:cxn>
                <a:cxn ang="T105">
                  <a:pos x="T14" y="T15"/>
                </a:cxn>
                <a:cxn ang="T106">
                  <a:pos x="T16" y="T17"/>
                </a:cxn>
                <a:cxn ang="T107">
                  <a:pos x="T18" y="T19"/>
                </a:cxn>
                <a:cxn ang="T108">
                  <a:pos x="T20" y="T21"/>
                </a:cxn>
                <a:cxn ang="T109">
                  <a:pos x="T22" y="T23"/>
                </a:cxn>
                <a:cxn ang="T110">
                  <a:pos x="T24" y="T25"/>
                </a:cxn>
                <a:cxn ang="T111">
                  <a:pos x="T26" y="T27"/>
                </a:cxn>
                <a:cxn ang="T112">
                  <a:pos x="T28" y="T29"/>
                </a:cxn>
                <a:cxn ang="T113">
                  <a:pos x="T30" y="T31"/>
                </a:cxn>
                <a:cxn ang="T114">
                  <a:pos x="T32" y="T33"/>
                </a:cxn>
                <a:cxn ang="T115">
                  <a:pos x="T34" y="T35"/>
                </a:cxn>
                <a:cxn ang="T116">
                  <a:pos x="T36" y="T37"/>
                </a:cxn>
                <a:cxn ang="T117">
                  <a:pos x="T38" y="T39"/>
                </a:cxn>
                <a:cxn ang="T118">
                  <a:pos x="T40" y="T41"/>
                </a:cxn>
                <a:cxn ang="T119">
                  <a:pos x="T42" y="T43"/>
                </a:cxn>
                <a:cxn ang="T120">
                  <a:pos x="T44" y="T45"/>
                </a:cxn>
                <a:cxn ang="T121">
                  <a:pos x="T46" y="T47"/>
                </a:cxn>
                <a:cxn ang="T122">
                  <a:pos x="T48" y="T49"/>
                </a:cxn>
                <a:cxn ang="T123">
                  <a:pos x="T50" y="T51"/>
                </a:cxn>
                <a:cxn ang="T124">
                  <a:pos x="T52" y="T53"/>
                </a:cxn>
                <a:cxn ang="T125">
                  <a:pos x="T54" y="T55"/>
                </a:cxn>
                <a:cxn ang="T126">
                  <a:pos x="T56" y="T57"/>
                </a:cxn>
                <a:cxn ang="T127">
                  <a:pos x="T58" y="T59"/>
                </a:cxn>
                <a:cxn ang="T128">
                  <a:pos x="T60" y="T61"/>
                </a:cxn>
                <a:cxn ang="T129">
                  <a:pos x="T62" y="T63"/>
                </a:cxn>
                <a:cxn ang="T130">
                  <a:pos x="T64" y="T65"/>
                </a:cxn>
                <a:cxn ang="T131">
                  <a:pos x="T66" y="T67"/>
                </a:cxn>
                <a:cxn ang="T132">
                  <a:pos x="T68" y="T69"/>
                </a:cxn>
                <a:cxn ang="T133">
                  <a:pos x="T70" y="T71"/>
                </a:cxn>
                <a:cxn ang="T134">
                  <a:pos x="T72" y="T73"/>
                </a:cxn>
                <a:cxn ang="T135">
                  <a:pos x="T74" y="T75"/>
                </a:cxn>
                <a:cxn ang="T136">
                  <a:pos x="T76" y="T77"/>
                </a:cxn>
                <a:cxn ang="T137">
                  <a:pos x="T78" y="T79"/>
                </a:cxn>
                <a:cxn ang="T138">
                  <a:pos x="T80" y="T81"/>
                </a:cxn>
                <a:cxn ang="T139">
                  <a:pos x="T82" y="T83"/>
                </a:cxn>
                <a:cxn ang="T140">
                  <a:pos x="T84" y="T85"/>
                </a:cxn>
                <a:cxn ang="T141">
                  <a:pos x="T86" y="T87"/>
                </a:cxn>
                <a:cxn ang="T142">
                  <a:pos x="T88" y="T89"/>
                </a:cxn>
                <a:cxn ang="T143">
                  <a:pos x="T90" y="T91"/>
                </a:cxn>
                <a:cxn ang="T144">
                  <a:pos x="T92" y="T93"/>
                </a:cxn>
                <a:cxn ang="T145">
                  <a:pos x="T94" y="T95"/>
                </a:cxn>
                <a:cxn ang="T146">
                  <a:pos x="T96" y="T97"/>
                </a:cxn>
              </a:cxnLst>
              <a:rect l="T147" t="T148" r="T149" b="T150"/>
              <a:pathLst>
                <a:path w="20" h="28">
                  <a:moveTo>
                    <a:pt x="3" y="22"/>
                  </a:moveTo>
                  <a:lnTo>
                    <a:pt x="4" y="23"/>
                  </a:lnTo>
                  <a:lnTo>
                    <a:pt x="5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4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5" y="22"/>
                  </a:lnTo>
                  <a:lnTo>
                    <a:pt x="15" y="21"/>
                  </a:lnTo>
                  <a:lnTo>
                    <a:pt x="15" y="20"/>
                  </a:lnTo>
                  <a:lnTo>
                    <a:pt x="15" y="18"/>
                  </a:lnTo>
                  <a:lnTo>
                    <a:pt x="14" y="17"/>
                  </a:lnTo>
                  <a:lnTo>
                    <a:pt x="12" y="17"/>
                  </a:lnTo>
                  <a:lnTo>
                    <a:pt x="11" y="16"/>
                  </a:lnTo>
                  <a:lnTo>
                    <a:pt x="9" y="16"/>
                  </a:lnTo>
                  <a:lnTo>
                    <a:pt x="7" y="15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5" y="13"/>
                  </a:lnTo>
                  <a:lnTo>
                    <a:pt x="4" y="12"/>
                  </a:lnTo>
                  <a:lnTo>
                    <a:pt x="4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6" y="5"/>
                  </a:lnTo>
                  <a:lnTo>
                    <a:pt x="6" y="4"/>
                  </a:lnTo>
                  <a:lnTo>
                    <a:pt x="7" y="3"/>
                  </a:lnTo>
                  <a:lnTo>
                    <a:pt x="8" y="2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2"/>
                  </a:lnTo>
                  <a:lnTo>
                    <a:pt x="20" y="2"/>
                  </a:lnTo>
                  <a:lnTo>
                    <a:pt x="20" y="3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4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7" y="7"/>
                  </a:lnTo>
                  <a:lnTo>
                    <a:pt x="8" y="9"/>
                  </a:lnTo>
                  <a:lnTo>
                    <a:pt x="8" y="11"/>
                  </a:lnTo>
                  <a:lnTo>
                    <a:pt x="9" y="11"/>
                  </a:lnTo>
                  <a:lnTo>
                    <a:pt x="11" y="12"/>
                  </a:lnTo>
                  <a:lnTo>
                    <a:pt x="12" y="13"/>
                  </a:lnTo>
                  <a:lnTo>
                    <a:pt x="14" y="13"/>
                  </a:lnTo>
                  <a:lnTo>
                    <a:pt x="15" y="14"/>
                  </a:lnTo>
                  <a:lnTo>
                    <a:pt x="16" y="14"/>
                  </a:lnTo>
                  <a:lnTo>
                    <a:pt x="17" y="14"/>
                  </a:lnTo>
                  <a:lnTo>
                    <a:pt x="18" y="16"/>
                  </a:lnTo>
                  <a:lnTo>
                    <a:pt x="19" y="17"/>
                  </a:lnTo>
                  <a:lnTo>
                    <a:pt x="18" y="19"/>
                  </a:lnTo>
                  <a:lnTo>
                    <a:pt x="18" y="21"/>
                  </a:lnTo>
                  <a:lnTo>
                    <a:pt x="18" y="22"/>
                  </a:lnTo>
                  <a:lnTo>
                    <a:pt x="17" y="23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5" y="25"/>
                  </a:lnTo>
                  <a:lnTo>
                    <a:pt x="14" y="26"/>
                  </a:lnTo>
                  <a:lnTo>
                    <a:pt x="13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0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3" name="Freeform 534">
              <a:extLst>
                <a:ext uri="{FF2B5EF4-FFF2-40B4-BE49-F238E27FC236}">
                  <a16:creationId xmlns:a16="http://schemas.microsoft.com/office/drawing/2014/main" id="{00000000-0008-0000-0000-0000FD00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224" y="1835"/>
              <a:ext cx="26" cy="28"/>
            </a:xfrm>
            <a:custGeom>
              <a:avLst/>
              <a:gdLst>
                <a:gd name="T0" fmla="*/ 19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19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1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6 w 26"/>
                <a:gd name="T33" fmla="*/ 14 h 28"/>
                <a:gd name="T34" fmla="*/ 5 w 26"/>
                <a:gd name="T35" fmla="*/ 14 h 28"/>
                <a:gd name="T36" fmla="*/ 5 w 26"/>
                <a:gd name="T37" fmla="*/ 15 h 28"/>
                <a:gd name="T38" fmla="*/ 5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1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1 w 26"/>
                <a:gd name="T55" fmla="*/ 23 h 28"/>
                <a:gd name="T56" fmla="*/ 20 w 26"/>
                <a:gd name="T57" fmla="*/ 24 h 28"/>
                <a:gd name="T58" fmla="*/ 19 w 26"/>
                <a:gd name="T59" fmla="*/ 26 h 28"/>
                <a:gd name="T60" fmla="*/ 17 w 26"/>
                <a:gd name="T61" fmla="*/ 27 h 28"/>
                <a:gd name="T62" fmla="*/ 14 w 26"/>
                <a:gd name="T63" fmla="*/ 28 h 28"/>
                <a:gd name="T64" fmla="*/ 10 w 26"/>
                <a:gd name="T65" fmla="*/ 28 h 28"/>
                <a:gd name="T66" fmla="*/ 6 w 26"/>
                <a:gd name="T67" fmla="*/ 27 h 28"/>
                <a:gd name="T68" fmla="*/ 2 w 26"/>
                <a:gd name="T69" fmla="*/ 24 h 28"/>
                <a:gd name="T70" fmla="*/ 1 w 26"/>
                <a:gd name="T71" fmla="*/ 20 h 28"/>
                <a:gd name="T72" fmla="*/ 0 w 26"/>
                <a:gd name="T73" fmla="*/ 14 h 28"/>
                <a:gd name="T74" fmla="*/ 2 w 26"/>
                <a:gd name="T75" fmla="*/ 9 h 28"/>
                <a:gd name="T76" fmla="*/ 6 w 26"/>
                <a:gd name="T77" fmla="*/ 5 h 28"/>
                <a:gd name="T78" fmla="*/ 10 w 26"/>
                <a:gd name="T79" fmla="*/ 2 h 28"/>
                <a:gd name="T80" fmla="*/ 15 w 26"/>
                <a:gd name="T81" fmla="*/ 0 h 28"/>
                <a:gd name="T82" fmla="*/ 7 w 26"/>
                <a:gd name="T83" fmla="*/ 12 h 28"/>
                <a:gd name="T84" fmla="*/ 9 w 26"/>
                <a:gd name="T85" fmla="*/ 13 h 28"/>
                <a:gd name="T86" fmla="*/ 10 w 26"/>
                <a:gd name="T87" fmla="*/ 12 h 28"/>
                <a:gd name="T88" fmla="*/ 12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8 w 26"/>
                <a:gd name="T95" fmla="*/ 12 h 28"/>
                <a:gd name="T96" fmla="*/ 19 w 26"/>
                <a:gd name="T97" fmla="*/ 12 h 28"/>
                <a:gd name="T98" fmla="*/ 21 w 26"/>
                <a:gd name="T99" fmla="*/ 11 h 28"/>
                <a:gd name="T100" fmla="*/ 21 w 26"/>
                <a:gd name="T101" fmla="*/ 8 h 28"/>
                <a:gd name="T102" fmla="*/ 20 w 26"/>
                <a:gd name="T103" fmla="*/ 5 h 28"/>
                <a:gd name="T104" fmla="*/ 18 w 26"/>
                <a:gd name="T105" fmla="*/ 3 h 28"/>
                <a:gd name="T106" fmla="*/ 14 w 26"/>
                <a:gd name="T107" fmla="*/ 3 h 28"/>
                <a:gd name="T108" fmla="*/ 10 w 26"/>
                <a:gd name="T109" fmla="*/ 4 h 28"/>
                <a:gd name="T110" fmla="*/ 9 w 26"/>
                <a:gd name="T111" fmla="*/ 6 h 28"/>
                <a:gd name="T112" fmla="*/ 7 w 26"/>
                <a:gd name="T113" fmla="*/ 10 h 28"/>
                <a:gd name="T114" fmla="*/ 6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5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1" y="22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7"/>
                  </a:lnTo>
                  <a:lnTo>
                    <a:pt x="5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1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3"/>
                  </a:lnTo>
                  <a:lnTo>
                    <a:pt x="1" y="11"/>
                  </a:lnTo>
                  <a:lnTo>
                    <a:pt x="2" y="9"/>
                  </a:lnTo>
                  <a:lnTo>
                    <a:pt x="3" y="7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6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3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0" y="7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4" name="Freeform 535">
              <a:extLst>
                <a:ext uri="{FF2B5EF4-FFF2-40B4-BE49-F238E27FC236}">
                  <a16:creationId xmlns:a16="http://schemas.microsoft.com/office/drawing/2014/main" id="{00000000-0008-0000-0000-0000FE00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244" y="1823"/>
              <a:ext cx="20" cy="54"/>
            </a:xfrm>
            <a:custGeom>
              <a:avLst/>
              <a:gdLst>
                <a:gd name="T0" fmla="*/ 12 w 20"/>
                <a:gd name="T1" fmla="*/ 24 h 54"/>
                <a:gd name="T2" fmla="*/ 13 w 20"/>
                <a:gd name="T3" fmla="*/ 20 h 54"/>
                <a:gd name="T4" fmla="*/ 13 w 20"/>
                <a:gd name="T5" fmla="*/ 17 h 54"/>
                <a:gd name="T6" fmla="*/ 13 w 20"/>
                <a:gd name="T7" fmla="*/ 14 h 54"/>
                <a:gd name="T8" fmla="*/ 14 w 20"/>
                <a:gd name="T9" fmla="*/ 14 h 54"/>
                <a:gd name="T10" fmla="*/ 15 w 20"/>
                <a:gd name="T11" fmla="*/ 13 h 54"/>
                <a:gd name="T12" fmla="*/ 16 w 20"/>
                <a:gd name="T13" fmla="*/ 13 h 54"/>
                <a:gd name="T14" fmla="*/ 16 w 20"/>
                <a:gd name="T15" fmla="*/ 13 h 54"/>
                <a:gd name="T16" fmla="*/ 17 w 20"/>
                <a:gd name="T17" fmla="*/ 14 h 54"/>
                <a:gd name="T18" fmla="*/ 17 w 20"/>
                <a:gd name="T19" fmla="*/ 13 h 54"/>
                <a:gd name="T20" fmla="*/ 18 w 20"/>
                <a:gd name="T21" fmla="*/ 13 h 54"/>
                <a:gd name="T22" fmla="*/ 18 w 20"/>
                <a:gd name="T23" fmla="*/ 13 h 54"/>
                <a:gd name="T24" fmla="*/ 18 w 20"/>
                <a:gd name="T25" fmla="*/ 15 h 54"/>
                <a:gd name="T26" fmla="*/ 17 w 20"/>
                <a:gd name="T27" fmla="*/ 17 h 54"/>
                <a:gd name="T28" fmla="*/ 17 w 20"/>
                <a:gd name="T29" fmla="*/ 20 h 54"/>
                <a:gd name="T30" fmla="*/ 17 w 20"/>
                <a:gd name="T31" fmla="*/ 23 h 54"/>
                <a:gd name="T32" fmla="*/ 15 w 20"/>
                <a:gd name="T33" fmla="*/ 31 h 54"/>
                <a:gd name="T34" fmla="*/ 15 w 20"/>
                <a:gd name="T35" fmla="*/ 34 h 54"/>
                <a:gd name="T36" fmla="*/ 14 w 20"/>
                <a:gd name="T37" fmla="*/ 36 h 54"/>
                <a:gd name="T38" fmla="*/ 13 w 20"/>
                <a:gd name="T39" fmla="*/ 40 h 54"/>
                <a:gd name="T40" fmla="*/ 12 w 20"/>
                <a:gd name="T41" fmla="*/ 43 h 54"/>
                <a:gd name="T42" fmla="*/ 12 w 20"/>
                <a:gd name="T43" fmla="*/ 45 h 54"/>
                <a:gd name="T44" fmla="*/ 11 w 20"/>
                <a:gd name="T45" fmla="*/ 47 h 54"/>
                <a:gd name="T46" fmla="*/ 10 w 20"/>
                <a:gd name="T47" fmla="*/ 48 h 54"/>
                <a:gd name="T48" fmla="*/ 9 w 20"/>
                <a:gd name="T49" fmla="*/ 50 h 54"/>
                <a:gd name="T50" fmla="*/ 8 w 20"/>
                <a:gd name="T51" fmla="*/ 52 h 54"/>
                <a:gd name="T52" fmla="*/ 5 w 20"/>
                <a:gd name="T53" fmla="*/ 54 h 54"/>
                <a:gd name="T54" fmla="*/ 2 w 20"/>
                <a:gd name="T55" fmla="*/ 54 h 54"/>
                <a:gd name="T56" fmla="*/ 0 w 20"/>
                <a:gd name="T57" fmla="*/ 52 h 54"/>
                <a:gd name="T58" fmla="*/ 1 w 20"/>
                <a:gd name="T59" fmla="*/ 52 h 54"/>
                <a:gd name="T60" fmla="*/ 1 w 20"/>
                <a:gd name="T61" fmla="*/ 52 h 54"/>
                <a:gd name="T62" fmla="*/ 1 w 20"/>
                <a:gd name="T63" fmla="*/ 52 h 54"/>
                <a:gd name="T64" fmla="*/ 1 w 20"/>
                <a:gd name="T65" fmla="*/ 52 h 54"/>
                <a:gd name="T66" fmla="*/ 5 w 20"/>
                <a:gd name="T67" fmla="*/ 51 h 54"/>
                <a:gd name="T68" fmla="*/ 7 w 20"/>
                <a:gd name="T69" fmla="*/ 49 h 54"/>
                <a:gd name="T70" fmla="*/ 8 w 20"/>
                <a:gd name="T71" fmla="*/ 45 h 54"/>
                <a:gd name="T72" fmla="*/ 8 w 20"/>
                <a:gd name="T73" fmla="*/ 42 h 54"/>
                <a:gd name="T74" fmla="*/ 18 w 20"/>
                <a:gd name="T75" fmla="*/ 0 h 54"/>
                <a:gd name="T76" fmla="*/ 19 w 20"/>
                <a:gd name="T77" fmla="*/ 1 h 54"/>
                <a:gd name="T78" fmla="*/ 20 w 20"/>
                <a:gd name="T79" fmla="*/ 2 h 54"/>
                <a:gd name="T80" fmla="*/ 20 w 20"/>
                <a:gd name="T81" fmla="*/ 3 h 54"/>
                <a:gd name="T82" fmla="*/ 20 w 20"/>
                <a:gd name="T83" fmla="*/ 4 h 54"/>
                <a:gd name="T84" fmla="*/ 20 w 20"/>
                <a:gd name="T85" fmla="*/ 5 h 54"/>
                <a:gd name="T86" fmla="*/ 19 w 20"/>
                <a:gd name="T87" fmla="*/ 6 h 54"/>
                <a:gd name="T88" fmla="*/ 18 w 20"/>
                <a:gd name="T89" fmla="*/ 7 h 54"/>
                <a:gd name="T90" fmla="*/ 17 w 20"/>
                <a:gd name="T91" fmla="*/ 7 h 54"/>
                <a:gd name="T92" fmla="*/ 17 w 20"/>
                <a:gd name="T93" fmla="*/ 7 h 54"/>
                <a:gd name="T94" fmla="*/ 16 w 20"/>
                <a:gd name="T95" fmla="*/ 6 h 54"/>
                <a:gd name="T96" fmla="*/ 16 w 20"/>
                <a:gd name="T97" fmla="*/ 5 h 54"/>
                <a:gd name="T98" fmla="*/ 15 w 20"/>
                <a:gd name="T99" fmla="*/ 4 h 54"/>
                <a:gd name="T100" fmla="*/ 16 w 20"/>
                <a:gd name="T101" fmla="*/ 3 h 54"/>
                <a:gd name="T102" fmla="*/ 17 w 20"/>
                <a:gd name="T103" fmla="*/ 2 h 54"/>
                <a:gd name="T104" fmla="*/ 17 w 20"/>
                <a:gd name="T105" fmla="*/ 1 h 54"/>
                <a:gd name="T106" fmla="*/ 18 w 20"/>
                <a:gd name="T107" fmla="*/ 0 h 54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w 20"/>
                <a:gd name="T163" fmla="*/ 0 h 54"/>
                <a:gd name="T164" fmla="*/ 20 w 20"/>
                <a:gd name="T165" fmla="*/ 54 h 54"/>
              </a:gdLst>
              <a:ahLst/>
              <a:cxnLst>
                <a:cxn ang="T108">
                  <a:pos x="T0" y="T1"/>
                </a:cxn>
                <a:cxn ang="T109">
                  <a:pos x="T2" y="T3"/>
                </a:cxn>
                <a:cxn ang="T110">
                  <a:pos x="T4" y="T5"/>
                </a:cxn>
                <a:cxn ang="T111">
                  <a:pos x="T6" y="T7"/>
                </a:cxn>
                <a:cxn ang="T112">
                  <a:pos x="T8" y="T9"/>
                </a:cxn>
                <a:cxn ang="T113">
                  <a:pos x="T10" y="T11"/>
                </a:cxn>
                <a:cxn ang="T114">
                  <a:pos x="T12" y="T13"/>
                </a:cxn>
                <a:cxn ang="T115">
                  <a:pos x="T14" y="T15"/>
                </a:cxn>
                <a:cxn ang="T116">
                  <a:pos x="T16" y="T17"/>
                </a:cxn>
                <a:cxn ang="T117">
                  <a:pos x="T18" y="T19"/>
                </a:cxn>
                <a:cxn ang="T118">
                  <a:pos x="T20" y="T21"/>
                </a:cxn>
                <a:cxn ang="T119">
                  <a:pos x="T22" y="T23"/>
                </a:cxn>
                <a:cxn ang="T120">
                  <a:pos x="T24" y="T25"/>
                </a:cxn>
                <a:cxn ang="T121">
                  <a:pos x="T26" y="T27"/>
                </a:cxn>
                <a:cxn ang="T122">
                  <a:pos x="T28" y="T29"/>
                </a:cxn>
                <a:cxn ang="T123">
                  <a:pos x="T30" y="T31"/>
                </a:cxn>
                <a:cxn ang="T124">
                  <a:pos x="T32" y="T33"/>
                </a:cxn>
                <a:cxn ang="T125">
                  <a:pos x="T34" y="T35"/>
                </a:cxn>
                <a:cxn ang="T126">
                  <a:pos x="T36" y="T37"/>
                </a:cxn>
                <a:cxn ang="T127">
                  <a:pos x="T38" y="T39"/>
                </a:cxn>
                <a:cxn ang="T128">
                  <a:pos x="T40" y="T41"/>
                </a:cxn>
                <a:cxn ang="T129">
                  <a:pos x="T42" y="T43"/>
                </a:cxn>
                <a:cxn ang="T130">
                  <a:pos x="T44" y="T45"/>
                </a:cxn>
                <a:cxn ang="T131">
                  <a:pos x="T46" y="T47"/>
                </a:cxn>
                <a:cxn ang="T132">
                  <a:pos x="T48" y="T49"/>
                </a:cxn>
                <a:cxn ang="T133">
                  <a:pos x="T50" y="T51"/>
                </a:cxn>
                <a:cxn ang="T134">
                  <a:pos x="T52" y="T53"/>
                </a:cxn>
                <a:cxn ang="T135">
                  <a:pos x="T54" y="T55"/>
                </a:cxn>
                <a:cxn ang="T136">
                  <a:pos x="T56" y="T57"/>
                </a:cxn>
                <a:cxn ang="T137">
                  <a:pos x="T58" y="T59"/>
                </a:cxn>
                <a:cxn ang="T138">
                  <a:pos x="T60" y="T61"/>
                </a:cxn>
                <a:cxn ang="T139">
                  <a:pos x="T62" y="T63"/>
                </a:cxn>
                <a:cxn ang="T140">
                  <a:pos x="T64" y="T65"/>
                </a:cxn>
                <a:cxn ang="T141">
                  <a:pos x="T66" y="T67"/>
                </a:cxn>
                <a:cxn ang="T142">
                  <a:pos x="T68" y="T69"/>
                </a:cxn>
                <a:cxn ang="T143">
                  <a:pos x="T70" y="T71"/>
                </a:cxn>
                <a:cxn ang="T144">
                  <a:pos x="T72" y="T73"/>
                </a:cxn>
                <a:cxn ang="T145">
                  <a:pos x="T74" y="T75"/>
                </a:cxn>
                <a:cxn ang="T146">
                  <a:pos x="T76" y="T77"/>
                </a:cxn>
                <a:cxn ang="T147">
                  <a:pos x="T78" y="T79"/>
                </a:cxn>
                <a:cxn ang="T148">
                  <a:pos x="T80" y="T81"/>
                </a:cxn>
                <a:cxn ang="T149">
                  <a:pos x="T82" y="T83"/>
                </a:cxn>
                <a:cxn ang="T150">
                  <a:pos x="T84" y="T85"/>
                </a:cxn>
                <a:cxn ang="T151">
                  <a:pos x="T86" y="T87"/>
                </a:cxn>
                <a:cxn ang="T152">
                  <a:pos x="T88" y="T89"/>
                </a:cxn>
                <a:cxn ang="T153">
                  <a:pos x="T90" y="T91"/>
                </a:cxn>
                <a:cxn ang="T154">
                  <a:pos x="T92" y="T93"/>
                </a:cxn>
                <a:cxn ang="T155">
                  <a:pos x="T94" y="T95"/>
                </a:cxn>
                <a:cxn ang="T156">
                  <a:pos x="T96" y="T97"/>
                </a:cxn>
                <a:cxn ang="T157">
                  <a:pos x="T98" y="T99"/>
                </a:cxn>
                <a:cxn ang="T158">
                  <a:pos x="T100" y="T101"/>
                </a:cxn>
                <a:cxn ang="T159">
                  <a:pos x="T102" y="T103"/>
                </a:cxn>
                <a:cxn ang="T160">
                  <a:pos x="T104" y="T105"/>
                </a:cxn>
                <a:cxn ang="T161">
                  <a:pos x="T106" y="T107"/>
                </a:cxn>
              </a:cxnLst>
              <a:rect l="T162" t="T163" r="T164" b="T165"/>
              <a:pathLst>
                <a:path w="20" h="54">
                  <a:moveTo>
                    <a:pt x="11" y="26"/>
                  </a:moveTo>
                  <a:lnTo>
                    <a:pt x="12" y="25"/>
                  </a:lnTo>
                  <a:lnTo>
                    <a:pt x="12" y="24"/>
                  </a:lnTo>
                  <a:lnTo>
                    <a:pt x="12" y="23"/>
                  </a:lnTo>
                  <a:lnTo>
                    <a:pt x="12" y="21"/>
                  </a:lnTo>
                  <a:lnTo>
                    <a:pt x="13" y="20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3" y="17"/>
                  </a:lnTo>
                  <a:lnTo>
                    <a:pt x="13" y="16"/>
                  </a:lnTo>
                  <a:lnTo>
                    <a:pt x="13" y="15"/>
                  </a:lnTo>
                  <a:lnTo>
                    <a:pt x="13" y="14"/>
                  </a:lnTo>
                  <a:lnTo>
                    <a:pt x="13" y="13"/>
                  </a:lnTo>
                  <a:lnTo>
                    <a:pt x="14" y="13"/>
                  </a:lnTo>
                  <a:lnTo>
                    <a:pt x="14" y="14"/>
                  </a:lnTo>
                  <a:lnTo>
                    <a:pt x="14" y="13"/>
                  </a:lnTo>
                  <a:lnTo>
                    <a:pt x="15" y="14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4"/>
                  </a:lnTo>
                  <a:lnTo>
                    <a:pt x="17" y="13"/>
                  </a:lnTo>
                  <a:lnTo>
                    <a:pt x="17" y="14"/>
                  </a:lnTo>
                  <a:lnTo>
                    <a:pt x="17" y="13"/>
                  </a:lnTo>
                  <a:lnTo>
                    <a:pt x="18" y="13"/>
                  </a:lnTo>
                  <a:lnTo>
                    <a:pt x="18" y="14"/>
                  </a:lnTo>
                  <a:lnTo>
                    <a:pt x="18" y="15"/>
                  </a:lnTo>
                  <a:lnTo>
                    <a:pt x="18" y="16"/>
                  </a:lnTo>
                  <a:lnTo>
                    <a:pt x="18" y="17"/>
                  </a:lnTo>
                  <a:lnTo>
                    <a:pt x="17" y="17"/>
                  </a:lnTo>
                  <a:lnTo>
                    <a:pt x="17" y="18"/>
                  </a:lnTo>
                  <a:lnTo>
                    <a:pt x="17" y="19"/>
                  </a:lnTo>
                  <a:lnTo>
                    <a:pt x="17" y="20"/>
                  </a:lnTo>
                  <a:lnTo>
                    <a:pt x="17" y="21"/>
                  </a:lnTo>
                  <a:lnTo>
                    <a:pt x="17" y="22"/>
                  </a:lnTo>
                  <a:lnTo>
                    <a:pt x="17" y="23"/>
                  </a:lnTo>
                  <a:lnTo>
                    <a:pt x="16" y="23"/>
                  </a:lnTo>
                  <a:lnTo>
                    <a:pt x="15" y="29"/>
                  </a:lnTo>
                  <a:lnTo>
                    <a:pt x="15" y="31"/>
                  </a:lnTo>
                  <a:lnTo>
                    <a:pt x="15" y="32"/>
                  </a:lnTo>
                  <a:lnTo>
                    <a:pt x="15" y="33"/>
                  </a:lnTo>
                  <a:lnTo>
                    <a:pt x="15" y="34"/>
                  </a:lnTo>
                  <a:lnTo>
                    <a:pt x="14" y="35"/>
                  </a:lnTo>
                  <a:lnTo>
                    <a:pt x="14" y="36"/>
                  </a:lnTo>
                  <a:lnTo>
                    <a:pt x="13" y="38"/>
                  </a:lnTo>
                  <a:lnTo>
                    <a:pt x="13" y="39"/>
                  </a:lnTo>
                  <a:lnTo>
                    <a:pt x="13" y="40"/>
                  </a:lnTo>
                  <a:lnTo>
                    <a:pt x="13" y="41"/>
                  </a:lnTo>
                  <a:lnTo>
                    <a:pt x="12" y="42"/>
                  </a:lnTo>
                  <a:lnTo>
                    <a:pt x="12" y="43"/>
                  </a:lnTo>
                  <a:lnTo>
                    <a:pt x="12" y="44"/>
                  </a:lnTo>
                  <a:lnTo>
                    <a:pt x="12" y="45"/>
                  </a:lnTo>
                  <a:lnTo>
                    <a:pt x="12" y="46"/>
                  </a:lnTo>
                  <a:lnTo>
                    <a:pt x="11" y="47"/>
                  </a:lnTo>
                  <a:lnTo>
                    <a:pt x="11" y="48"/>
                  </a:lnTo>
                  <a:lnTo>
                    <a:pt x="10" y="48"/>
                  </a:lnTo>
                  <a:lnTo>
                    <a:pt x="10" y="49"/>
                  </a:lnTo>
                  <a:lnTo>
                    <a:pt x="9" y="49"/>
                  </a:lnTo>
                  <a:lnTo>
                    <a:pt x="9" y="50"/>
                  </a:lnTo>
                  <a:lnTo>
                    <a:pt x="8" y="51"/>
                  </a:lnTo>
                  <a:lnTo>
                    <a:pt x="8" y="52"/>
                  </a:lnTo>
                  <a:lnTo>
                    <a:pt x="7" y="53"/>
                  </a:lnTo>
                  <a:lnTo>
                    <a:pt x="6" y="53"/>
                  </a:lnTo>
                  <a:lnTo>
                    <a:pt x="5" y="54"/>
                  </a:lnTo>
                  <a:lnTo>
                    <a:pt x="4" y="54"/>
                  </a:lnTo>
                  <a:lnTo>
                    <a:pt x="3" y="54"/>
                  </a:lnTo>
                  <a:lnTo>
                    <a:pt x="2" y="54"/>
                  </a:lnTo>
                  <a:lnTo>
                    <a:pt x="1" y="54"/>
                  </a:lnTo>
                  <a:lnTo>
                    <a:pt x="0" y="54"/>
                  </a:lnTo>
                  <a:lnTo>
                    <a:pt x="0" y="52"/>
                  </a:lnTo>
                  <a:lnTo>
                    <a:pt x="1" y="52"/>
                  </a:lnTo>
                  <a:lnTo>
                    <a:pt x="1" y="53"/>
                  </a:lnTo>
                  <a:lnTo>
                    <a:pt x="1" y="52"/>
                  </a:lnTo>
                  <a:lnTo>
                    <a:pt x="1" y="53"/>
                  </a:lnTo>
                  <a:lnTo>
                    <a:pt x="1" y="52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1"/>
                  </a:lnTo>
                  <a:lnTo>
                    <a:pt x="6" y="51"/>
                  </a:lnTo>
                  <a:lnTo>
                    <a:pt x="6" y="50"/>
                  </a:lnTo>
                  <a:lnTo>
                    <a:pt x="7" y="49"/>
                  </a:lnTo>
                  <a:lnTo>
                    <a:pt x="8" y="48"/>
                  </a:lnTo>
                  <a:lnTo>
                    <a:pt x="8" y="47"/>
                  </a:lnTo>
                  <a:lnTo>
                    <a:pt x="8" y="45"/>
                  </a:lnTo>
                  <a:lnTo>
                    <a:pt x="8" y="44"/>
                  </a:lnTo>
                  <a:lnTo>
                    <a:pt x="8" y="42"/>
                  </a:lnTo>
                  <a:lnTo>
                    <a:pt x="11" y="26"/>
                  </a:lnTo>
                  <a:close/>
                  <a:moveTo>
                    <a:pt x="18" y="0"/>
                  </a:moveTo>
                  <a:lnTo>
                    <a:pt x="19" y="1"/>
                  </a:lnTo>
                  <a:lnTo>
                    <a:pt x="20" y="1"/>
                  </a:lnTo>
                  <a:lnTo>
                    <a:pt x="20" y="2"/>
                  </a:lnTo>
                  <a:lnTo>
                    <a:pt x="20" y="3"/>
                  </a:lnTo>
                  <a:lnTo>
                    <a:pt x="20" y="4"/>
                  </a:lnTo>
                  <a:lnTo>
                    <a:pt x="20" y="5"/>
                  </a:lnTo>
                  <a:lnTo>
                    <a:pt x="20" y="6"/>
                  </a:lnTo>
                  <a:lnTo>
                    <a:pt x="19" y="6"/>
                  </a:lnTo>
                  <a:lnTo>
                    <a:pt x="19" y="7"/>
                  </a:lnTo>
                  <a:lnTo>
                    <a:pt x="18" y="7"/>
                  </a:lnTo>
                  <a:lnTo>
                    <a:pt x="17" y="7"/>
                  </a:lnTo>
                  <a:lnTo>
                    <a:pt x="16" y="7"/>
                  </a:lnTo>
                  <a:lnTo>
                    <a:pt x="16" y="6"/>
                  </a:lnTo>
                  <a:lnTo>
                    <a:pt x="16" y="5"/>
                  </a:lnTo>
                  <a:lnTo>
                    <a:pt x="15" y="4"/>
                  </a:lnTo>
                  <a:lnTo>
                    <a:pt x="16" y="4"/>
                  </a:lnTo>
                  <a:lnTo>
                    <a:pt x="16" y="3"/>
                  </a:lnTo>
                  <a:lnTo>
                    <a:pt x="16" y="2"/>
                  </a:lnTo>
                  <a:lnTo>
                    <a:pt x="17" y="2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8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5" name="Freeform 536">
              <a:extLst>
                <a:ext uri="{FF2B5EF4-FFF2-40B4-BE49-F238E27FC236}">
                  <a16:creationId xmlns:a16="http://schemas.microsoft.com/office/drawing/2014/main" id="{00000000-0008-0000-0000-0000FF00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267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6 w 27"/>
                <a:gd name="T21" fmla="*/ 28 h 28"/>
                <a:gd name="T22" fmla="*/ 12 w 27"/>
                <a:gd name="T23" fmla="*/ 28 h 28"/>
                <a:gd name="T24" fmla="*/ 10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4 w 27"/>
                <a:gd name="T47" fmla="*/ 1 h 28"/>
                <a:gd name="T48" fmla="*/ 15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8 w 27"/>
                <a:gd name="T55" fmla="*/ 23 h 28"/>
                <a:gd name="T56" fmla="*/ 20 w 27"/>
                <a:gd name="T57" fmla="*/ 22 h 28"/>
                <a:gd name="T58" fmla="*/ 21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1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5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4" y="27"/>
                  </a:lnTo>
                  <a:lnTo>
                    <a:pt x="3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11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1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4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1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6" name="Freeform 537">
              <a:extLst>
                <a:ext uri="{FF2B5EF4-FFF2-40B4-BE49-F238E27FC236}">
                  <a16:creationId xmlns:a16="http://schemas.microsoft.com/office/drawing/2014/main" id="{00000000-0008-0000-0000-000000010000}"/>
                </a:ext>
              </a:extLst>
            </xdr:cNvPr>
            <xdr:cNvSpPr>
              <a:spLocks/>
            </xdr:cNvSpPr>
          </xdr:nvSpPr>
          <xdr:spPr bwMode="auto">
            <a:xfrm>
              <a:off x="3313" y="1823"/>
              <a:ext cx="39" cy="40"/>
            </a:xfrm>
            <a:custGeom>
              <a:avLst/>
              <a:gdLst>
                <a:gd name="T0" fmla="*/ 28 w 39"/>
                <a:gd name="T1" fmla="*/ 35 h 40"/>
                <a:gd name="T2" fmla="*/ 22 w 39"/>
                <a:gd name="T3" fmla="*/ 27 h 40"/>
                <a:gd name="T4" fmla="*/ 17 w 39"/>
                <a:gd name="T5" fmla="*/ 20 h 40"/>
                <a:gd name="T6" fmla="*/ 11 w 39"/>
                <a:gd name="T7" fmla="*/ 12 h 40"/>
                <a:gd name="T8" fmla="*/ 9 w 39"/>
                <a:gd name="T9" fmla="*/ 11 h 40"/>
                <a:gd name="T10" fmla="*/ 9 w 39"/>
                <a:gd name="T11" fmla="*/ 13 h 40"/>
                <a:gd name="T12" fmla="*/ 8 w 39"/>
                <a:gd name="T13" fmla="*/ 16 h 40"/>
                <a:gd name="T14" fmla="*/ 8 w 39"/>
                <a:gd name="T15" fmla="*/ 20 h 40"/>
                <a:gd name="T16" fmla="*/ 7 w 39"/>
                <a:gd name="T17" fmla="*/ 25 h 40"/>
                <a:gd name="T18" fmla="*/ 6 w 39"/>
                <a:gd name="T19" fmla="*/ 30 h 40"/>
                <a:gd name="T20" fmla="*/ 4 w 39"/>
                <a:gd name="T21" fmla="*/ 35 h 40"/>
                <a:gd name="T22" fmla="*/ 4 w 39"/>
                <a:gd name="T23" fmla="*/ 39 h 40"/>
                <a:gd name="T24" fmla="*/ 3 w 39"/>
                <a:gd name="T25" fmla="*/ 40 h 40"/>
                <a:gd name="T26" fmla="*/ 3 w 39"/>
                <a:gd name="T27" fmla="*/ 39 h 40"/>
                <a:gd name="T28" fmla="*/ 2 w 39"/>
                <a:gd name="T29" fmla="*/ 39 h 40"/>
                <a:gd name="T30" fmla="*/ 2 w 39"/>
                <a:gd name="T31" fmla="*/ 40 h 40"/>
                <a:gd name="T32" fmla="*/ 2 w 39"/>
                <a:gd name="T33" fmla="*/ 40 h 40"/>
                <a:gd name="T34" fmla="*/ 2 w 39"/>
                <a:gd name="T35" fmla="*/ 39 h 40"/>
                <a:gd name="T36" fmla="*/ 1 w 39"/>
                <a:gd name="T37" fmla="*/ 39 h 40"/>
                <a:gd name="T38" fmla="*/ 1 w 39"/>
                <a:gd name="T39" fmla="*/ 40 h 40"/>
                <a:gd name="T40" fmla="*/ 1 w 39"/>
                <a:gd name="T41" fmla="*/ 37 h 40"/>
                <a:gd name="T42" fmla="*/ 2 w 39"/>
                <a:gd name="T43" fmla="*/ 32 h 40"/>
                <a:gd name="T44" fmla="*/ 4 w 39"/>
                <a:gd name="T45" fmla="*/ 25 h 40"/>
                <a:gd name="T46" fmla="*/ 5 w 39"/>
                <a:gd name="T47" fmla="*/ 18 h 40"/>
                <a:gd name="T48" fmla="*/ 6 w 39"/>
                <a:gd name="T49" fmla="*/ 13 h 40"/>
                <a:gd name="T50" fmla="*/ 7 w 39"/>
                <a:gd name="T51" fmla="*/ 8 h 40"/>
                <a:gd name="T52" fmla="*/ 8 w 39"/>
                <a:gd name="T53" fmla="*/ 4 h 40"/>
                <a:gd name="T54" fmla="*/ 8 w 39"/>
                <a:gd name="T55" fmla="*/ 1 h 40"/>
                <a:gd name="T56" fmla="*/ 11 w 39"/>
                <a:gd name="T57" fmla="*/ 3 h 40"/>
                <a:gd name="T58" fmla="*/ 17 w 39"/>
                <a:gd name="T59" fmla="*/ 11 h 40"/>
                <a:gd name="T60" fmla="*/ 22 w 39"/>
                <a:gd name="T61" fmla="*/ 19 h 40"/>
                <a:gd name="T62" fmla="*/ 28 w 39"/>
                <a:gd name="T63" fmla="*/ 26 h 40"/>
                <a:gd name="T64" fmla="*/ 31 w 39"/>
                <a:gd name="T65" fmla="*/ 28 h 40"/>
                <a:gd name="T66" fmla="*/ 33 w 39"/>
                <a:gd name="T67" fmla="*/ 20 h 40"/>
                <a:gd name="T68" fmla="*/ 34 w 39"/>
                <a:gd name="T69" fmla="*/ 13 h 40"/>
                <a:gd name="T70" fmla="*/ 36 w 39"/>
                <a:gd name="T71" fmla="*/ 6 h 40"/>
                <a:gd name="T72" fmla="*/ 37 w 39"/>
                <a:gd name="T73" fmla="*/ 2 h 40"/>
                <a:gd name="T74" fmla="*/ 37 w 39"/>
                <a:gd name="T75" fmla="*/ 2 h 40"/>
                <a:gd name="T76" fmla="*/ 38 w 39"/>
                <a:gd name="T77" fmla="*/ 2 h 40"/>
                <a:gd name="T78" fmla="*/ 38 w 39"/>
                <a:gd name="T79" fmla="*/ 2 h 40"/>
                <a:gd name="T80" fmla="*/ 38 w 39"/>
                <a:gd name="T81" fmla="*/ 2 h 40"/>
                <a:gd name="T82" fmla="*/ 38 w 39"/>
                <a:gd name="T83" fmla="*/ 2 h 40"/>
                <a:gd name="T84" fmla="*/ 39 w 39"/>
                <a:gd name="T85" fmla="*/ 2 h 40"/>
                <a:gd name="T86" fmla="*/ 39 w 39"/>
                <a:gd name="T87" fmla="*/ 2 h 40"/>
                <a:gd name="T88" fmla="*/ 39 w 39"/>
                <a:gd name="T89" fmla="*/ 3 h 40"/>
                <a:gd name="T90" fmla="*/ 38 w 39"/>
                <a:gd name="T91" fmla="*/ 8 h 40"/>
                <a:gd name="T92" fmla="*/ 38 w 39"/>
                <a:gd name="T93" fmla="*/ 12 h 40"/>
                <a:gd name="T94" fmla="*/ 36 w 39"/>
                <a:gd name="T95" fmla="*/ 17 h 40"/>
                <a:gd name="T96" fmla="*/ 35 w 39"/>
                <a:gd name="T97" fmla="*/ 21 h 40"/>
                <a:gd name="T98" fmla="*/ 34 w 39"/>
                <a:gd name="T99" fmla="*/ 27 h 40"/>
                <a:gd name="T100" fmla="*/ 33 w 39"/>
                <a:gd name="T101" fmla="*/ 34 h 40"/>
                <a:gd name="T102" fmla="*/ 32 w 39"/>
                <a:gd name="T103" fmla="*/ 38 h 40"/>
                <a:gd name="T104" fmla="*/ 30 w 39"/>
                <a:gd name="T105" fmla="*/ 40 h 40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w 39"/>
                <a:gd name="T160" fmla="*/ 0 h 40"/>
                <a:gd name="T161" fmla="*/ 39 w 39"/>
                <a:gd name="T162" fmla="*/ 40 h 40"/>
              </a:gdLst>
              <a:ahLst/>
              <a:cxnLst>
                <a:cxn ang="T106">
                  <a:pos x="T0" y="T1"/>
                </a:cxn>
                <a:cxn ang="T107">
                  <a:pos x="T2" y="T3"/>
                </a:cxn>
                <a:cxn ang="T108">
                  <a:pos x="T4" y="T5"/>
                </a:cxn>
                <a:cxn ang="T109">
                  <a:pos x="T6" y="T7"/>
                </a:cxn>
                <a:cxn ang="T110">
                  <a:pos x="T8" y="T9"/>
                </a:cxn>
                <a:cxn ang="T111">
                  <a:pos x="T10" y="T11"/>
                </a:cxn>
                <a:cxn ang="T112">
                  <a:pos x="T12" y="T13"/>
                </a:cxn>
                <a:cxn ang="T113">
                  <a:pos x="T14" y="T15"/>
                </a:cxn>
                <a:cxn ang="T114">
                  <a:pos x="T16" y="T17"/>
                </a:cxn>
                <a:cxn ang="T115">
                  <a:pos x="T18" y="T19"/>
                </a:cxn>
                <a:cxn ang="T116">
                  <a:pos x="T20" y="T21"/>
                </a:cxn>
                <a:cxn ang="T117">
                  <a:pos x="T22" y="T23"/>
                </a:cxn>
                <a:cxn ang="T118">
                  <a:pos x="T24" y="T25"/>
                </a:cxn>
                <a:cxn ang="T119">
                  <a:pos x="T26" y="T27"/>
                </a:cxn>
                <a:cxn ang="T120">
                  <a:pos x="T28" y="T29"/>
                </a:cxn>
                <a:cxn ang="T121">
                  <a:pos x="T30" y="T31"/>
                </a:cxn>
                <a:cxn ang="T122">
                  <a:pos x="T32" y="T33"/>
                </a:cxn>
                <a:cxn ang="T123">
                  <a:pos x="T34" y="T35"/>
                </a:cxn>
                <a:cxn ang="T124">
                  <a:pos x="T36" y="T37"/>
                </a:cxn>
                <a:cxn ang="T125">
                  <a:pos x="T38" y="T39"/>
                </a:cxn>
                <a:cxn ang="T126">
                  <a:pos x="T40" y="T41"/>
                </a:cxn>
                <a:cxn ang="T127">
                  <a:pos x="T42" y="T43"/>
                </a:cxn>
                <a:cxn ang="T128">
                  <a:pos x="T44" y="T45"/>
                </a:cxn>
                <a:cxn ang="T129">
                  <a:pos x="T46" y="T47"/>
                </a:cxn>
                <a:cxn ang="T130">
                  <a:pos x="T48" y="T49"/>
                </a:cxn>
                <a:cxn ang="T131">
                  <a:pos x="T50" y="T51"/>
                </a:cxn>
                <a:cxn ang="T132">
                  <a:pos x="T52" y="T53"/>
                </a:cxn>
                <a:cxn ang="T133">
                  <a:pos x="T54" y="T55"/>
                </a:cxn>
                <a:cxn ang="T134">
                  <a:pos x="T56" y="T57"/>
                </a:cxn>
                <a:cxn ang="T135">
                  <a:pos x="T58" y="T59"/>
                </a:cxn>
                <a:cxn ang="T136">
                  <a:pos x="T60" y="T61"/>
                </a:cxn>
                <a:cxn ang="T137">
                  <a:pos x="T62" y="T63"/>
                </a:cxn>
                <a:cxn ang="T138">
                  <a:pos x="T64" y="T65"/>
                </a:cxn>
                <a:cxn ang="T139">
                  <a:pos x="T66" y="T67"/>
                </a:cxn>
                <a:cxn ang="T140">
                  <a:pos x="T68" y="T69"/>
                </a:cxn>
                <a:cxn ang="T141">
                  <a:pos x="T70" y="T71"/>
                </a:cxn>
                <a:cxn ang="T142">
                  <a:pos x="T72" y="T73"/>
                </a:cxn>
                <a:cxn ang="T143">
                  <a:pos x="T74" y="T75"/>
                </a:cxn>
                <a:cxn ang="T144">
                  <a:pos x="T76" y="T77"/>
                </a:cxn>
                <a:cxn ang="T145">
                  <a:pos x="T78" y="T79"/>
                </a:cxn>
                <a:cxn ang="T146">
                  <a:pos x="T80" y="T81"/>
                </a:cxn>
                <a:cxn ang="T147">
                  <a:pos x="T82" y="T83"/>
                </a:cxn>
                <a:cxn ang="T148">
                  <a:pos x="T84" y="T85"/>
                </a:cxn>
                <a:cxn ang="T149">
                  <a:pos x="T86" y="T87"/>
                </a:cxn>
                <a:cxn ang="T150">
                  <a:pos x="T88" y="T89"/>
                </a:cxn>
                <a:cxn ang="T151">
                  <a:pos x="T90" y="T91"/>
                </a:cxn>
                <a:cxn ang="T152">
                  <a:pos x="T92" y="T93"/>
                </a:cxn>
                <a:cxn ang="T153">
                  <a:pos x="T94" y="T95"/>
                </a:cxn>
                <a:cxn ang="T154">
                  <a:pos x="T96" y="T97"/>
                </a:cxn>
                <a:cxn ang="T155">
                  <a:pos x="T98" y="T99"/>
                </a:cxn>
                <a:cxn ang="T156">
                  <a:pos x="T100" y="T101"/>
                </a:cxn>
                <a:cxn ang="T157">
                  <a:pos x="T102" y="T103"/>
                </a:cxn>
                <a:cxn ang="T158">
                  <a:pos x="T104" y="T105"/>
                </a:cxn>
              </a:cxnLst>
              <a:rect l="T159" t="T160" r="T161" b="T162"/>
              <a:pathLst>
                <a:path w="39" h="40">
                  <a:moveTo>
                    <a:pt x="30" y="40"/>
                  </a:moveTo>
                  <a:lnTo>
                    <a:pt x="29" y="38"/>
                  </a:lnTo>
                  <a:lnTo>
                    <a:pt x="28" y="35"/>
                  </a:lnTo>
                  <a:lnTo>
                    <a:pt x="26" y="33"/>
                  </a:lnTo>
                  <a:lnTo>
                    <a:pt x="24" y="30"/>
                  </a:lnTo>
                  <a:lnTo>
                    <a:pt x="22" y="27"/>
                  </a:lnTo>
                  <a:lnTo>
                    <a:pt x="20" y="25"/>
                  </a:lnTo>
                  <a:lnTo>
                    <a:pt x="19" y="23"/>
                  </a:lnTo>
                  <a:lnTo>
                    <a:pt x="17" y="20"/>
                  </a:lnTo>
                  <a:lnTo>
                    <a:pt x="15" y="17"/>
                  </a:lnTo>
                  <a:lnTo>
                    <a:pt x="13" y="15"/>
                  </a:lnTo>
                  <a:lnTo>
                    <a:pt x="11" y="12"/>
                  </a:lnTo>
                  <a:lnTo>
                    <a:pt x="9" y="9"/>
                  </a:lnTo>
                  <a:lnTo>
                    <a:pt x="9" y="10"/>
                  </a:lnTo>
                  <a:lnTo>
                    <a:pt x="9" y="11"/>
                  </a:lnTo>
                  <a:lnTo>
                    <a:pt x="9" y="12"/>
                  </a:lnTo>
                  <a:lnTo>
                    <a:pt x="9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8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20"/>
                  </a:lnTo>
                  <a:lnTo>
                    <a:pt x="7" y="21"/>
                  </a:lnTo>
                  <a:lnTo>
                    <a:pt x="7" y="23"/>
                  </a:lnTo>
                  <a:lnTo>
                    <a:pt x="7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6" y="30"/>
                  </a:lnTo>
                  <a:lnTo>
                    <a:pt x="5" y="32"/>
                  </a:lnTo>
                  <a:lnTo>
                    <a:pt x="5" y="34"/>
                  </a:lnTo>
                  <a:lnTo>
                    <a:pt x="4" y="35"/>
                  </a:lnTo>
                  <a:lnTo>
                    <a:pt x="4" y="36"/>
                  </a:lnTo>
                  <a:lnTo>
                    <a:pt x="4" y="38"/>
                  </a:lnTo>
                  <a:lnTo>
                    <a:pt x="4" y="39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39"/>
                  </a:lnTo>
                  <a:lnTo>
                    <a:pt x="1" y="40"/>
                  </a:lnTo>
                  <a:lnTo>
                    <a:pt x="0" y="39"/>
                  </a:lnTo>
                  <a:lnTo>
                    <a:pt x="1" y="39"/>
                  </a:lnTo>
                  <a:lnTo>
                    <a:pt x="1" y="37"/>
                  </a:lnTo>
                  <a:lnTo>
                    <a:pt x="2" y="35"/>
                  </a:lnTo>
                  <a:lnTo>
                    <a:pt x="2" y="34"/>
                  </a:lnTo>
                  <a:lnTo>
                    <a:pt x="2" y="32"/>
                  </a:lnTo>
                  <a:lnTo>
                    <a:pt x="2" y="29"/>
                  </a:lnTo>
                  <a:lnTo>
                    <a:pt x="3" y="27"/>
                  </a:lnTo>
                  <a:lnTo>
                    <a:pt x="4" y="25"/>
                  </a:lnTo>
                  <a:lnTo>
                    <a:pt x="4" y="23"/>
                  </a:lnTo>
                  <a:lnTo>
                    <a:pt x="5" y="20"/>
                  </a:lnTo>
                  <a:lnTo>
                    <a:pt x="5" y="18"/>
                  </a:lnTo>
                  <a:lnTo>
                    <a:pt x="5" y="16"/>
                  </a:lnTo>
                  <a:lnTo>
                    <a:pt x="6" y="15"/>
                  </a:lnTo>
                  <a:lnTo>
                    <a:pt x="6" y="13"/>
                  </a:lnTo>
                  <a:lnTo>
                    <a:pt x="7" y="11"/>
                  </a:lnTo>
                  <a:lnTo>
                    <a:pt x="7" y="9"/>
                  </a:lnTo>
                  <a:lnTo>
                    <a:pt x="7" y="8"/>
                  </a:lnTo>
                  <a:lnTo>
                    <a:pt x="8" y="7"/>
                  </a:lnTo>
                  <a:lnTo>
                    <a:pt x="8" y="6"/>
                  </a:lnTo>
                  <a:lnTo>
                    <a:pt x="8" y="4"/>
                  </a:lnTo>
                  <a:lnTo>
                    <a:pt x="8" y="3"/>
                  </a:lnTo>
                  <a:lnTo>
                    <a:pt x="8" y="2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1" y="3"/>
                  </a:lnTo>
                  <a:lnTo>
                    <a:pt x="13" y="6"/>
                  </a:lnTo>
                  <a:lnTo>
                    <a:pt x="15" y="8"/>
                  </a:lnTo>
                  <a:lnTo>
                    <a:pt x="17" y="11"/>
                  </a:lnTo>
                  <a:lnTo>
                    <a:pt x="19" y="14"/>
                  </a:lnTo>
                  <a:lnTo>
                    <a:pt x="20" y="17"/>
                  </a:lnTo>
                  <a:lnTo>
                    <a:pt x="22" y="19"/>
                  </a:lnTo>
                  <a:lnTo>
                    <a:pt x="24" y="22"/>
                  </a:lnTo>
                  <a:lnTo>
                    <a:pt x="26" y="25"/>
                  </a:lnTo>
                  <a:lnTo>
                    <a:pt x="28" y="26"/>
                  </a:lnTo>
                  <a:lnTo>
                    <a:pt x="29" y="29"/>
                  </a:lnTo>
                  <a:lnTo>
                    <a:pt x="30" y="30"/>
                  </a:lnTo>
                  <a:lnTo>
                    <a:pt x="31" y="28"/>
                  </a:lnTo>
                  <a:lnTo>
                    <a:pt x="32" y="26"/>
                  </a:lnTo>
                  <a:lnTo>
                    <a:pt x="32" y="23"/>
                  </a:lnTo>
                  <a:lnTo>
                    <a:pt x="33" y="20"/>
                  </a:lnTo>
                  <a:lnTo>
                    <a:pt x="33" y="18"/>
                  </a:lnTo>
                  <a:lnTo>
                    <a:pt x="34" y="16"/>
                  </a:lnTo>
                  <a:lnTo>
                    <a:pt x="34" y="13"/>
                  </a:lnTo>
                  <a:lnTo>
                    <a:pt x="35" y="10"/>
                  </a:lnTo>
                  <a:lnTo>
                    <a:pt x="35" y="8"/>
                  </a:lnTo>
                  <a:lnTo>
                    <a:pt x="36" y="6"/>
                  </a:lnTo>
                  <a:lnTo>
                    <a:pt x="36" y="4"/>
                  </a:lnTo>
                  <a:lnTo>
                    <a:pt x="36" y="1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39" y="1"/>
                  </a:lnTo>
                  <a:lnTo>
                    <a:pt x="39" y="3"/>
                  </a:lnTo>
                  <a:lnTo>
                    <a:pt x="39" y="4"/>
                  </a:lnTo>
                  <a:lnTo>
                    <a:pt x="38" y="6"/>
                  </a:lnTo>
                  <a:lnTo>
                    <a:pt x="38" y="8"/>
                  </a:lnTo>
                  <a:lnTo>
                    <a:pt x="38" y="9"/>
                  </a:lnTo>
                  <a:lnTo>
                    <a:pt x="38" y="10"/>
                  </a:lnTo>
                  <a:lnTo>
                    <a:pt x="38" y="12"/>
                  </a:lnTo>
                  <a:lnTo>
                    <a:pt x="37" y="14"/>
                  </a:lnTo>
                  <a:lnTo>
                    <a:pt x="37" y="16"/>
                  </a:lnTo>
                  <a:lnTo>
                    <a:pt x="36" y="17"/>
                  </a:lnTo>
                  <a:lnTo>
                    <a:pt x="36" y="18"/>
                  </a:lnTo>
                  <a:lnTo>
                    <a:pt x="35" y="19"/>
                  </a:lnTo>
                  <a:lnTo>
                    <a:pt x="35" y="21"/>
                  </a:lnTo>
                  <a:lnTo>
                    <a:pt x="35" y="23"/>
                  </a:lnTo>
                  <a:lnTo>
                    <a:pt x="34" y="26"/>
                  </a:lnTo>
                  <a:lnTo>
                    <a:pt x="34" y="27"/>
                  </a:lnTo>
                  <a:lnTo>
                    <a:pt x="34" y="29"/>
                  </a:lnTo>
                  <a:lnTo>
                    <a:pt x="33" y="31"/>
                  </a:lnTo>
                  <a:lnTo>
                    <a:pt x="33" y="34"/>
                  </a:lnTo>
                  <a:lnTo>
                    <a:pt x="32" y="35"/>
                  </a:lnTo>
                  <a:lnTo>
                    <a:pt x="32" y="37"/>
                  </a:lnTo>
                  <a:lnTo>
                    <a:pt x="32" y="38"/>
                  </a:lnTo>
                  <a:lnTo>
                    <a:pt x="32" y="40"/>
                  </a:lnTo>
                  <a:lnTo>
                    <a:pt x="31" y="40"/>
                  </a:lnTo>
                  <a:lnTo>
                    <a:pt x="30" y="4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7" name="Freeform 538">
              <a:extLst>
                <a:ext uri="{FF2B5EF4-FFF2-40B4-BE49-F238E27FC236}">
                  <a16:creationId xmlns:a16="http://schemas.microsoft.com/office/drawing/2014/main" id="{00000000-0008-0000-0000-000001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353" y="1835"/>
              <a:ext cx="24" cy="28"/>
            </a:xfrm>
            <a:custGeom>
              <a:avLst/>
              <a:gdLst>
                <a:gd name="T0" fmla="*/ 9 w 24"/>
                <a:gd name="T1" fmla="*/ 3 h 28"/>
                <a:gd name="T2" fmla="*/ 13 w 24"/>
                <a:gd name="T3" fmla="*/ 1 h 28"/>
                <a:gd name="T4" fmla="*/ 16 w 24"/>
                <a:gd name="T5" fmla="*/ 1 h 28"/>
                <a:gd name="T6" fmla="*/ 19 w 24"/>
                <a:gd name="T7" fmla="*/ 1 h 28"/>
                <a:gd name="T8" fmla="*/ 23 w 24"/>
                <a:gd name="T9" fmla="*/ 4 h 28"/>
                <a:gd name="T10" fmla="*/ 24 w 24"/>
                <a:gd name="T11" fmla="*/ 7 h 28"/>
                <a:gd name="T12" fmla="*/ 23 w 24"/>
                <a:gd name="T13" fmla="*/ 12 h 28"/>
                <a:gd name="T14" fmla="*/ 22 w 24"/>
                <a:gd name="T15" fmla="*/ 16 h 28"/>
                <a:gd name="T16" fmla="*/ 21 w 24"/>
                <a:gd name="T17" fmla="*/ 20 h 28"/>
                <a:gd name="T18" fmla="*/ 20 w 24"/>
                <a:gd name="T19" fmla="*/ 23 h 28"/>
                <a:gd name="T20" fmla="*/ 20 w 24"/>
                <a:gd name="T21" fmla="*/ 24 h 28"/>
                <a:gd name="T22" fmla="*/ 22 w 24"/>
                <a:gd name="T23" fmla="*/ 25 h 28"/>
                <a:gd name="T24" fmla="*/ 23 w 24"/>
                <a:gd name="T25" fmla="*/ 25 h 28"/>
                <a:gd name="T26" fmla="*/ 23 w 24"/>
                <a:gd name="T27" fmla="*/ 25 h 28"/>
                <a:gd name="T28" fmla="*/ 23 w 24"/>
                <a:gd name="T29" fmla="*/ 25 h 28"/>
                <a:gd name="T30" fmla="*/ 23 w 24"/>
                <a:gd name="T31" fmla="*/ 27 h 28"/>
                <a:gd name="T32" fmla="*/ 21 w 24"/>
                <a:gd name="T33" fmla="*/ 27 h 28"/>
                <a:gd name="T34" fmla="*/ 20 w 24"/>
                <a:gd name="T35" fmla="*/ 27 h 28"/>
                <a:gd name="T36" fmla="*/ 18 w 24"/>
                <a:gd name="T37" fmla="*/ 27 h 28"/>
                <a:gd name="T38" fmla="*/ 16 w 24"/>
                <a:gd name="T39" fmla="*/ 26 h 28"/>
                <a:gd name="T40" fmla="*/ 16 w 24"/>
                <a:gd name="T41" fmla="*/ 24 h 28"/>
                <a:gd name="T42" fmla="*/ 15 w 24"/>
                <a:gd name="T43" fmla="*/ 25 h 28"/>
                <a:gd name="T44" fmla="*/ 12 w 24"/>
                <a:gd name="T45" fmla="*/ 27 h 28"/>
                <a:gd name="T46" fmla="*/ 8 w 24"/>
                <a:gd name="T47" fmla="*/ 28 h 28"/>
                <a:gd name="T48" fmla="*/ 6 w 24"/>
                <a:gd name="T49" fmla="*/ 28 h 28"/>
                <a:gd name="T50" fmla="*/ 2 w 24"/>
                <a:gd name="T51" fmla="*/ 26 h 28"/>
                <a:gd name="T52" fmla="*/ 0 w 24"/>
                <a:gd name="T53" fmla="*/ 23 h 28"/>
                <a:gd name="T54" fmla="*/ 1 w 24"/>
                <a:gd name="T55" fmla="*/ 19 h 28"/>
                <a:gd name="T56" fmla="*/ 4 w 24"/>
                <a:gd name="T57" fmla="*/ 16 h 28"/>
                <a:gd name="T58" fmla="*/ 7 w 24"/>
                <a:gd name="T59" fmla="*/ 14 h 28"/>
                <a:gd name="T60" fmla="*/ 14 w 24"/>
                <a:gd name="T61" fmla="*/ 14 h 28"/>
                <a:gd name="T62" fmla="*/ 17 w 24"/>
                <a:gd name="T63" fmla="*/ 12 h 28"/>
                <a:gd name="T64" fmla="*/ 18 w 24"/>
                <a:gd name="T65" fmla="*/ 11 h 28"/>
                <a:gd name="T66" fmla="*/ 19 w 24"/>
                <a:gd name="T67" fmla="*/ 9 h 28"/>
                <a:gd name="T68" fmla="*/ 18 w 24"/>
                <a:gd name="T69" fmla="*/ 5 h 28"/>
                <a:gd name="T70" fmla="*/ 16 w 24"/>
                <a:gd name="T71" fmla="*/ 4 h 28"/>
                <a:gd name="T72" fmla="*/ 13 w 24"/>
                <a:gd name="T73" fmla="*/ 4 h 28"/>
                <a:gd name="T74" fmla="*/ 10 w 24"/>
                <a:gd name="T75" fmla="*/ 4 h 28"/>
                <a:gd name="T76" fmla="*/ 8 w 24"/>
                <a:gd name="T77" fmla="*/ 5 h 28"/>
                <a:gd name="T78" fmla="*/ 7 w 24"/>
                <a:gd name="T79" fmla="*/ 4 h 28"/>
                <a:gd name="T80" fmla="*/ 16 w 24"/>
                <a:gd name="T81" fmla="*/ 14 h 28"/>
                <a:gd name="T82" fmla="*/ 11 w 24"/>
                <a:gd name="T83" fmla="*/ 15 h 28"/>
                <a:gd name="T84" fmla="*/ 7 w 24"/>
                <a:gd name="T85" fmla="*/ 18 h 28"/>
                <a:gd name="T86" fmla="*/ 6 w 24"/>
                <a:gd name="T87" fmla="*/ 22 h 28"/>
                <a:gd name="T88" fmla="*/ 7 w 24"/>
                <a:gd name="T89" fmla="*/ 24 h 28"/>
                <a:gd name="T90" fmla="*/ 8 w 24"/>
                <a:gd name="T91" fmla="*/ 25 h 28"/>
                <a:gd name="T92" fmla="*/ 11 w 24"/>
                <a:gd name="T93" fmla="*/ 25 h 28"/>
                <a:gd name="T94" fmla="*/ 14 w 24"/>
                <a:gd name="T95" fmla="*/ 24 h 28"/>
                <a:gd name="T96" fmla="*/ 16 w 24"/>
                <a:gd name="T97" fmla="*/ 23 h 28"/>
                <a:gd name="T98" fmla="*/ 18 w 24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4"/>
                <a:gd name="T151" fmla="*/ 0 h 28"/>
                <a:gd name="T152" fmla="*/ 24 w 24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4" h="28">
                  <a:moveTo>
                    <a:pt x="7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3" y="4"/>
                  </a:lnTo>
                  <a:lnTo>
                    <a:pt x="23" y="5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4" y="7"/>
                  </a:lnTo>
                  <a:lnTo>
                    <a:pt x="23" y="8"/>
                  </a:lnTo>
                  <a:lnTo>
                    <a:pt x="23" y="10"/>
                  </a:lnTo>
                  <a:lnTo>
                    <a:pt x="23" y="11"/>
                  </a:lnTo>
                  <a:lnTo>
                    <a:pt x="23" y="12"/>
                  </a:lnTo>
                  <a:lnTo>
                    <a:pt x="23" y="13"/>
                  </a:lnTo>
                  <a:lnTo>
                    <a:pt x="22" y="14"/>
                  </a:lnTo>
                  <a:lnTo>
                    <a:pt x="22" y="16"/>
                  </a:lnTo>
                  <a:lnTo>
                    <a:pt x="21" y="17"/>
                  </a:lnTo>
                  <a:lnTo>
                    <a:pt x="21" y="18"/>
                  </a:lnTo>
                  <a:lnTo>
                    <a:pt x="21" y="19"/>
                  </a:lnTo>
                  <a:lnTo>
                    <a:pt x="21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6" y="24"/>
                  </a:lnTo>
                  <a:lnTo>
                    <a:pt x="15" y="25"/>
                  </a:lnTo>
                  <a:lnTo>
                    <a:pt x="14" y="26"/>
                  </a:lnTo>
                  <a:lnTo>
                    <a:pt x="13" y="26"/>
                  </a:lnTo>
                  <a:lnTo>
                    <a:pt x="13" y="27"/>
                  </a:lnTo>
                  <a:lnTo>
                    <a:pt x="12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7"/>
                  </a:lnTo>
                  <a:lnTo>
                    <a:pt x="4" y="16"/>
                  </a:lnTo>
                  <a:lnTo>
                    <a:pt x="5" y="15"/>
                  </a:lnTo>
                  <a:lnTo>
                    <a:pt x="6" y="15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2" y="14"/>
                  </a:lnTo>
                  <a:lnTo>
                    <a:pt x="14" y="14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8" y="10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4" y="3"/>
                  </a:lnTo>
                  <a:lnTo>
                    <a:pt x="14" y="4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6"/>
                  </a:lnTo>
                  <a:lnTo>
                    <a:pt x="6" y="6"/>
                  </a:lnTo>
                  <a:lnTo>
                    <a:pt x="7" y="4"/>
                  </a:lnTo>
                  <a:close/>
                  <a:moveTo>
                    <a:pt x="18" y="14"/>
                  </a:move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5"/>
                  </a:lnTo>
                  <a:lnTo>
                    <a:pt x="11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7" y="18"/>
                  </a:lnTo>
                  <a:lnTo>
                    <a:pt x="6" y="19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4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4"/>
                  </a:lnTo>
                  <a:lnTo>
                    <a:pt x="15" y="24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6" y="22"/>
                  </a:lnTo>
                  <a:lnTo>
                    <a:pt x="18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8" name="Freeform 539">
              <a:extLst>
                <a:ext uri="{FF2B5EF4-FFF2-40B4-BE49-F238E27FC236}">
                  <a16:creationId xmlns:a16="http://schemas.microsoft.com/office/drawing/2014/main" id="{00000000-0008-0000-0000-000002010000}"/>
                </a:ext>
              </a:extLst>
            </xdr:cNvPr>
            <xdr:cNvSpPr>
              <a:spLocks/>
            </xdr:cNvSpPr>
          </xdr:nvSpPr>
          <xdr:spPr bwMode="auto">
            <a:xfrm>
              <a:off x="3382" y="1835"/>
              <a:ext cx="25" cy="28"/>
            </a:xfrm>
            <a:custGeom>
              <a:avLst/>
              <a:gdLst>
                <a:gd name="T0" fmla="*/ 18 w 25"/>
                <a:gd name="T1" fmla="*/ 1 h 28"/>
                <a:gd name="T2" fmla="*/ 20 w 25"/>
                <a:gd name="T3" fmla="*/ 1 h 28"/>
                <a:gd name="T4" fmla="*/ 22 w 25"/>
                <a:gd name="T5" fmla="*/ 1 h 28"/>
                <a:gd name="T6" fmla="*/ 23 w 25"/>
                <a:gd name="T7" fmla="*/ 2 h 28"/>
                <a:gd name="T8" fmla="*/ 24 w 25"/>
                <a:gd name="T9" fmla="*/ 3 h 28"/>
                <a:gd name="T10" fmla="*/ 25 w 25"/>
                <a:gd name="T11" fmla="*/ 3 h 28"/>
                <a:gd name="T12" fmla="*/ 25 w 25"/>
                <a:gd name="T13" fmla="*/ 4 h 28"/>
                <a:gd name="T14" fmla="*/ 25 w 25"/>
                <a:gd name="T15" fmla="*/ 4 h 28"/>
                <a:gd name="T16" fmla="*/ 24 w 25"/>
                <a:gd name="T17" fmla="*/ 5 h 28"/>
                <a:gd name="T18" fmla="*/ 24 w 25"/>
                <a:gd name="T19" fmla="*/ 5 h 28"/>
                <a:gd name="T20" fmla="*/ 23 w 25"/>
                <a:gd name="T21" fmla="*/ 6 h 28"/>
                <a:gd name="T22" fmla="*/ 23 w 25"/>
                <a:gd name="T23" fmla="*/ 6 h 28"/>
                <a:gd name="T24" fmla="*/ 23 w 25"/>
                <a:gd name="T25" fmla="*/ 6 h 28"/>
                <a:gd name="T26" fmla="*/ 23 w 25"/>
                <a:gd name="T27" fmla="*/ 5 h 28"/>
                <a:gd name="T28" fmla="*/ 22 w 25"/>
                <a:gd name="T29" fmla="*/ 5 h 28"/>
                <a:gd name="T30" fmla="*/ 21 w 25"/>
                <a:gd name="T31" fmla="*/ 4 h 28"/>
                <a:gd name="T32" fmla="*/ 20 w 25"/>
                <a:gd name="T33" fmla="*/ 3 h 28"/>
                <a:gd name="T34" fmla="*/ 18 w 25"/>
                <a:gd name="T35" fmla="*/ 3 h 28"/>
                <a:gd name="T36" fmla="*/ 16 w 25"/>
                <a:gd name="T37" fmla="*/ 2 h 28"/>
                <a:gd name="T38" fmla="*/ 14 w 25"/>
                <a:gd name="T39" fmla="*/ 3 h 28"/>
                <a:gd name="T40" fmla="*/ 11 w 25"/>
                <a:gd name="T41" fmla="*/ 4 h 28"/>
                <a:gd name="T42" fmla="*/ 9 w 25"/>
                <a:gd name="T43" fmla="*/ 5 h 28"/>
                <a:gd name="T44" fmla="*/ 7 w 25"/>
                <a:gd name="T45" fmla="*/ 8 h 28"/>
                <a:gd name="T46" fmla="*/ 6 w 25"/>
                <a:gd name="T47" fmla="*/ 11 h 28"/>
                <a:gd name="T48" fmla="*/ 5 w 25"/>
                <a:gd name="T49" fmla="*/ 14 h 28"/>
                <a:gd name="T50" fmla="*/ 5 w 25"/>
                <a:gd name="T51" fmla="*/ 18 h 28"/>
                <a:gd name="T52" fmla="*/ 5 w 25"/>
                <a:gd name="T53" fmla="*/ 21 h 28"/>
                <a:gd name="T54" fmla="*/ 6 w 25"/>
                <a:gd name="T55" fmla="*/ 23 h 28"/>
                <a:gd name="T56" fmla="*/ 8 w 25"/>
                <a:gd name="T57" fmla="*/ 24 h 28"/>
                <a:gd name="T58" fmla="*/ 10 w 25"/>
                <a:gd name="T59" fmla="*/ 25 h 28"/>
                <a:gd name="T60" fmla="*/ 12 w 25"/>
                <a:gd name="T61" fmla="*/ 25 h 28"/>
                <a:gd name="T62" fmla="*/ 14 w 25"/>
                <a:gd name="T63" fmla="*/ 25 h 28"/>
                <a:gd name="T64" fmla="*/ 15 w 25"/>
                <a:gd name="T65" fmla="*/ 25 h 28"/>
                <a:gd name="T66" fmla="*/ 17 w 25"/>
                <a:gd name="T67" fmla="*/ 24 h 28"/>
                <a:gd name="T68" fmla="*/ 19 w 25"/>
                <a:gd name="T69" fmla="*/ 23 h 28"/>
                <a:gd name="T70" fmla="*/ 20 w 25"/>
                <a:gd name="T71" fmla="*/ 23 h 28"/>
                <a:gd name="T72" fmla="*/ 21 w 25"/>
                <a:gd name="T73" fmla="*/ 22 h 28"/>
                <a:gd name="T74" fmla="*/ 22 w 25"/>
                <a:gd name="T75" fmla="*/ 23 h 28"/>
                <a:gd name="T76" fmla="*/ 22 w 25"/>
                <a:gd name="T77" fmla="*/ 23 h 28"/>
                <a:gd name="T78" fmla="*/ 22 w 25"/>
                <a:gd name="T79" fmla="*/ 23 h 28"/>
                <a:gd name="T80" fmla="*/ 22 w 25"/>
                <a:gd name="T81" fmla="*/ 23 h 28"/>
                <a:gd name="T82" fmla="*/ 22 w 25"/>
                <a:gd name="T83" fmla="*/ 24 h 28"/>
                <a:gd name="T84" fmla="*/ 22 w 25"/>
                <a:gd name="T85" fmla="*/ 24 h 28"/>
                <a:gd name="T86" fmla="*/ 21 w 25"/>
                <a:gd name="T87" fmla="*/ 25 h 28"/>
                <a:gd name="T88" fmla="*/ 19 w 25"/>
                <a:gd name="T89" fmla="*/ 26 h 28"/>
                <a:gd name="T90" fmla="*/ 17 w 25"/>
                <a:gd name="T91" fmla="*/ 27 h 28"/>
                <a:gd name="T92" fmla="*/ 15 w 25"/>
                <a:gd name="T93" fmla="*/ 28 h 28"/>
                <a:gd name="T94" fmla="*/ 14 w 25"/>
                <a:gd name="T95" fmla="*/ 28 h 28"/>
                <a:gd name="T96" fmla="*/ 12 w 25"/>
                <a:gd name="T97" fmla="*/ 28 h 28"/>
                <a:gd name="T98" fmla="*/ 10 w 25"/>
                <a:gd name="T99" fmla="*/ 28 h 28"/>
                <a:gd name="T100" fmla="*/ 6 w 25"/>
                <a:gd name="T101" fmla="*/ 28 h 28"/>
                <a:gd name="T102" fmla="*/ 4 w 25"/>
                <a:gd name="T103" fmla="*/ 26 h 28"/>
                <a:gd name="T104" fmla="*/ 2 w 25"/>
                <a:gd name="T105" fmla="*/ 23 h 28"/>
                <a:gd name="T106" fmla="*/ 1 w 25"/>
                <a:gd name="T107" fmla="*/ 21 h 28"/>
                <a:gd name="T108" fmla="*/ 0 w 25"/>
                <a:gd name="T109" fmla="*/ 16 h 28"/>
                <a:gd name="T110" fmla="*/ 1 w 25"/>
                <a:gd name="T111" fmla="*/ 12 h 28"/>
                <a:gd name="T112" fmla="*/ 3 w 25"/>
                <a:gd name="T113" fmla="*/ 8 h 28"/>
                <a:gd name="T114" fmla="*/ 5 w 25"/>
                <a:gd name="T115" fmla="*/ 5 h 28"/>
                <a:gd name="T116" fmla="*/ 8 w 25"/>
                <a:gd name="T117" fmla="*/ 3 h 28"/>
                <a:gd name="T118" fmla="*/ 12 w 25"/>
                <a:gd name="T119" fmla="*/ 1 h 28"/>
                <a:gd name="T120" fmla="*/ 15 w 25"/>
                <a:gd name="T121" fmla="*/ 1 h 28"/>
                <a:gd name="T122" fmla="*/ 16 w 25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5"/>
                <a:gd name="T187" fmla="*/ 0 h 28"/>
                <a:gd name="T188" fmla="*/ 25 w 25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5" h="28">
                  <a:moveTo>
                    <a:pt x="16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4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5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7"/>
                  </a:lnTo>
                  <a:lnTo>
                    <a:pt x="7" y="8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6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1" y="22"/>
                  </a:lnTo>
                  <a:lnTo>
                    <a:pt x="22" y="22"/>
                  </a:lnTo>
                  <a:lnTo>
                    <a:pt x="22" y="23"/>
                  </a:lnTo>
                  <a:lnTo>
                    <a:pt x="22" y="24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3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5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9" name="Freeform 540">
              <a:extLst>
                <a:ext uri="{FF2B5EF4-FFF2-40B4-BE49-F238E27FC236}">
                  <a16:creationId xmlns:a16="http://schemas.microsoft.com/office/drawing/2014/main" id="{00000000-0008-0000-0000-000003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410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7 w 12"/>
                <a:gd name="T13" fmla="*/ 13 h 40"/>
                <a:gd name="T14" fmla="*/ 7 w 12"/>
                <a:gd name="T15" fmla="*/ 13 h 40"/>
                <a:gd name="T16" fmla="*/ 8 w 12"/>
                <a:gd name="T17" fmla="*/ 14 h 40"/>
                <a:gd name="T18" fmla="*/ 9 w 12"/>
                <a:gd name="T19" fmla="*/ 13 h 40"/>
                <a:gd name="T20" fmla="*/ 10 w 12"/>
                <a:gd name="T21" fmla="*/ 13 h 40"/>
                <a:gd name="T22" fmla="*/ 10 w 12"/>
                <a:gd name="T23" fmla="*/ 13 h 40"/>
                <a:gd name="T24" fmla="*/ 10 w 12"/>
                <a:gd name="T25" fmla="*/ 15 h 40"/>
                <a:gd name="T26" fmla="*/ 9 w 12"/>
                <a:gd name="T27" fmla="*/ 17 h 40"/>
                <a:gd name="T28" fmla="*/ 8 w 12"/>
                <a:gd name="T29" fmla="*/ 20 h 40"/>
                <a:gd name="T30" fmla="*/ 8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4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2 w 12"/>
                <a:gd name="T51" fmla="*/ 40 h 40"/>
                <a:gd name="T52" fmla="*/ 2 w 12"/>
                <a:gd name="T53" fmla="*/ 39 h 40"/>
                <a:gd name="T54" fmla="*/ 1 w 12"/>
                <a:gd name="T55" fmla="*/ 39 h 40"/>
                <a:gd name="T56" fmla="*/ 1 w 12"/>
                <a:gd name="T57" fmla="*/ 39 h 40"/>
                <a:gd name="T58" fmla="*/ 1 w 12"/>
                <a:gd name="T59" fmla="*/ 36 h 40"/>
                <a:gd name="T60" fmla="*/ 2 w 12"/>
                <a:gd name="T61" fmla="*/ 34 h 40"/>
                <a:gd name="T62" fmla="*/ 2 w 12"/>
                <a:gd name="T63" fmla="*/ 31 h 40"/>
                <a:gd name="T64" fmla="*/ 4 w 12"/>
                <a:gd name="T65" fmla="*/ 23 h 40"/>
                <a:gd name="T66" fmla="*/ 11 w 12"/>
                <a:gd name="T67" fmla="*/ 1 h 40"/>
                <a:gd name="T68" fmla="*/ 11 w 12"/>
                <a:gd name="T69" fmla="*/ 1 h 40"/>
                <a:gd name="T70" fmla="*/ 12 w 12"/>
                <a:gd name="T71" fmla="*/ 2 h 40"/>
                <a:gd name="T72" fmla="*/ 12 w 12"/>
                <a:gd name="T73" fmla="*/ 4 h 40"/>
                <a:gd name="T74" fmla="*/ 12 w 12"/>
                <a:gd name="T75" fmla="*/ 5 h 40"/>
                <a:gd name="T76" fmla="*/ 12 w 12"/>
                <a:gd name="T77" fmla="*/ 6 h 40"/>
                <a:gd name="T78" fmla="*/ 11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8 w 12"/>
                <a:gd name="T85" fmla="*/ 7 h 40"/>
                <a:gd name="T86" fmla="*/ 7 w 12"/>
                <a:gd name="T87" fmla="*/ 6 h 40"/>
                <a:gd name="T88" fmla="*/ 7 w 12"/>
                <a:gd name="T89" fmla="*/ 5 h 40"/>
                <a:gd name="T90" fmla="*/ 7 w 12"/>
                <a:gd name="T91" fmla="*/ 4 h 40"/>
                <a:gd name="T92" fmla="*/ 7 w 12"/>
                <a:gd name="T93" fmla="*/ 3 h 40"/>
                <a:gd name="T94" fmla="*/ 8 w 12"/>
                <a:gd name="T95" fmla="*/ 1 h 40"/>
                <a:gd name="T96" fmla="*/ 10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4" y="13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6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8" y="13"/>
                  </a:lnTo>
                  <a:lnTo>
                    <a:pt x="8" y="14"/>
                  </a:lnTo>
                  <a:lnTo>
                    <a:pt x="8" y="13"/>
                  </a:lnTo>
                  <a:lnTo>
                    <a:pt x="9" y="14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10" y="14"/>
                  </a:lnTo>
                  <a:lnTo>
                    <a:pt x="10" y="15"/>
                  </a:lnTo>
                  <a:lnTo>
                    <a:pt x="10" y="16"/>
                  </a:lnTo>
                  <a:lnTo>
                    <a:pt x="10" y="17"/>
                  </a:lnTo>
                  <a:lnTo>
                    <a:pt x="9" y="17"/>
                  </a:lnTo>
                  <a:lnTo>
                    <a:pt x="9" y="18"/>
                  </a:lnTo>
                  <a:lnTo>
                    <a:pt x="9" y="19"/>
                  </a:lnTo>
                  <a:lnTo>
                    <a:pt x="8" y="20"/>
                  </a:lnTo>
                  <a:lnTo>
                    <a:pt x="8" y="21"/>
                  </a:lnTo>
                  <a:lnTo>
                    <a:pt x="8" y="22"/>
                  </a:lnTo>
                  <a:lnTo>
                    <a:pt x="8" y="23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5" y="34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39"/>
                  </a:lnTo>
                  <a:lnTo>
                    <a:pt x="1" y="40"/>
                  </a:lnTo>
                  <a:lnTo>
                    <a:pt x="0" y="39"/>
                  </a:lnTo>
                  <a:lnTo>
                    <a:pt x="1" y="39"/>
                  </a:lnTo>
                  <a:lnTo>
                    <a:pt x="1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2" y="35"/>
                  </a:lnTo>
                  <a:lnTo>
                    <a:pt x="2" y="34"/>
                  </a:lnTo>
                  <a:lnTo>
                    <a:pt x="2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2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1" y="1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2" y="5"/>
                  </a:lnTo>
                  <a:lnTo>
                    <a:pt x="12" y="6"/>
                  </a:lnTo>
                  <a:lnTo>
                    <a:pt x="11" y="6"/>
                  </a:lnTo>
                  <a:lnTo>
                    <a:pt x="11" y="7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7" y="6"/>
                  </a:lnTo>
                  <a:lnTo>
                    <a:pt x="7" y="5"/>
                  </a:lnTo>
                  <a:lnTo>
                    <a:pt x="6" y="4"/>
                  </a:lnTo>
                  <a:lnTo>
                    <a:pt x="7" y="4"/>
                  </a:lnTo>
                  <a:lnTo>
                    <a:pt x="7" y="3"/>
                  </a:lnTo>
                  <a:lnTo>
                    <a:pt x="7" y="2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0" name="Freeform 541">
              <a:extLst>
                <a:ext uri="{FF2B5EF4-FFF2-40B4-BE49-F238E27FC236}">
                  <a16:creationId xmlns:a16="http://schemas.microsoft.com/office/drawing/2014/main" id="{00000000-0008-0000-0000-000004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424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4 w 27"/>
                <a:gd name="T5" fmla="*/ 3 h 28"/>
                <a:gd name="T6" fmla="*/ 26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5 w 27"/>
                <a:gd name="T15" fmla="*/ 21 h 28"/>
                <a:gd name="T16" fmla="*/ 22 w 27"/>
                <a:gd name="T17" fmla="*/ 24 h 28"/>
                <a:gd name="T18" fmla="*/ 19 w 27"/>
                <a:gd name="T19" fmla="*/ 26 h 28"/>
                <a:gd name="T20" fmla="*/ 17 w 27"/>
                <a:gd name="T21" fmla="*/ 28 h 28"/>
                <a:gd name="T22" fmla="*/ 13 w 27"/>
                <a:gd name="T23" fmla="*/ 28 h 28"/>
                <a:gd name="T24" fmla="*/ 10 w 27"/>
                <a:gd name="T25" fmla="*/ 28 h 28"/>
                <a:gd name="T26" fmla="*/ 7 w 27"/>
                <a:gd name="T27" fmla="*/ 28 h 28"/>
                <a:gd name="T28" fmla="*/ 4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6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5 w 27"/>
                <a:gd name="T47" fmla="*/ 1 h 28"/>
                <a:gd name="T48" fmla="*/ 16 w 27"/>
                <a:gd name="T49" fmla="*/ 0 h 28"/>
                <a:gd name="T50" fmla="*/ 13 w 27"/>
                <a:gd name="T51" fmla="*/ 26 h 28"/>
                <a:gd name="T52" fmla="*/ 16 w 27"/>
                <a:gd name="T53" fmla="*/ 25 h 28"/>
                <a:gd name="T54" fmla="*/ 18 w 27"/>
                <a:gd name="T55" fmla="*/ 23 h 28"/>
                <a:gd name="T56" fmla="*/ 20 w 27"/>
                <a:gd name="T57" fmla="*/ 22 h 28"/>
                <a:gd name="T58" fmla="*/ 21 w 27"/>
                <a:gd name="T59" fmla="*/ 19 h 28"/>
                <a:gd name="T60" fmla="*/ 22 w 27"/>
                <a:gd name="T61" fmla="*/ 15 h 28"/>
                <a:gd name="T62" fmla="*/ 23 w 27"/>
                <a:gd name="T63" fmla="*/ 13 h 28"/>
                <a:gd name="T64" fmla="*/ 23 w 27"/>
                <a:gd name="T65" fmla="*/ 10 h 28"/>
                <a:gd name="T66" fmla="*/ 22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5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8 w 27"/>
                <a:gd name="T81" fmla="*/ 7 h 28"/>
                <a:gd name="T82" fmla="*/ 7 w 27"/>
                <a:gd name="T83" fmla="*/ 10 h 28"/>
                <a:gd name="T84" fmla="*/ 6 w 27"/>
                <a:gd name="T85" fmla="*/ 13 h 28"/>
                <a:gd name="T86" fmla="*/ 5 w 27"/>
                <a:gd name="T87" fmla="*/ 15 h 28"/>
                <a:gd name="T88" fmla="*/ 5 w 27"/>
                <a:gd name="T89" fmla="*/ 19 h 28"/>
                <a:gd name="T90" fmla="*/ 6 w 27"/>
                <a:gd name="T91" fmla="*/ 22 h 28"/>
                <a:gd name="T92" fmla="*/ 7 w 27"/>
                <a:gd name="T93" fmla="*/ 23 h 28"/>
                <a:gd name="T94" fmla="*/ 8 w 27"/>
                <a:gd name="T95" fmla="*/ 25 h 28"/>
                <a:gd name="T96" fmla="*/ 10 w 27"/>
                <a:gd name="T97" fmla="*/ 26 h 28"/>
                <a:gd name="T98" fmla="*/ 11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2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6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6" y="19"/>
                  </a:lnTo>
                  <a:lnTo>
                    <a:pt x="25" y="21"/>
                  </a:lnTo>
                  <a:lnTo>
                    <a:pt x="24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7" y="28"/>
                  </a:lnTo>
                  <a:lnTo>
                    <a:pt x="15" y="28"/>
                  </a:lnTo>
                  <a:lnTo>
                    <a:pt x="13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6" y="0"/>
                  </a:lnTo>
                  <a:close/>
                  <a:moveTo>
                    <a:pt x="11" y="26"/>
                  </a:moveTo>
                  <a:lnTo>
                    <a:pt x="13" y="26"/>
                  </a:lnTo>
                  <a:lnTo>
                    <a:pt x="15" y="26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2" y="17"/>
                  </a:lnTo>
                  <a:lnTo>
                    <a:pt x="22" y="15"/>
                  </a:lnTo>
                  <a:lnTo>
                    <a:pt x="22" y="14"/>
                  </a:lnTo>
                  <a:lnTo>
                    <a:pt x="23" y="13"/>
                  </a:lnTo>
                  <a:lnTo>
                    <a:pt x="23" y="11"/>
                  </a:lnTo>
                  <a:lnTo>
                    <a:pt x="23" y="10"/>
                  </a:lnTo>
                  <a:lnTo>
                    <a:pt x="23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5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7" y="8"/>
                  </a:lnTo>
                  <a:lnTo>
                    <a:pt x="7" y="10"/>
                  </a:lnTo>
                  <a:lnTo>
                    <a:pt x="6" y="11"/>
                  </a:lnTo>
                  <a:lnTo>
                    <a:pt x="6" y="13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1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1" name="Freeform 542">
              <a:extLst>
                <a:ext uri="{FF2B5EF4-FFF2-40B4-BE49-F238E27FC236}">
                  <a16:creationId xmlns:a16="http://schemas.microsoft.com/office/drawing/2014/main" id="{00000000-0008-0000-0000-000005010000}"/>
                </a:ext>
              </a:extLst>
            </xdr:cNvPr>
            <xdr:cNvSpPr>
              <a:spLocks/>
            </xdr:cNvSpPr>
          </xdr:nvSpPr>
          <xdr:spPr bwMode="auto">
            <a:xfrm>
              <a:off x="3454" y="1835"/>
              <a:ext cx="26" cy="28"/>
            </a:xfrm>
            <a:custGeom>
              <a:avLst/>
              <a:gdLst>
                <a:gd name="T0" fmla="*/ 14 w 26"/>
                <a:gd name="T1" fmla="*/ 5 h 28"/>
                <a:gd name="T2" fmla="*/ 10 w 26"/>
                <a:gd name="T3" fmla="*/ 7 h 28"/>
                <a:gd name="T4" fmla="*/ 8 w 26"/>
                <a:gd name="T5" fmla="*/ 11 h 28"/>
                <a:gd name="T6" fmla="*/ 6 w 26"/>
                <a:gd name="T7" fmla="*/ 19 h 28"/>
                <a:gd name="T8" fmla="*/ 6 w 26"/>
                <a:gd name="T9" fmla="*/ 23 h 28"/>
                <a:gd name="T10" fmla="*/ 6 w 26"/>
                <a:gd name="T11" fmla="*/ 26 h 28"/>
                <a:gd name="T12" fmla="*/ 5 w 26"/>
                <a:gd name="T13" fmla="*/ 28 h 28"/>
                <a:gd name="T14" fmla="*/ 5 w 26"/>
                <a:gd name="T15" fmla="*/ 27 h 28"/>
                <a:gd name="T16" fmla="*/ 4 w 26"/>
                <a:gd name="T17" fmla="*/ 27 h 28"/>
                <a:gd name="T18" fmla="*/ 3 w 26"/>
                <a:gd name="T19" fmla="*/ 28 h 28"/>
                <a:gd name="T20" fmla="*/ 2 w 26"/>
                <a:gd name="T21" fmla="*/ 27 h 28"/>
                <a:gd name="T22" fmla="*/ 1 w 26"/>
                <a:gd name="T23" fmla="*/ 27 h 28"/>
                <a:gd name="T24" fmla="*/ 1 w 26"/>
                <a:gd name="T25" fmla="*/ 26 h 28"/>
                <a:gd name="T26" fmla="*/ 2 w 26"/>
                <a:gd name="T27" fmla="*/ 23 h 28"/>
                <a:gd name="T28" fmla="*/ 3 w 26"/>
                <a:gd name="T29" fmla="*/ 19 h 28"/>
                <a:gd name="T30" fmla="*/ 5 w 26"/>
                <a:gd name="T31" fmla="*/ 11 h 28"/>
                <a:gd name="T32" fmla="*/ 5 w 26"/>
                <a:gd name="T33" fmla="*/ 7 h 28"/>
                <a:gd name="T34" fmla="*/ 5 w 26"/>
                <a:gd name="T35" fmla="*/ 4 h 28"/>
                <a:gd name="T36" fmla="*/ 6 w 26"/>
                <a:gd name="T37" fmla="*/ 1 h 28"/>
                <a:gd name="T38" fmla="*/ 6 w 26"/>
                <a:gd name="T39" fmla="*/ 1 h 28"/>
                <a:gd name="T40" fmla="*/ 7 w 26"/>
                <a:gd name="T41" fmla="*/ 1 h 28"/>
                <a:gd name="T42" fmla="*/ 8 w 26"/>
                <a:gd name="T43" fmla="*/ 1 h 28"/>
                <a:gd name="T44" fmla="*/ 9 w 26"/>
                <a:gd name="T45" fmla="*/ 1 h 28"/>
                <a:gd name="T46" fmla="*/ 10 w 26"/>
                <a:gd name="T47" fmla="*/ 1 h 28"/>
                <a:gd name="T48" fmla="*/ 10 w 26"/>
                <a:gd name="T49" fmla="*/ 2 h 28"/>
                <a:gd name="T50" fmla="*/ 10 w 26"/>
                <a:gd name="T51" fmla="*/ 4 h 28"/>
                <a:gd name="T52" fmla="*/ 10 w 26"/>
                <a:gd name="T53" fmla="*/ 5 h 28"/>
                <a:gd name="T54" fmla="*/ 9 w 26"/>
                <a:gd name="T55" fmla="*/ 5 h 28"/>
                <a:gd name="T56" fmla="*/ 13 w 26"/>
                <a:gd name="T57" fmla="*/ 3 h 28"/>
                <a:gd name="T58" fmla="*/ 15 w 26"/>
                <a:gd name="T59" fmla="*/ 1 h 28"/>
                <a:gd name="T60" fmla="*/ 19 w 26"/>
                <a:gd name="T61" fmla="*/ 0 h 28"/>
                <a:gd name="T62" fmla="*/ 23 w 26"/>
                <a:gd name="T63" fmla="*/ 2 h 28"/>
                <a:gd name="T64" fmla="*/ 25 w 26"/>
                <a:gd name="T65" fmla="*/ 5 h 28"/>
                <a:gd name="T66" fmla="*/ 25 w 26"/>
                <a:gd name="T67" fmla="*/ 10 h 28"/>
                <a:gd name="T68" fmla="*/ 25 w 26"/>
                <a:gd name="T69" fmla="*/ 14 h 28"/>
                <a:gd name="T70" fmla="*/ 24 w 26"/>
                <a:gd name="T71" fmla="*/ 17 h 28"/>
                <a:gd name="T72" fmla="*/ 23 w 26"/>
                <a:gd name="T73" fmla="*/ 20 h 28"/>
                <a:gd name="T74" fmla="*/ 23 w 26"/>
                <a:gd name="T75" fmla="*/ 23 h 28"/>
                <a:gd name="T76" fmla="*/ 23 w 26"/>
                <a:gd name="T77" fmla="*/ 25 h 28"/>
                <a:gd name="T78" fmla="*/ 22 w 26"/>
                <a:gd name="T79" fmla="*/ 27 h 28"/>
                <a:gd name="T80" fmla="*/ 22 w 26"/>
                <a:gd name="T81" fmla="*/ 28 h 28"/>
                <a:gd name="T82" fmla="*/ 21 w 26"/>
                <a:gd name="T83" fmla="*/ 27 h 28"/>
                <a:gd name="T84" fmla="*/ 20 w 26"/>
                <a:gd name="T85" fmla="*/ 27 h 28"/>
                <a:gd name="T86" fmla="*/ 20 w 26"/>
                <a:gd name="T87" fmla="*/ 28 h 28"/>
                <a:gd name="T88" fmla="*/ 18 w 26"/>
                <a:gd name="T89" fmla="*/ 27 h 28"/>
                <a:gd name="T90" fmla="*/ 17 w 26"/>
                <a:gd name="T91" fmla="*/ 27 h 28"/>
                <a:gd name="T92" fmla="*/ 19 w 26"/>
                <a:gd name="T93" fmla="*/ 23 h 28"/>
                <a:gd name="T94" fmla="*/ 20 w 26"/>
                <a:gd name="T95" fmla="*/ 19 h 28"/>
                <a:gd name="T96" fmla="*/ 20 w 26"/>
                <a:gd name="T97" fmla="*/ 14 h 28"/>
                <a:gd name="T98" fmla="*/ 22 w 26"/>
                <a:gd name="T99" fmla="*/ 9 h 28"/>
                <a:gd name="T100" fmla="*/ 20 w 26"/>
                <a:gd name="T101" fmla="*/ 5 h 28"/>
                <a:gd name="T102" fmla="*/ 17 w 26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6"/>
                <a:gd name="T157" fmla="*/ 0 h 28"/>
                <a:gd name="T158" fmla="*/ 26 w 26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6" h="28">
                  <a:moveTo>
                    <a:pt x="16" y="4"/>
                  </a:move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0" y="7"/>
                  </a:lnTo>
                  <a:lnTo>
                    <a:pt x="9" y="8"/>
                  </a:lnTo>
                  <a:lnTo>
                    <a:pt x="9" y="9"/>
                  </a:lnTo>
                  <a:lnTo>
                    <a:pt x="8" y="10"/>
                  </a:lnTo>
                  <a:lnTo>
                    <a:pt x="8" y="11"/>
                  </a:lnTo>
                  <a:lnTo>
                    <a:pt x="7" y="12"/>
                  </a:lnTo>
                  <a:lnTo>
                    <a:pt x="6" y="17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4" y="27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0" y="27"/>
                  </a:lnTo>
                  <a:lnTo>
                    <a:pt x="1" y="27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1"/>
                  </a:lnTo>
                  <a:lnTo>
                    <a:pt x="3" y="20"/>
                  </a:lnTo>
                  <a:lnTo>
                    <a:pt x="3" y="19"/>
                  </a:lnTo>
                  <a:lnTo>
                    <a:pt x="3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5" y="11"/>
                  </a:lnTo>
                  <a:lnTo>
                    <a:pt x="5" y="10"/>
                  </a:lnTo>
                  <a:lnTo>
                    <a:pt x="5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5" y="6"/>
                  </a:lnTo>
                  <a:lnTo>
                    <a:pt x="5" y="5"/>
                  </a:lnTo>
                  <a:lnTo>
                    <a:pt x="5" y="4"/>
                  </a:lnTo>
                  <a:lnTo>
                    <a:pt x="5" y="3"/>
                  </a:lnTo>
                  <a:lnTo>
                    <a:pt x="5" y="2"/>
                  </a:lnTo>
                  <a:lnTo>
                    <a:pt x="5" y="1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7" y="1"/>
                  </a:lnTo>
                  <a:lnTo>
                    <a:pt x="8" y="1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2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2"/>
                  </a:lnTo>
                  <a:lnTo>
                    <a:pt x="10" y="3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5"/>
                  </a:lnTo>
                  <a:lnTo>
                    <a:pt x="12" y="4"/>
                  </a:lnTo>
                  <a:lnTo>
                    <a:pt x="13" y="3"/>
                  </a:lnTo>
                  <a:lnTo>
                    <a:pt x="14" y="2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0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6" y="5"/>
                  </a:lnTo>
                  <a:lnTo>
                    <a:pt x="26" y="7"/>
                  </a:lnTo>
                  <a:lnTo>
                    <a:pt x="26" y="9"/>
                  </a:lnTo>
                  <a:lnTo>
                    <a:pt x="25" y="10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5" y="15"/>
                  </a:lnTo>
                  <a:lnTo>
                    <a:pt x="25" y="16"/>
                  </a:lnTo>
                  <a:lnTo>
                    <a:pt x="24" y="17"/>
                  </a:lnTo>
                  <a:lnTo>
                    <a:pt x="24" y="18"/>
                  </a:lnTo>
                  <a:lnTo>
                    <a:pt x="24" y="19"/>
                  </a:lnTo>
                  <a:lnTo>
                    <a:pt x="24" y="20"/>
                  </a:lnTo>
                  <a:lnTo>
                    <a:pt x="23" y="20"/>
                  </a:lnTo>
                  <a:lnTo>
                    <a:pt x="23" y="21"/>
                  </a:lnTo>
                  <a:lnTo>
                    <a:pt x="23" y="22"/>
                  </a:lnTo>
                  <a:lnTo>
                    <a:pt x="23" y="23"/>
                  </a:lnTo>
                  <a:lnTo>
                    <a:pt x="23" y="24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8" y="28"/>
                  </a:lnTo>
                  <a:lnTo>
                    <a:pt x="17" y="27"/>
                  </a:lnTo>
                  <a:lnTo>
                    <a:pt x="18" y="26"/>
                  </a:lnTo>
                  <a:lnTo>
                    <a:pt x="18" y="25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19" y="21"/>
                  </a:lnTo>
                  <a:lnTo>
                    <a:pt x="20" y="19"/>
                  </a:lnTo>
                  <a:lnTo>
                    <a:pt x="20" y="18"/>
                  </a:lnTo>
                  <a:lnTo>
                    <a:pt x="20" y="17"/>
                  </a:lnTo>
                  <a:lnTo>
                    <a:pt x="20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2" name="Freeform 543">
              <a:extLst>
                <a:ext uri="{FF2B5EF4-FFF2-40B4-BE49-F238E27FC236}">
                  <a16:creationId xmlns:a16="http://schemas.microsoft.com/office/drawing/2014/main" id="{00000000-0008-0000-0000-000006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484" y="1835"/>
              <a:ext cx="23" cy="28"/>
            </a:xfrm>
            <a:custGeom>
              <a:avLst/>
              <a:gdLst>
                <a:gd name="T0" fmla="*/ 9 w 23"/>
                <a:gd name="T1" fmla="*/ 3 h 28"/>
                <a:gd name="T2" fmla="*/ 12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2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1 w 23"/>
                <a:gd name="T15" fmla="*/ 16 h 28"/>
                <a:gd name="T16" fmla="*/ 20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0 w 23"/>
                <a:gd name="T23" fmla="*/ 25 h 28"/>
                <a:gd name="T24" fmla="*/ 21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1 w 23"/>
                <a:gd name="T31" fmla="*/ 27 h 28"/>
                <a:gd name="T32" fmla="*/ 20 w 23"/>
                <a:gd name="T33" fmla="*/ 27 h 28"/>
                <a:gd name="T34" fmla="*/ 19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1 w 23"/>
                <a:gd name="T45" fmla="*/ 27 h 28"/>
                <a:gd name="T46" fmla="*/ 8 w 23"/>
                <a:gd name="T47" fmla="*/ 28 h 28"/>
                <a:gd name="T48" fmla="*/ 5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3 w 23"/>
                <a:gd name="T57" fmla="*/ 16 h 28"/>
                <a:gd name="T58" fmla="*/ 7 w 23"/>
                <a:gd name="T59" fmla="*/ 14 h 28"/>
                <a:gd name="T60" fmla="*/ 12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2 w 23"/>
                <a:gd name="T73" fmla="*/ 4 h 28"/>
                <a:gd name="T74" fmla="*/ 10 w 23"/>
                <a:gd name="T75" fmla="*/ 4 h 28"/>
                <a:gd name="T76" fmla="*/ 7 w 23"/>
                <a:gd name="T77" fmla="*/ 5 h 28"/>
                <a:gd name="T78" fmla="*/ 5 w 23"/>
                <a:gd name="T79" fmla="*/ 4 h 28"/>
                <a:gd name="T80" fmla="*/ 15 w 23"/>
                <a:gd name="T81" fmla="*/ 14 h 28"/>
                <a:gd name="T82" fmla="*/ 10 w 23"/>
                <a:gd name="T83" fmla="*/ 15 h 28"/>
                <a:gd name="T84" fmla="*/ 6 w 23"/>
                <a:gd name="T85" fmla="*/ 18 h 28"/>
                <a:gd name="T86" fmla="*/ 4 w 23"/>
                <a:gd name="T87" fmla="*/ 22 h 28"/>
                <a:gd name="T88" fmla="*/ 5 w 23"/>
                <a:gd name="T89" fmla="*/ 24 h 28"/>
                <a:gd name="T90" fmla="*/ 7 w 23"/>
                <a:gd name="T91" fmla="*/ 25 h 28"/>
                <a:gd name="T92" fmla="*/ 10 w 23"/>
                <a:gd name="T93" fmla="*/ 25 h 28"/>
                <a:gd name="T94" fmla="*/ 12 w 23"/>
                <a:gd name="T95" fmla="*/ 24 h 28"/>
                <a:gd name="T96" fmla="*/ 14 w 23"/>
                <a:gd name="T97" fmla="*/ 23 h 28"/>
                <a:gd name="T98" fmla="*/ 17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5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5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3"/>
                  </a:lnTo>
                  <a:lnTo>
                    <a:pt x="22" y="4"/>
                  </a:lnTo>
                  <a:lnTo>
                    <a:pt x="22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2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2" y="13"/>
                  </a:lnTo>
                  <a:lnTo>
                    <a:pt x="21" y="14"/>
                  </a:lnTo>
                  <a:lnTo>
                    <a:pt x="21" y="16"/>
                  </a:lnTo>
                  <a:lnTo>
                    <a:pt x="20" y="17"/>
                  </a:lnTo>
                  <a:lnTo>
                    <a:pt x="20" y="18"/>
                  </a:lnTo>
                  <a:lnTo>
                    <a:pt x="20" y="19"/>
                  </a:lnTo>
                  <a:lnTo>
                    <a:pt x="20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1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5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2" y="26"/>
                  </a:lnTo>
                  <a:lnTo>
                    <a:pt x="11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8" y="10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5"/>
                  </a:lnTo>
                  <a:lnTo>
                    <a:pt x="6" y="6"/>
                  </a:lnTo>
                  <a:lnTo>
                    <a:pt x="5" y="6"/>
                  </a:lnTo>
                  <a:lnTo>
                    <a:pt x="5" y="4"/>
                  </a:lnTo>
                  <a:close/>
                  <a:moveTo>
                    <a:pt x="17" y="14"/>
                  </a:move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5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4" y="20"/>
                  </a:lnTo>
                  <a:lnTo>
                    <a:pt x="4" y="21"/>
                  </a:lnTo>
                  <a:lnTo>
                    <a:pt x="4" y="22"/>
                  </a:lnTo>
                  <a:lnTo>
                    <a:pt x="4" y="23"/>
                  </a:lnTo>
                  <a:lnTo>
                    <a:pt x="5" y="23"/>
                  </a:lnTo>
                  <a:lnTo>
                    <a:pt x="5" y="24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4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5" y="22"/>
                  </a:lnTo>
                  <a:lnTo>
                    <a:pt x="17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3" name="Freeform 544">
              <a:extLst>
                <a:ext uri="{FF2B5EF4-FFF2-40B4-BE49-F238E27FC236}">
                  <a16:creationId xmlns:a16="http://schemas.microsoft.com/office/drawing/2014/main" id="{00000000-0008-0000-0000-000007010000}"/>
                </a:ext>
              </a:extLst>
            </xdr:cNvPr>
            <xdr:cNvSpPr>
              <a:spLocks/>
            </xdr:cNvSpPr>
          </xdr:nvSpPr>
          <xdr:spPr bwMode="auto">
            <a:xfrm>
              <a:off x="3513" y="1821"/>
              <a:ext cx="12" cy="42"/>
            </a:xfrm>
            <a:custGeom>
              <a:avLst/>
              <a:gdLst>
                <a:gd name="T0" fmla="*/ 6 w 12"/>
                <a:gd name="T1" fmla="*/ 15 h 42"/>
                <a:gd name="T2" fmla="*/ 6 w 12"/>
                <a:gd name="T3" fmla="*/ 12 h 42"/>
                <a:gd name="T4" fmla="*/ 7 w 12"/>
                <a:gd name="T5" fmla="*/ 9 h 42"/>
                <a:gd name="T6" fmla="*/ 8 w 12"/>
                <a:gd name="T7" fmla="*/ 6 h 42"/>
                <a:gd name="T8" fmla="*/ 8 w 12"/>
                <a:gd name="T9" fmla="*/ 3 h 42"/>
                <a:gd name="T10" fmla="*/ 8 w 12"/>
                <a:gd name="T11" fmla="*/ 1 h 42"/>
                <a:gd name="T12" fmla="*/ 9 w 12"/>
                <a:gd name="T13" fmla="*/ 0 h 42"/>
                <a:gd name="T14" fmla="*/ 9 w 12"/>
                <a:gd name="T15" fmla="*/ 0 h 42"/>
                <a:gd name="T16" fmla="*/ 9 w 12"/>
                <a:gd name="T17" fmla="*/ 0 h 42"/>
                <a:gd name="T18" fmla="*/ 9 w 12"/>
                <a:gd name="T19" fmla="*/ 0 h 42"/>
                <a:gd name="T20" fmla="*/ 10 w 12"/>
                <a:gd name="T21" fmla="*/ 0 h 42"/>
                <a:gd name="T22" fmla="*/ 10 w 12"/>
                <a:gd name="T23" fmla="*/ 0 h 42"/>
                <a:gd name="T24" fmla="*/ 11 w 12"/>
                <a:gd name="T25" fmla="*/ 0 h 42"/>
                <a:gd name="T26" fmla="*/ 11 w 12"/>
                <a:gd name="T27" fmla="*/ 0 h 42"/>
                <a:gd name="T28" fmla="*/ 12 w 12"/>
                <a:gd name="T29" fmla="*/ 0 h 42"/>
                <a:gd name="T30" fmla="*/ 12 w 12"/>
                <a:gd name="T31" fmla="*/ 0 h 42"/>
                <a:gd name="T32" fmla="*/ 12 w 12"/>
                <a:gd name="T33" fmla="*/ 0 h 42"/>
                <a:gd name="T34" fmla="*/ 12 w 12"/>
                <a:gd name="T35" fmla="*/ 0 h 42"/>
                <a:gd name="T36" fmla="*/ 12 w 12"/>
                <a:gd name="T37" fmla="*/ 1 h 42"/>
                <a:gd name="T38" fmla="*/ 12 w 12"/>
                <a:gd name="T39" fmla="*/ 3 h 42"/>
                <a:gd name="T40" fmla="*/ 11 w 12"/>
                <a:gd name="T41" fmla="*/ 6 h 42"/>
                <a:gd name="T42" fmla="*/ 11 w 12"/>
                <a:gd name="T43" fmla="*/ 9 h 42"/>
                <a:gd name="T44" fmla="*/ 10 w 12"/>
                <a:gd name="T45" fmla="*/ 12 h 42"/>
                <a:gd name="T46" fmla="*/ 10 w 12"/>
                <a:gd name="T47" fmla="*/ 15 h 42"/>
                <a:gd name="T48" fmla="*/ 7 w 12"/>
                <a:gd name="T49" fmla="*/ 26 h 42"/>
                <a:gd name="T50" fmla="*/ 7 w 12"/>
                <a:gd name="T51" fmla="*/ 28 h 42"/>
                <a:gd name="T52" fmla="*/ 7 w 12"/>
                <a:gd name="T53" fmla="*/ 31 h 42"/>
                <a:gd name="T54" fmla="*/ 6 w 12"/>
                <a:gd name="T55" fmla="*/ 34 h 42"/>
                <a:gd name="T56" fmla="*/ 6 w 12"/>
                <a:gd name="T57" fmla="*/ 37 h 42"/>
                <a:gd name="T58" fmla="*/ 6 w 12"/>
                <a:gd name="T59" fmla="*/ 39 h 42"/>
                <a:gd name="T60" fmla="*/ 5 w 12"/>
                <a:gd name="T61" fmla="*/ 41 h 42"/>
                <a:gd name="T62" fmla="*/ 5 w 12"/>
                <a:gd name="T63" fmla="*/ 42 h 42"/>
                <a:gd name="T64" fmla="*/ 5 w 12"/>
                <a:gd name="T65" fmla="*/ 42 h 42"/>
                <a:gd name="T66" fmla="*/ 4 w 12"/>
                <a:gd name="T67" fmla="*/ 41 h 42"/>
                <a:gd name="T68" fmla="*/ 3 w 12"/>
                <a:gd name="T69" fmla="*/ 41 h 42"/>
                <a:gd name="T70" fmla="*/ 3 w 12"/>
                <a:gd name="T71" fmla="*/ 41 h 42"/>
                <a:gd name="T72" fmla="*/ 2 w 12"/>
                <a:gd name="T73" fmla="*/ 41 h 42"/>
                <a:gd name="T74" fmla="*/ 2 w 12"/>
                <a:gd name="T75" fmla="*/ 42 h 42"/>
                <a:gd name="T76" fmla="*/ 2 w 12"/>
                <a:gd name="T77" fmla="*/ 42 h 42"/>
                <a:gd name="T78" fmla="*/ 1 w 12"/>
                <a:gd name="T79" fmla="*/ 41 h 42"/>
                <a:gd name="T80" fmla="*/ 0 w 12"/>
                <a:gd name="T81" fmla="*/ 41 h 42"/>
                <a:gd name="T82" fmla="*/ 0 w 12"/>
                <a:gd name="T83" fmla="*/ 41 h 42"/>
                <a:gd name="T84" fmla="*/ 0 w 12"/>
                <a:gd name="T85" fmla="*/ 41 h 42"/>
                <a:gd name="T86" fmla="*/ 0 w 12"/>
                <a:gd name="T87" fmla="*/ 39 h 42"/>
                <a:gd name="T88" fmla="*/ 1 w 12"/>
                <a:gd name="T89" fmla="*/ 37 h 42"/>
                <a:gd name="T90" fmla="*/ 1 w 12"/>
                <a:gd name="T91" fmla="*/ 34 h 42"/>
                <a:gd name="T92" fmla="*/ 2 w 12"/>
                <a:gd name="T93" fmla="*/ 31 h 42"/>
                <a:gd name="T94" fmla="*/ 3 w 12"/>
                <a:gd name="T95" fmla="*/ 28 h 42"/>
                <a:gd name="T96" fmla="*/ 3 w 12"/>
                <a:gd name="T97" fmla="*/ 26 h 42"/>
                <a:gd name="T98" fmla="*/ 5 w 12"/>
                <a:gd name="T99" fmla="*/ 16 h 42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2"/>
                <a:gd name="T152" fmla="*/ 12 w 12"/>
                <a:gd name="T153" fmla="*/ 42 h 42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2">
                  <a:moveTo>
                    <a:pt x="5" y="16"/>
                  </a:moveTo>
                  <a:lnTo>
                    <a:pt x="6" y="15"/>
                  </a:lnTo>
                  <a:lnTo>
                    <a:pt x="6" y="13"/>
                  </a:lnTo>
                  <a:lnTo>
                    <a:pt x="6" y="12"/>
                  </a:lnTo>
                  <a:lnTo>
                    <a:pt x="7" y="10"/>
                  </a:lnTo>
                  <a:lnTo>
                    <a:pt x="7" y="9"/>
                  </a:lnTo>
                  <a:lnTo>
                    <a:pt x="7" y="8"/>
                  </a:lnTo>
                  <a:lnTo>
                    <a:pt x="8" y="6"/>
                  </a:lnTo>
                  <a:lnTo>
                    <a:pt x="8" y="5"/>
                  </a:lnTo>
                  <a:lnTo>
                    <a:pt x="8" y="3"/>
                  </a:lnTo>
                  <a:lnTo>
                    <a:pt x="8" y="2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9" y="1"/>
                  </a:lnTo>
                  <a:lnTo>
                    <a:pt x="9" y="0"/>
                  </a:lnTo>
                  <a:lnTo>
                    <a:pt x="9" y="1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1" y="0"/>
                  </a:lnTo>
                  <a:lnTo>
                    <a:pt x="11" y="1"/>
                  </a:lnTo>
                  <a:lnTo>
                    <a:pt x="11" y="0"/>
                  </a:lnTo>
                  <a:lnTo>
                    <a:pt x="11" y="1"/>
                  </a:lnTo>
                  <a:lnTo>
                    <a:pt x="12" y="0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1" y="8"/>
                  </a:lnTo>
                  <a:lnTo>
                    <a:pt x="11" y="9"/>
                  </a:lnTo>
                  <a:lnTo>
                    <a:pt x="10" y="10"/>
                  </a:lnTo>
                  <a:lnTo>
                    <a:pt x="10" y="12"/>
                  </a:lnTo>
                  <a:lnTo>
                    <a:pt x="10" y="13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7" y="26"/>
                  </a:lnTo>
                  <a:lnTo>
                    <a:pt x="7" y="28"/>
                  </a:lnTo>
                  <a:lnTo>
                    <a:pt x="7" y="30"/>
                  </a:lnTo>
                  <a:lnTo>
                    <a:pt x="7" y="31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6"/>
                  </a:lnTo>
                  <a:lnTo>
                    <a:pt x="6" y="37"/>
                  </a:lnTo>
                  <a:lnTo>
                    <a:pt x="6" y="38"/>
                  </a:lnTo>
                  <a:lnTo>
                    <a:pt x="6" y="39"/>
                  </a:lnTo>
                  <a:lnTo>
                    <a:pt x="6" y="40"/>
                  </a:lnTo>
                  <a:lnTo>
                    <a:pt x="5" y="41"/>
                  </a:lnTo>
                  <a:lnTo>
                    <a:pt x="5" y="42"/>
                  </a:lnTo>
                  <a:lnTo>
                    <a:pt x="5" y="41"/>
                  </a:lnTo>
                  <a:lnTo>
                    <a:pt x="5" y="42"/>
                  </a:lnTo>
                  <a:lnTo>
                    <a:pt x="4" y="41"/>
                  </a:lnTo>
                  <a:lnTo>
                    <a:pt x="3" y="41"/>
                  </a:lnTo>
                  <a:lnTo>
                    <a:pt x="3" y="42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2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1" y="34"/>
                  </a:lnTo>
                  <a:lnTo>
                    <a:pt x="2" y="33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3" y="28"/>
                  </a:lnTo>
                  <a:lnTo>
                    <a:pt x="3" y="26"/>
                  </a:lnTo>
                  <a:lnTo>
                    <a:pt x="5" y="1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4" name="Freeform 545">
              <a:extLst>
                <a:ext uri="{FF2B5EF4-FFF2-40B4-BE49-F238E27FC236}">
                  <a16:creationId xmlns:a16="http://schemas.microsoft.com/office/drawing/2014/main" id="{00000000-0008-0000-0000-000008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542" y="1821"/>
              <a:ext cx="31" cy="42"/>
            </a:xfrm>
            <a:custGeom>
              <a:avLst/>
              <a:gdLst>
                <a:gd name="T0" fmla="*/ 19 w 31"/>
                <a:gd name="T1" fmla="*/ 37 h 42"/>
                <a:gd name="T2" fmla="*/ 18 w 31"/>
                <a:gd name="T3" fmla="*/ 39 h 42"/>
                <a:gd name="T4" fmla="*/ 16 w 31"/>
                <a:gd name="T5" fmla="*/ 41 h 42"/>
                <a:gd name="T6" fmla="*/ 12 w 31"/>
                <a:gd name="T7" fmla="*/ 42 h 42"/>
                <a:gd name="T8" fmla="*/ 8 w 31"/>
                <a:gd name="T9" fmla="*/ 42 h 42"/>
                <a:gd name="T10" fmla="*/ 5 w 31"/>
                <a:gd name="T11" fmla="*/ 41 h 42"/>
                <a:gd name="T12" fmla="*/ 2 w 31"/>
                <a:gd name="T13" fmla="*/ 37 h 42"/>
                <a:gd name="T14" fmla="*/ 0 w 31"/>
                <a:gd name="T15" fmla="*/ 33 h 42"/>
                <a:gd name="T16" fmla="*/ 1 w 31"/>
                <a:gd name="T17" fmla="*/ 27 h 42"/>
                <a:gd name="T18" fmla="*/ 4 w 31"/>
                <a:gd name="T19" fmla="*/ 20 h 42"/>
                <a:gd name="T20" fmla="*/ 8 w 31"/>
                <a:gd name="T21" fmla="*/ 17 h 42"/>
                <a:gd name="T22" fmla="*/ 12 w 31"/>
                <a:gd name="T23" fmla="*/ 15 h 42"/>
                <a:gd name="T24" fmla="*/ 16 w 31"/>
                <a:gd name="T25" fmla="*/ 15 h 42"/>
                <a:gd name="T26" fmla="*/ 19 w 31"/>
                <a:gd name="T27" fmla="*/ 15 h 42"/>
                <a:gd name="T28" fmla="*/ 21 w 31"/>
                <a:gd name="T29" fmla="*/ 17 h 42"/>
                <a:gd name="T30" fmla="*/ 22 w 31"/>
                <a:gd name="T31" fmla="*/ 19 h 42"/>
                <a:gd name="T32" fmla="*/ 23 w 31"/>
                <a:gd name="T33" fmla="*/ 19 h 42"/>
                <a:gd name="T34" fmla="*/ 24 w 31"/>
                <a:gd name="T35" fmla="*/ 15 h 42"/>
                <a:gd name="T36" fmla="*/ 25 w 31"/>
                <a:gd name="T37" fmla="*/ 10 h 42"/>
                <a:gd name="T38" fmla="*/ 26 w 31"/>
                <a:gd name="T39" fmla="*/ 4 h 42"/>
                <a:gd name="T40" fmla="*/ 26 w 31"/>
                <a:gd name="T41" fmla="*/ 0 h 42"/>
                <a:gd name="T42" fmla="*/ 27 w 31"/>
                <a:gd name="T43" fmla="*/ 0 h 42"/>
                <a:gd name="T44" fmla="*/ 28 w 31"/>
                <a:gd name="T45" fmla="*/ 0 h 42"/>
                <a:gd name="T46" fmla="*/ 28 w 31"/>
                <a:gd name="T47" fmla="*/ 0 h 42"/>
                <a:gd name="T48" fmla="*/ 28 w 31"/>
                <a:gd name="T49" fmla="*/ 0 h 42"/>
                <a:gd name="T50" fmla="*/ 29 w 31"/>
                <a:gd name="T51" fmla="*/ 0 h 42"/>
                <a:gd name="T52" fmla="*/ 30 w 31"/>
                <a:gd name="T53" fmla="*/ 0 h 42"/>
                <a:gd name="T54" fmla="*/ 31 w 31"/>
                <a:gd name="T55" fmla="*/ 0 h 42"/>
                <a:gd name="T56" fmla="*/ 31 w 31"/>
                <a:gd name="T57" fmla="*/ 0 h 42"/>
                <a:gd name="T58" fmla="*/ 30 w 31"/>
                <a:gd name="T59" fmla="*/ 5 h 42"/>
                <a:gd name="T60" fmla="*/ 28 w 31"/>
                <a:gd name="T61" fmla="*/ 12 h 42"/>
                <a:gd name="T62" fmla="*/ 26 w 31"/>
                <a:gd name="T63" fmla="*/ 20 h 42"/>
                <a:gd name="T64" fmla="*/ 25 w 31"/>
                <a:gd name="T65" fmla="*/ 28 h 42"/>
                <a:gd name="T66" fmla="*/ 25 w 31"/>
                <a:gd name="T67" fmla="*/ 32 h 42"/>
                <a:gd name="T68" fmla="*/ 24 w 31"/>
                <a:gd name="T69" fmla="*/ 35 h 42"/>
                <a:gd name="T70" fmla="*/ 24 w 31"/>
                <a:gd name="T71" fmla="*/ 38 h 42"/>
                <a:gd name="T72" fmla="*/ 23 w 31"/>
                <a:gd name="T73" fmla="*/ 41 h 42"/>
                <a:gd name="T74" fmla="*/ 23 w 31"/>
                <a:gd name="T75" fmla="*/ 41 h 42"/>
                <a:gd name="T76" fmla="*/ 22 w 31"/>
                <a:gd name="T77" fmla="*/ 41 h 42"/>
                <a:gd name="T78" fmla="*/ 21 w 31"/>
                <a:gd name="T79" fmla="*/ 41 h 42"/>
                <a:gd name="T80" fmla="*/ 20 w 31"/>
                <a:gd name="T81" fmla="*/ 41 h 42"/>
                <a:gd name="T82" fmla="*/ 20 w 31"/>
                <a:gd name="T83" fmla="*/ 41 h 42"/>
                <a:gd name="T84" fmla="*/ 20 w 31"/>
                <a:gd name="T85" fmla="*/ 41 h 42"/>
                <a:gd name="T86" fmla="*/ 19 w 31"/>
                <a:gd name="T87" fmla="*/ 41 h 42"/>
                <a:gd name="T88" fmla="*/ 18 w 31"/>
                <a:gd name="T89" fmla="*/ 41 h 42"/>
                <a:gd name="T90" fmla="*/ 11 w 31"/>
                <a:gd name="T91" fmla="*/ 39 h 42"/>
                <a:gd name="T92" fmla="*/ 16 w 31"/>
                <a:gd name="T93" fmla="*/ 38 h 42"/>
                <a:gd name="T94" fmla="*/ 18 w 31"/>
                <a:gd name="T95" fmla="*/ 36 h 42"/>
                <a:gd name="T96" fmla="*/ 20 w 31"/>
                <a:gd name="T97" fmla="*/ 32 h 42"/>
                <a:gd name="T98" fmla="*/ 21 w 31"/>
                <a:gd name="T99" fmla="*/ 28 h 42"/>
                <a:gd name="T100" fmla="*/ 22 w 31"/>
                <a:gd name="T101" fmla="*/ 23 h 42"/>
                <a:gd name="T102" fmla="*/ 21 w 31"/>
                <a:gd name="T103" fmla="*/ 19 h 42"/>
                <a:gd name="T104" fmla="*/ 19 w 31"/>
                <a:gd name="T105" fmla="*/ 18 h 42"/>
                <a:gd name="T106" fmla="*/ 16 w 31"/>
                <a:gd name="T107" fmla="*/ 17 h 42"/>
                <a:gd name="T108" fmla="*/ 12 w 31"/>
                <a:gd name="T109" fmla="*/ 19 h 42"/>
                <a:gd name="T110" fmla="*/ 9 w 31"/>
                <a:gd name="T111" fmla="*/ 20 h 42"/>
                <a:gd name="T112" fmla="*/ 7 w 31"/>
                <a:gd name="T113" fmla="*/ 25 h 42"/>
                <a:gd name="T114" fmla="*/ 6 w 31"/>
                <a:gd name="T115" fmla="*/ 28 h 42"/>
                <a:gd name="T116" fmla="*/ 6 w 31"/>
                <a:gd name="T117" fmla="*/ 35 h 42"/>
                <a:gd name="T118" fmla="*/ 7 w 31"/>
                <a:gd name="T119" fmla="*/ 37 h 42"/>
                <a:gd name="T120" fmla="*/ 9 w 31"/>
                <a:gd name="T121" fmla="*/ 39 h 42"/>
                <a:gd name="T122" fmla="*/ 11 w 31"/>
                <a:gd name="T123" fmla="*/ 39 h 42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31"/>
                <a:gd name="T187" fmla="*/ 0 h 42"/>
                <a:gd name="T188" fmla="*/ 31 w 31"/>
                <a:gd name="T189" fmla="*/ 42 h 42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31" h="42">
                  <a:moveTo>
                    <a:pt x="19" y="36"/>
                  </a:moveTo>
                  <a:lnTo>
                    <a:pt x="19" y="36"/>
                  </a:lnTo>
                  <a:lnTo>
                    <a:pt x="19" y="37"/>
                  </a:lnTo>
                  <a:lnTo>
                    <a:pt x="18" y="38"/>
                  </a:lnTo>
                  <a:lnTo>
                    <a:pt x="18" y="39"/>
                  </a:lnTo>
                  <a:lnTo>
                    <a:pt x="17" y="39"/>
                  </a:lnTo>
                  <a:lnTo>
                    <a:pt x="16" y="40"/>
                  </a:lnTo>
                  <a:lnTo>
                    <a:pt x="16" y="41"/>
                  </a:lnTo>
                  <a:lnTo>
                    <a:pt x="15" y="41"/>
                  </a:lnTo>
                  <a:lnTo>
                    <a:pt x="14" y="42"/>
                  </a:lnTo>
                  <a:lnTo>
                    <a:pt x="12" y="42"/>
                  </a:lnTo>
                  <a:lnTo>
                    <a:pt x="11" y="42"/>
                  </a:lnTo>
                  <a:lnTo>
                    <a:pt x="9" y="42"/>
                  </a:lnTo>
                  <a:lnTo>
                    <a:pt x="8" y="42"/>
                  </a:lnTo>
                  <a:lnTo>
                    <a:pt x="7" y="42"/>
                  </a:lnTo>
                  <a:lnTo>
                    <a:pt x="6" y="42"/>
                  </a:lnTo>
                  <a:lnTo>
                    <a:pt x="5" y="41"/>
                  </a:lnTo>
                  <a:lnTo>
                    <a:pt x="4" y="40"/>
                  </a:lnTo>
                  <a:lnTo>
                    <a:pt x="2" y="39"/>
                  </a:lnTo>
                  <a:lnTo>
                    <a:pt x="2" y="37"/>
                  </a:lnTo>
                  <a:lnTo>
                    <a:pt x="1" y="37"/>
                  </a:lnTo>
                  <a:lnTo>
                    <a:pt x="0" y="35"/>
                  </a:lnTo>
                  <a:lnTo>
                    <a:pt x="0" y="33"/>
                  </a:lnTo>
                  <a:lnTo>
                    <a:pt x="0" y="31"/>
                  </a:lnTo>
                  <a:lnTo>
                    <a:pt x="0" y="28"/>
                  </a:lnTo>
                  <a:lnTo>
                    <a:pt x="1" y="27"/>
                  </a:lnTo>
                  <a:lnTo>
                    <a:pt x="2" y="24"/>
                  </a:lnTo>
                  <a:lnTo>
                    <a:pt x="3" y="22"/>
                  </a:lnTo>
                  <a:lnTo>
                    <a:pt x="4" y="20"/>
                  </a:lnTo>
                  <a:lnTo>
                    <a:pt x="6" y="19"/>
                  </a:lnTo>
                  <a:lnTo>
                    <a:pt x="7" y="18"/>
                  </a:lnTo>
                  <a:lnTo>
                    <a:pt x="8" y="17"/>
                  </a:lnTo>
                  <a:lnTo>
                    <a:pt x="9" y="16"/>
                  </a:lnTo>
                  <a:lnTo>
                    <a:pt x="11" y="15"/>
                  </a:lnTo>
                  <a:lnTo>
                    <a:pt x="12" y="15"/>
                  </a:lnTo>
                  <a:lnTo>
                    <a:pt x="14" y="15"/>
                  </a:lnTo>
                  <a:lnTo>
                    <a:pt x="15" y="14"/>
                  </a:lnTo>
                  <a:lnTo>
                    <a:pt x="16" y="15"/>
                  </a:lnTo>
                  <a:lnTo>
                    <a:pt x="17" y="15"/>
                  </a:lnTo>
                  <a:lnTo>
                    <a:pt x="18" y="15"/>
                  </a:lnTo>
                  <a:lnTo>
                    <a:pt x="19" y="15"/>
                  </a:lnTo>
                  <a:lnTo>
                    <a:pt x="20" y="16"/>
                  </a:lnTo>
                  <a:lnTo>
                    <a:pt x="21" y="17"/>
                  </a:lnTo>
                  <a:lnTo>
                    <a:pt x="22" y="17"/>
                  </a:lnTo>
                  <a:lnTo>
                    <a:pt x="22" y="18"/>
                  </a:lnTo>
                  <a:lnTo>
                    <a:pt x="22" y="19"/>
                  </a:lnTo>
                  <a:lnTo>
                    <a:pt x="23" y="19"/>
                  </a:lnTo>
                  <a:lnTo>
                    <a:pt x="24" y="19"/>
                  </a:lnTo>
                  <a:lnTo>
                    <a:pt x="24" y="17"/>
                  </a:lnTo>
                  <a:lnTo>
                    <a:pt x="24" y="15"/>
                  </a:lnTo>
                  <a:lnTo>
                    <a:pt x="25" y="13"/>
                  </a:lnTo>
                  <a:lnTo>
                    <a:pt x="25" y="11"/>
                  </a:lnTo>
                  <a:lnTo>
                    <a:pt x="25" y="10"/>
                  </a:lnTo>
                  <a:lnTo>
                    <a:pt x="25" y="8"/>
                  </a:lnTo>
                  <a:lnTo>
                    <a:pt x="25" y="6"/>
                  </a:lnTo>
                  <a:lnTo>
                    <a:pt x="26" y="4"/>
                  </a:lnTo>
                  <a:lnTo>
                    <a:pt x="26" y="2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7" y="0"/>
                  </a:lnTo>
                  <a:lnTo>
                    <a:pt x="27" y="1"/>
                  </a:lnTo>
                  <a:lnTo>
                    <a:pt x="27" y="0"/>
                  </a:lnTo>
                  <a:lnTo>
                    <a:pt x="27" y="1"/>
                  </a:lnTo>
                  <a:lnTo>
                    <a:pt x="28" y="0"/>
                  </a:lnTo>
                  <a:lnTo>
                    <a:pt x="29" y="0"/>
                  </a:lnTo>
                  <a:lnTo>
                    <a:pt x="29" y="1"/>
                  </a:lnTo>
                  <a:lnTo>
                    <a:pt x="29" y="0"/>
                  </a:lnTo>
                  <a:lnTo>
                    <a:pt x="30" y="1"/>
                  </a:lnTo>
                  <a:lnTo>
                    <a:pt x="30" y="0"/>
                  </a:lnTo>
                  <a:lnTo>
                    <a:pt x="31" y="0"/>
                  </a:lnTo>
                  <a:lnTo>
                    <a:pt x="31" y="1"/>
                  </a:lnTo>
                  <a:lnTo>
                    <a:pt x="31" y="3"/>
                  </a:lnTo>
                  <a:lnTo>
                    <a:pt x="30" y="5"/>
                  </a:lnTo>
                  <a:lnTo>
                    <a:pt x="30" y="8"/>
                  </a:lnTo>
                  <a:lnTo>
                    <a:pt x="29" y="10"/>
                  </a:lnTo>
                  <a:lnTo>
                    <a:pt x="28" y="12"/>
                  </a:lnTo>
                  <a:lnTo>
                    <a:pt x="28" y="15"/>
                  </a:lnTo>
                  <a:lnTo>
                    <a:pt x="27" y="18"/>
                  </a:lnTo>
                  <a:lnTo>
                    <a:pt x="26" y="20"/>
                  </a:lnTo>
                  <a:lnTo>
                    <a:pt x="26" y="23"/>
                  </a:lnTo>
                  <a:lnTo>
                    <a:pt x="25" y="26"/>
                  </a:lnTo>
                  <a:lnTo>
                    <a:pt x="25" y="28"/>
                  </a:lnTo>
                  <a:lnTo>
                    <a:pt x="25" y="29"/>
                  </a:lnTo>
                  <a:lnTo>
                    <a:pt x="25" y="30"/>
                  </a:lnTo>
                  <a:lnTo>
                    <a:pt x="25" y="32"/>
                  </a:lnTo>
                  <a:lnTo>
                    <a:pt x="25" y="33"/>
                  </a:lnTo>
                  <a:lnTo>
                    <a:pt x="25" y="34"/>
                  </a:lnTo>
                  <a:lnTo>
                    <a:pt x="24" y="35"/>
                  </a:lnTo>
                  <a:lnTo>
                    <a:pt x="24" y="37"/>
                  </a:lnTo>
                  <a:lnTo>
                    <a:pt x="24" y="38"/>
                  </a:lnTo>
                  <a:lnTo>
                    <a:pt x="24" y="39"/>
                  </a:lnTo>
                  <a:lnTo>
                    <a:pt x="24" y="40"/>
                  </a:lnTo>
                  <a:lnTo>
                    <a:pt x="23" y="41"/>
                  </a:lnTo>
                  <a:lnTo>
                    <a:pt x="23" y="42"/>
                  </a:lnTo>
                  <a:lnTo>
                    <a:pt x="23" y="41"/>
                  </a:lnTo>
                  <a:lnTo>
                    <a:pt x="23" y="42"/>
                  </a:lnTo>
                  <a:lnTo>
                    <a:pt x="22" y="41"/>
                  </a:lnTo>
                  <a:lnTo>
                    <a:pt x="21" y="41"/>
                  </a:lnTo>
                  <a:lnTo>
                    <a:pt x="21" y="42"/>
                  </a:lnTo>
                  <a:lnTo>
                    <a:pt x="20" y="41"/>
                  </a:lnTo>
                  <a:lnTo>
                    <a:pt x="20" y="42"/>
                  </a:lnTo>
                  <a:lnTo>
                    <a:pt x="20" y="41"/>
                  </a:lnTo>
                  <a:lnTo>
                    <a:pt x="20" y="42"/>
                  </a:lnTo>
                  <a:lnTo>
                    <a:pt x="20" y="41"/>
                  </a:lnTo>
                  <a:lnTo>
                    <a:pt x="19" y="41"/>
                  </a:lnTo>
                  <a:lnTo>
                    <a:pt x="19" y="42"/>
                  </a:lnTo>
                  <a:lnTo>
                    <a:pt x="18" y="41"/>
                  </a:lnTo>
                  <a:lnTo>
                    <a:pt x="19" y="36"/>
                  </a:lnTo>
                  <a:close/>
                  <a:moveTo>
                    <a:pt x="11" y="39"/>
                  </a:moveTo>
                  <a:lnTo>
                    <a:pt x="13" y="39"/>
                  </a:lnTo>
                  <a:lnTo>
                    <a:pt x="14" y="39"/>
                  </a:lnTo>
                  <a:lnTo>
                    <a:pt x="16" y="38"/>
                  </a:lnTo>
                  <a:lnTo>
                    <a:pt x="16" y="37"/>
                  </a:lnTo>
                  <a:lnTo>
                    <a:pt x="17" y="37"/>
                  </a:lnTo>
                  <a:lnTo>
                    <a:pt x="18" y="36"/>
                  </a:lnTo>
                  <a:lnTo>
                    <a:pt x="19" y="35"/>
                  </a:lnTo>
                  <a:lnTo>
                    <a:pt x="20" y="34"/>
                  </a:lnTo>
                  <a:lnTo>
                    <a:pt x="20" y="32"/>
                  </a:lnTo>
                  <a:lnTo>
                    <a:pt x="21" y="31"/>
                  </a:lnTo>
                  <a:lnTo>
                    <a:pt x="21" y="29"/>
                  </a:lnTo>
                  <a:lnTo>
                    <a:pt x="21" y="28"/>
                  </a:lnTo>
                  <a:lnTo>
                    <a:pt x="22" y="27"/>
                  </a:lnTo>
                  <a:lnTo>
                    <a:pt x="22" y="25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2" y="21"/>
                  </a:lnTo>
                  <a:lnTo>
                    <a:pt x="21" y="19"/>
                  </a:lnTo>
                  <a:lnTo>
                    <a:pt x="20" y="19"/>
                  </a:lnTo>
                  <a:lnTo>
                    <a:pt x="19" y="18"/>
                  </a:lnTo>
                  <a:lnTo>
                    <a:pt x="18" y="18"/>
                  </a:lnTo>
                  <a:lnTo>
                    <a:pt x="17" y="18"/>
                  </a:lnTo>
                  <a:lnTo>
                    <a:pt x="16" y="17"/>
                  </a:lnTo>
                  <a:lnTo>
                    <a:pt x="15" y="18"/>
                  </a:lnTo>
                  <a:lnTo>
                    <a:pt x="14" y="18"/>
                  </a:lnTo>
                  <a:lnTo>
                    <a:pt x="12" y="19"/>
                  </a:lnTo>
                  <a:lnTo>
                    <a:pt x="11" y="19"/>
                  </a:lnTo>
                  <a:lnTo>
                    <a:pt x="10" y="19"/>
                  </a:lnTo>
                  <a:lnTo>
                    <a:pt x="9" y="20"/>
                  </a:lnTo>
                  <a:lnTo>
                    <a:pt x="8" y="22"/>
                  </a:lnTo>
                  <a:lnTo>
                    <a:pt x="7" y="23"/>
                  </a:lnTo>
                  <a:lnTo>
                    <a:pt x="7" y="25"/>
                  </a:lnTo>
                  <a:lnTo>
                    <a:pt x="7" y="26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6" y="31"/>
                  </a:lnTo>
                  <a:lnTo>
                    <a:pt x="6" y="33"/>
                  </a:lnTo>
                  <a:lnTo>
                    <a:pt x="6" y="35"/>
                  </a:lnTo>
                  <a:lnTo>
                    <a:pt x="6" y="36"/>
                  </a:lnTo>
                  <a:lnTo>
                    <a:pt x="7" y="37"/>
                  </a:lnTo>
                  <a:lnTo>
                    <a:pt x="7" y="38"/>
                  </a:lnTo>
                  <a:lnTo>
                    <a:pt x="8" y="39"/>
                  </a:lnTo>
                  <a:lnTo>
                    <a:pt x="9" y="39"/>
                  </a:lnTo>
                  <a:lnTo>
                    <a:pt x="10" y="39"/>
                  </a:lnTo>
                  <a:lnTo>
                    <a:pt x="11" y="39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5" name="Freeform 546">
              <a:extLst>
                <a:ext uri="{FF2B5EF4-FFF2-40B4-BE49-F238E27FC236}">
                  <a16:creationId xmlns:a16="http://schemas.microsoft.com/office/drawing/2014/main" id="{00000000-0008-0000-0000-000009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572" y="1835"/>
              <a:ext cx="26" cy="28"/>
            </a:xfrm>
            <a:custGeom>
              <a:avLst/>
              <a:gdLst>
                <a:gd name="T0" fmla="*/ 20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20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2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6 w 26"/>
                <a:gd name="T33" fmla="*/ 14 h 28"/>
                <a:gd name="T34" fmla="*/ 5 w 26"/>
                <a:gd name="T35" fmla="*/ 14 h 28"/>
                <a:gd name="T36" fmla="*/ 5 w 26"/>
                <a:gd name="T37" fmla="*/ 15 h 28"/>
                <a:gd name="T38" fmla="*/ 5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2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2 w 26"/>
                <a:gd name="T55" fmla="*/ 23 h 28"/>
                <a:gd name="T56" fmla="*/ 21 w 26"/>
                <a:gd name="T57" fmla="*/ 24 h 28"/>
                <a:gd name="T58" fmla="*/ 19 w 26"/>
                <a:gd name="T59" fmla="*/ 26 h 28"/>
                <a:gd name="T60" fmla="*/ 16 w 26"/>
                <a:gd name="T61" fmla="*/ 27 h 28"/>
                <a:gd name="T62" fmla="*/ 13 w 26"/>
                <a:gd name="T63" fmla="*/ 28 h 28"/>
                <a:gd name="T64" fmla="*/ 11 w 26"/>
                <a:gd name="T65" fmla="*/ 28 h 28"/>
                <a:gd name="T66" fmla="*/ 6 w 26"/>
                <a:gd name="T67" fmla="*/ 27 h 28"/>
                <a:gd name="T68" fmla="*/ 3 w 26"/>
                <a:gd name="T69" fmla="*/ 24 h 28"/>
                <a:gd name="T70" fmla="*/ 1 w 26"/>
                <a:gd name="T71" fmla="*/ 20 h 28"/>
                <a:gd name="T72" fmla="*/ 0 w 26"/>
                <a:gd name="T73" fmla="*/ 14 h 28"/>
                <a:gd name="T74" fmla="*/ 3 w 26"/>
                <a:gd name="T75" fmla="*/ 9 h 28"/>
                <a:gd name="T76" fmla="*/ 6 w 26"/>
                <a:gd name="T77" fmla="*/ 5 h 28"/>
                <a:gd name="T78" fmla="*/ 11 w 26"/>
                <a:gd name="T79" fmla="*/ 2 h 28"/>
                <a:gd name="T80" fmla="*/ 15 w 26"/>
                <a:gd name="T81" fmla="*/ 0 h 28"/>
                <a:gd name="T82" fmla="*/ 7 w 26"/>
                <a:gd name="T83" fmla="*/ 12 h 28"/>
                <a:gd name="T84" fmla="*/ 9 w 26"/>
                <a:gd name="T85" fmla="*/ 13 h 28"/>
                <a:gd name="T86" fmla="*/ 11 w 26"/>
                <a:gd name="T87" fmla="*/ 12 h 28"/>
                <a:gd name="T88" fmla="*/ 13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8 w 26"/>
                <a:gd name="T95" fmla="*/ 12 h 28"/>
                <a:gd name="T96" fmla="*/ 20 w 26"/>
                <a:gd name="T97" fmla="*/ 12 h 28"/>
                <a:gd name="T98" fmla="*/ 22 w 26"/>
                <a:gd name="T99" fmla="*/ 11 h 28"/>
                <a:gd name="T100" fmla="*/ 22 w 26"/>
                <a:gd name="T101" fmla="*/ 8 h 28"/>
                <a:gd name="T102" fmla="*/ 21 w 26"/>
                <a:gd name="T103" fmla="*/ 5 h 28"/>
                <a:gd name="T104" fmla="*/ 18 w 26"/>
                <a:gd name="T105" fmla="*/ 3 h 28"/>
                <a:gd name="T106" fmla="*/ 14 w 26"/>
                <a:gd name="T107" fmla="*/ 3 h 28"/>
                <a:gd name="T108" fmla="*/ 11 w 26"/>
                <a:gd name="T109" fmla="*/ 4 h 28"/>
                <a:gd name="T110" fmla="*/ 9 w 26"/>
                <a:gd name="T111" fmla="*/ 6 h 28"/>
                <a:gd name="T112" fmla="*/ 7 w 26"/>
                <a:gd name="T113" fmla="*/ 10 h 28"/>
                <a:gd name="T114" fmla="*/ 6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5" y="0"/>
                  </a:moveTo>
                  <a:lnTo>
                    <a:pt x="18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7"/>
                  </a:lnTo>
                  <a:lnTo>
                    <a:pt x="5" y="26"/>
                  </a:lnTo>
                  <a:lnTo>
                    <a:pt x="4" y="25"/>
                  </a:lnTo>
                  <a:lnTo>
                    <a:pt x="3" y="24"/>
                  </a:lnTo>
                  <a:lnTo>
                    <a:pt x="2" y="23"/>
                  </a:lnTo>
                  <a:lnTo>
                    <a:pt x="1" y="22"/>
                  </a:lnTo>
                  <a:lnTo>
                    <a:pt x="1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3"/>
                  </a:lnTo>
                  <a:lnTo>
                    <a:pt x="2" y="11"/>
                  </a:lnTo>
                  <a:lnTo>
                    <a:pt x="3" y="9"/>
                  </a:lnTo>
                  <a:lnTo>
                    <a:pt x="4" y="7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1" y="2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6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3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6" name="Freeform 547">
              <a:extLst>
                <a:ext uri="{FF2B5EF4-FFF2-40B4-BE49-F238E27FC236}">
                  <a16:creationId xmlns:a16="http://schemas.microsoft.com/office/drawing/2014/main" id="{00000000-0008-0000-0000-00000A010000}"/>
                </a:ext>
              </a:extLst>
            </xdr:cNvPr>
            <xdr:cNvSpPr>
              <a:spLocks/>
            </xdr:cNvSpPr>
          </xdr:nvSpPr>
          <xdr:spPr bwMode="auto">
            <a:xfrm>
              <a:off x="3614" y="1823"/>
              <a:ext cx="37" cy="40"/>
            </a:xfrm>
            <a:custGeom>
              <a:avLst/>
              <a:gdLst>
                <a:gd name="T0" fmla="*/ 28 w 37"/>
                <a:gd name="T1" fmla="*/ 37 h 40"/>
                <a:gd name="T2" fmla="*/ 27 w 37"/>
                <a:gd name="T3" fmla="*/ 38 h 40"/>
                <a:gd name="T4" fmla="*/ 25 w 37"/>
                <a:gd name="T5" fmla="*/ 39 h 40"/>
                <a:gd name="T6" fmla="*/ 24 w 37"/>
                <a:gd name="T7" fmla="*/ 40 h 40"/>
                <a:gd name="T8" fmla="*/ 21 w 37"/>
                <a:gd name="T9" fmla="*/ 40 h 40"/>
                <a:gd name="T10" fmla="*/ 18 w 37"/>
                <a:gd name="T11" fmla="*/ 40 h 40"/>
                <a:gd name="T12" fmla="*/ 14 w 37"/>
                <a:gd name="T13" fmla="*/ 40 h 40"/>
                <a:gd name="T14" fmla="*/ 9 w 37"/>
                <a:gd name="T15" fmla="*/ 39 h 40"/>
                <a:gd name="T16" fmla="*/ 6 w 37"/>
                <a:gd name="T17" fmla="*/ 36 h 40"/>
                <a:gd name="T18" fmla="*/ 2 w 37"/>
                <a:gd name="T19" fmla="*/ 34 h 40"/>
                <a:gd name="T20" fmla="*/ 1 w 37"/>
                <a:gd name="T21" fmla="*/ 29 h 40"/>
                <a:gd name="T22" fmla="*/ 0 w 37"/>
                <a:gd name="T23" fmla="*/ 24 h 40"/>
                <a:gd name="T24" fmla="*/ 1 w 37"/>
                <a:gd name="T25" fmla="*/ 17 h 40"/>
                <a:gd name="T26" fmla="*/ 4 w 37"/>
                <a:gd name="T27" fmla="*/ 12 h 40"/>
                <a:gd name="T28" fmla="*/ 7 w 37"/>
                <a:gd name="T29" fmla="*/ 8 h 40"/>
                <a:gd name="T30" fmla="*/ 12 w 37"/>
                <a:gd name="T31" fmla="*/ 5 h 40"/>
                <a:gd name="T32" fmla="*/ 16 w 37"/>
                <a:gd name="T33" fmla="*/ 2 h 40"/>
                <a:gd name="T34" fmla="*/ 22 w 37"/>
                <a:gd name="T35" fmla="*/ 1 h 40"/>
                <a:gd name="T36" fmla="*/ 26 w 37"/>
                <a:gd name="T37" fmla="*/ 1 h 40"/>
                <a:gd name="T38" fmla="*/ 28 w 37"/>
                <a:gd name="T39" fmla="*/ 1 h 40"/>
                <a:gd name="T40" fmla="*/ 31 w 37"/>
                <a:gd name="T41" fmla="*/ 1 h 40"/>
                <a:gd name="T42" fmla="*/ 33 w 37"/>
                <a:gd name="T43" fmla="*/ 2 h 40"/>
                <a:gd name="T44" fmla="*/ 34 w 37"/>
                <a:gd name="T45" fmla="*/ 3 h 40"/>
                <a:gd name="T46" fmla="*/ 36 w 37"/>
                <a:gd name="T47" fmla="*/ 3 h 40"/>
                <a:gd name="T48" fmla="*/ 36 w 37"/>
                <a:gd name="T49" fmla="*/ 4 h 40"/>
                <a:gd name="T50" fmla="*/ 36 w 37"/>
                <a:gd name="T51" fmla="*/ 5 h 40"/>
                <a:gd name="T52" fmla="*/ 35 w 37"/>
                <a:gd name="T53" fmla="*/ 6 h 40"/>
                <a:gd name="T54" fmla="*/ 35 w 37"/>
                <a:gd name="T55" fmla="*/ 6 h 40"/>
                <a:gd name="T56" fmla="*/ 35 w 37"/>
                <a:gd name="T57" fmla="*/ 7 h 40"/>
                <a:gd name="T58" fmla="*/ 35 w 37"/>
                <a:gd name="T59" fmla="*/ 8 h 40"/>
                <a:gd name="T60" fmla="*/ 34 w 37"/>
                <a:gd name="T61" fmla="*/ 8 h 40"/>
                <a:gd name="T62" fmla="*/ 34 w 37"/>
                <a:gd name="T63" fmla="*/ 7 h 40"/>
                <a:gd name="T64" fmla="*/ 33 w 37"/>
                <a:gd name="T65" fmla="*/ 6 h 40"/>
                <a:gd name="T66" fmla="*/ 31 w 37"/>
                <a:gd name="T67" fmla="*/ 5 h 40"/>
                <a:gd name="T68" fmla="*/ 29 w 37"/>
                <a:gd name="T69" fmla="*/ 4 h 40"/>
                <a:gd name="T70" fmla="*/ 27 w 37"/>
                <a:gd name="T71" fmla="*/ 4 h 40"/>
                <a:gd name="T72" fmla="*/ 25 w 37"/>
                <a:gd name="T73" fmla="*/ 3 h 40"/>
                <a:gd name="T74" fmla="*/ 21 w 37"/>
                <a:gd name="T75" fmla="*/ 4 h 40"/>
                <a:gd name="T76" fmla="*/ 16 w 37"/>
                <a:gd name="T77" fmla="*/ 6 h 40"/>
                <a:gd name="T78" fmla="*/ 13 w 37"/>
                <a:gd name="T79" fmla="*/ 8 h 40"/>
                <a:gd name="T80" fmla="*/ 10 w 37"/>
                <a:gd name="T81" fmla="*/ 11 h 40"/>
                <a:gd name="T82" fmla="*/ 7 w 37"/>
                <a:gd name="T83" fmla="*/ 16 h 40"/>
                <a:gd name="T84" fmla="*/ 7 w 37"/>
                <a:gd name="T85" fmla="*/ 20 h 40"/>
                <a:gd name="T86" fmla="*/ 6 w 37"/>
                <a:gd name="T87" fmla="*/ 26 h 40"/>
                <a:gd name="T88" fmla="*/ 7 w 37"/>
                <a:gd name="T89" fmla="*/ 31 h 40"/>
                <a:gd name="T90" fmla="*/ 8 w 37"/>
                <a:gd name="T91" fmla="*/ 35 h 40"/>
                <a:gd name="T92" fmla="*/ 11 w 37"/>
                <a:gd name="T93" fmla="*/ 36 h 40"/>
                <a:gd name="T94" fmla="*/ 14 w 37"/>
                <a:gd name="T95" fmla="*/ 38 h 40"/>
                <a:gd name="T96" fmla="*/ 18 w 37"/>
                <a:gd name="T97" fmla="*/ 38 h 40"/>
                <a:gd name="T98" fmla="*/ 20 w 37"/>
                <a:gd name="T99" fmla="*/ 38 h 40"/>
                <a:gd name="T100" fmla="*/ 23 w 37"/>
                <a:gd name="T101" fmla="*/ 37 h 40"/>
                <a:gd name="T102" fmla="*/ 25 w 37"/>
                <a:gd name="T103" fmla="*/ 36 h 40"/>
                <a:gd name="T104" fmla="*/ 27 w 37"/>
                <a:gd name="T105" fmla="*/ 35 h 40"/>
                <a:gd name="T106" fmla="*/ 29 w 37"/>
                <a:gd name="T107" fmla="*/ 35 h 40"/>
                <a:gd name="T108" fmla="*/ 31 w 37"/>
                <a:gd name="T109" fmla="*/ 33 h 40"/>
                <a:gd name="T110" fmla="*/ 29 w 37"/>
                <a:gd name="T111" fmla="*/ 36 h 40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w 37"/>
                <a:gd name="T169" fmla="*/ 0 h 40"/>
                <a:gd name="T170" fmla="*/ 37 w 37"/>
                <a:gd name="T171" fmla="*/ 40 h 40"/>
              </a:gdLst>
              <a:ahLst/>
              <a:cxnLst>
                <a:cxn ang="T112">
                  <a:pos x="T0" y="T1"/>
                </a:cxn>
                <a:cxn ang="T113">
                  <a:pos x="T2" y="T3"/>
                </a:cxn>
                <a:cxn ang="T114">
                  <a:pos x="T4" y="T5"/>
                </a:cxn>
                <a:cxn ang="T115">
                  <a:pos x="T6" y="T7"/>
                </a:cxn>
                <a:cxn ang="T116">
                  <a:pos x="T8" y="T9"/>
                </a:cxn>
                <a:cxn ang="T117">
                  <a:pos x="T10" y="T11"/>
                </a:cxn>
                <a:cxn ang="T118">
                  <a:pos x="T12" y="T13"/>
                </a:cxn>
                <a:cxn ang="T119">
                  <a:pos x="T14" y="T15"/>
                </a:cxn>
                <a:cxn ang="T120">
                  <a:pos x="T16" y="T17"/>
                </a:cxn>
                <a:cxn ang="T121">
                  <a:pos x="T18" y="T19"/>
                </a:cxn>
                <a:cxn ang="T122">
                  <a:pos x="T20" y="T21"/>
                </a:cxn>
                <a:cxn ang="T123">
                  <a:pos x="T22" y="T23"/>
                </a:cxn>
                <a:cxn ang="T124">
                  <a:pos x="T24" y="T25"/>
                </a:cxn>
                <a:cxn ang="T125">
                  <a:pos x="T26" y="T27"/>
                </a:cxn>
                <a:cxn ang="T126">
                  <a:pos x="T28" y="T29"/>
                </a:cxn>
                <a:cxn ang="T127">
                  <a:pos x="T30" y="T31"/>
                </a:cxn>
                <a:cxn ang="T128">
                  <a:pos x="T32" y="T33"/>
                </a:cxn>
                <a:cxn ang="T129">
                  <a:pos x="T34" y="T35"/>
                </a:cxn>
                <a:cxn ang="T130">
                  <a:pos x="T36" y="T37"/>
                </a:cxn>
                <a:cxn ang="T131">
                  <a:pos x="T38" y="T39"/>
                </a:cxn>
                <a:cxn ang="T132">
                  <a:pos x="T40" y="T41"/>
                </a:cxn>
                <a:cxn ang="T133">
                  <a:pos x="T42" y="T43"/>
                </a:cxn>
                <a:cxn ang="T134">
                  <a:pos x="T44" y="T45"/>
                </a:cxn>
                <a:cxn ang="T135">
                  <a:pos x="T46" y="T47"/>
                </a:cxn>
                <a:cxn ang="T136">
                  <a:pos x="T48" y="T49"/>
                </a:cxn>
                <a:cxn ang="T137">
                  <a:pos x="T50" y="T51"/>
                </a:cxn>
                <a:cxn ang="T138">
                  <a:pos x="T52" y="T53"/>
                </a:cxn>
                <a:cxn ang="T139">
                  <a:pos x="T54" y="T55"/>
                </a:cxn>
                <a:cxn ang="T140">
                  <a:pos x="T56" y="T57"/>
                </a:cxn>
                <a:cxn ang="T141">
                  <a:pos x="T58" y="T59"/>
                </a:cxn>
                <a:cxn ang="T142">
                  <a:pos x="T60" y="T61"/>
                </a:cxn>
                <a:cxn ang="T143">
                  <a:pos x="T62" y="T63"/>
                </a:cxn>
                <a:cxn ang="T144">
                  <a:pos x="T64" y="T65"/>
                </a:cxn>
                <a:cxn ang="T145">
                  <a:pos x="T66" y="T67"/>
                </a:cxn>
                <a:cxn ang="T146">
                  <a:pos x="T68" y="T69"/>
                </a:cxn>
                <a:cxn ang="T147">
                  <a:pos x="T70" y="T71"/>
                </a:cxn>
                <a:cxn ang="T148">
                  <a:pos x="T72" y="T73"/>
                </a:cxn>
                <a:cxn ang="T149">
                  <a:pos x="T74" y="T75"/>
                </a:cxn>
                <a:cxn ang="T150">
                  <a:pos x="T76" y="T77"/>
                </a:cxn>
                <a:cxn ang="T151">
                  <a:pos x="T78" y="T79"/>
                </a:cxn>
                <a:cxn ang="T152">
                  <a:pos x="T80" y="T81"/>
                </a:cxn>
                <a:cxn ang="T153">
                  <a:pos x="T82" y="T83"/>
                </a:cxn>
                <a:cxn ang="T154">
                  <a:pos x="T84" y="T85"/>
                </a:cxn>
                <a:cxn ang="T155">
                  <a:pos x="T86" y="T87"/>
                </a:cxn>
                <a:cxn ang="T156">
                  <a:pos x="T88" y="T89"/>
                </a:cxn>
                <a:cxn ang="T157">
                  <a:pos x="T90" y="T91"/>
                </a:cxn>
                <a:cxn ang="T158">
                  <a:pos x="T92" y="T93"/>
                </a:cxn>
                <a:cxn ang="T159">
                  <a:pos x="T94" y="T95"/>
                </a:cxn>
                <a:cxn ang="T160">
                  <a:pos x="T96" y="T97"/>
                </a:cxn>
                <a:cxn ang="T161">
                  <a:pos x="T98" y="T99"/>
                </a:cxn>
                <a:cxn ang="T162">
                  <a:pos x="T100" y="T101"/>
                </a:cxn>
                <a:cxn ang="T163">
                  <a:pos x="T102" y="T103"/>
                </a:cxn>
                <a:cxn ang="T164">
                  <a:pos x="T104" y="T105"/>
                </a:cxn>
                <a:cxn ang="T165">
                  <a:pos x="T106" y="T107"/>
                </a:cxn>
                <a:cxn ang="T166">
                  <a:pos x="T108" y="T109"/>
                </a:cxn>
                <a:cxn ang="T167">
                  <a:pos x="T110" y="T111"/>
                </a:cxn>
              </a:cxnLst>
              <a:rect l="T168" t="T169" r="T170" b="T171"/>
              <a:pathLst>
                <a:path w="37" h="40">
                  <a:moveTo>
                    <a:pt x="29" y="36"/>
                  </a:moveTo>
                  <a:lnTo>
                    <a:pt x="28" y="37"/>
                  </a:lnTo>
                  <a:lnTo>
                    <a:pt x="27" y="38"/>
                  </a:lnTo>
                  <a:lnTo>
                    <a:pt x="26" y="38"/>
                  </a:lnTo>
                  <a:lnTo>
                    <a:pt x="25" y="39"/>
                  </a:lnTo>
                  <a:lnTo>
                    <a:pt x="24" y="40"/>
                  </a:lnTo>
                  <a:lnTo>
                    <a:pt x="22" y="40"/>
                  </a:lnTo>
                  <a:lnTo>
                    <a:pt x="21" y="40"/>
                  </a:lnTo>
                  <a:lnTo>
                    <a:pt x="19" y="40"/>
                  </a:lnTo>
                  <a:lnTo>
                    <a:pt x="18" y="40"/>
                  </a:lnTo>
                  <a:lnTo>
                    <a:pt x="17" y="40"/>
                  </a:lnTo>
                  <a:lnTo>
                    <a:pt x="14" y="40"/>
                  </a:lnTo>
                  <a:lnTo>
                    <a:pt x="12" y="40"/>
                  </a:lnTo>
                  <a:lnTo>
                    <a:pt x="9" y="39"/>
                  </a:lnTo>
                  <a:lnTo>
                    <a:pt x="7" y="38"/>
                  </a:lnTo>
                  <a:lnTo>
                    <a:pt x="6" y="36"/>
                  </a:lnTo>
                  <a:lnTo>
                    <a:pt x="4" y="35"/>
                  </a:lnTo>
                  <a:lnTo>
                    <a:pt x="2" y="34"/>
                  </a:lnTo>
                  <a:lnTo>
                    <a:pt x="1" y="31"/>
                  </a:lnTo>
                  <a:lnTo>
                    <a:pt x="1" y="29"/>
                  </a:lnTo>
                  <a:lnTo>
                    <a:pt x="0" y="26"/>
                  </a:lnTo>
                  <a:lnTo>
                    <a:pt x="0" y="24"/>
                  </a:lnTo>
                  <a:lnTo>
                    <a:pt x="1" y="20"/>
                  </a:lnTo>
                  <a:lnTo>
                    <a:pt x="1" y="17"/>
                  </a:lnTo>
                  <a:lnTo>
                    <a:pt x="3" y="15"/>
                  </a:lnTo>
                  <a:lnTo>
                    <a:pt x="4" y="12"/>
                  </a:lnTo>
                  <a:lnTo>
                    <a:pt x="6" y="10"/>
                  </a:lnTo>
                  <a:lnTo>
                    <a:pt x="7" y="8"/>
                  </a:lnTo>
                  <a:lnTo>
                    <a:pt x="9" y="6"/>
                  </a:lnTo>
                  <a:lnTo>
                    <a:pt x="12" y="5"/>
                  </a:lnTo>
                  <a:lnTo>
                    <a:pt x="14" y="3"/>
                  </a:lnTo>
                  <a:lnTo>
                    <a:pt x="16" y="2"/>
                  </a:lnTo>
                  <a:lnTo>
                    <a:pt x="19" y="1"/>
                  </a:lnTo>
                  <a:lnTo>
                    <a:pt x="22" y="1"/>
                  </a:lnTo>
                  <a:lnTo>
                    <a:pt x="25" y="0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29" y="1"/>
                  </a:lnTo>
                  <a:lnTo>
                    <a:pt x="31" y="1"/>
                  </a:lnTo>
                  <a:lnTo>
                    <a:pt x="32" y="2"/>
                  </a:lnTo>
                  <a:lnTo>
                    <a:pt x="33" y="2"/>
                  </a:lnTo>
                  <a:lnTo>
                    <a:pt x="34" y="2"/>
                  </a:lnTo>
                  <a:lnTo>
                    <a:pt x="34" y="3"/>
                  </a:lnTo>
                  <a:lnTo>
                    <a:pt x="35" y="3"/>
                  </a:lnTo>
                  <a:lnTo>
                    <a:pt x="36" y="3"/>
                  </a:lnTo>
                  <a:lnTo>
                    <a:pt x="37" y="3"/>
                  </a:lnTo>
                  <a:lnTo>
                    <a:pt x="36" y="4"/>
                  </a:lnTo>
                  <a:lnTo>
                    <a:pt x="36" y="5"/>
                  </a:lnTo>
                  <a:lnTo>
                    <a:pt x="35" y="6"/>
                  </a:lnTo>
                  <a:lnTo>
                    <a:pt x="35" y="7"/>
                  </a:lnTo>
                  <a:lnTo>
                    <a:pt x="35" y="8"/>
                  </a:lnTo>
                  <a:lnTo>
                    <a:pt x="34" y="8"/>
                  </a:lnTo>
                  <a:lnTo>
                    <a:pt x="34" y="7"/>
                  </a:lnTo>
                  <a:lnTo>
                    <a:pt x="33" y="7"/>
                  </a:lnTo>
                  <a:lnTo>
                    <a:pt x="33" y="6"/>
                  </a:lnTo>
                  <a:lnTo>
                    <a:pt x="32" y="6"/>
                  </a:lnTo>
                  <a:lnTo>
                    <a:pt x="31" y="5"/>
                  </a:lnTo>
                  <a:lnTo>
                    <a:pt x="30" y="5"/>
                  </a:lnTo>
                  <a:lnTo>
                    <a:pt x="29" y="4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5" y="3"/>
                  </a:lnTo>
                  <a:lnTo>
                    <a:pt x="23" y="4"/>
                  </a:lnTo>
                  <a:lnTo>
                    <a:pt x="21" y="4"/>
                  </a:lnTo>
                  <a:lnTo>
                    <a:pt x="18" y="5"/>
                  </a:lnTo>
                  <a:lnTo>
                    <a:pt x="16" y="6"/>
                  </a:lnTo>
                  <a:lnTo>
                    <a:pt x="15" y="7"/>
                  </a:lnTo>
                  <a:lnTo>
                    <a:pt x="13" y="8"/>
                  </a:lnTo>
                  <a:lnTo>
                    <a:pt x="12" y="9"/>
                  </a:lnTo>
                  <a:lnTo>
                    <a:pt x="10" y="11"/>
                  </a:lnTo>
                  <a:lnTo>
                    <a:pt x="9" y="13"/>
                  </a:lnTo>
                  <a:lnTo>
                    <a:pt x="7" y="16"/>
                  </a:lnTo>
                  <a:lnTo>
                    <a:pt x="7" y="17"/>
                  </a:lnTo>
                  <a:lnTo>
                    <a:pt x="7" y="20"/>
                  </a:lnTo>
                  <a:lnTo>
                    <a:pt x="6" y="24"/>
                  </a:lnTo>
                  <a:lnTo>
                    <a:pt x="6" y="26"/>
                  </a:lnTo>
                  <a:lnTo>
                    <a:pt x="6" y="29"/>
                  </a:lnTo>
                  <a:lnTo>
                    <a:pt x="7" y="31"/>
                  </a:lnTo>
                  <a:lnTo>
                    <a:pt x="7" y="33"/>
                  </a:lnTo>
                  <a:lnTo>
                    <a:pt x="8" y="35"/>
                  </a:lnTo>
                  <a:lnTo>
                    <a:pt x="9" y="35"/>
                  </a:lnTo>
                  <a:lnTo>
                    <a:pt x="11" y="36"/>
                  </a:lnTo>
                  <a:lnTo>
                    <a:pt x="12" y="37"/>
                  </a:lnTo>
                  <a:lnTo>
                    <a:pt x="14" y="38"/>
                  </a:lnTo>
                  <a:lnTo>
                    <a:pt x="16" y="38"/>
                  </a:lnTo>
                  <a:lnTo>
                    <a:pt x="18" y="38"/>
                  </a:lnTo>
                  <a:lnTo>
                    <a:pt x="19" y="38"/>
                  </a:lnTo>
                  <a:lnTo>
                    <a:pt x="20" y="38"/>
                  </a:lnTo>
                  <a:lnTo>
                    <a:pt x="22" y="38"/>
                  </a:lnTo>
                  <a:lnTo>
                    <a:pt x="23" y="37"/>
                  </a:lnTo>
                  <a:lnTo>
                    <a:pt x="24" y="37"/>
                  </a:lnTo>
                  <a:lnTo>
                    <a:pt x="25" y="36"/>
                  </a:lnTo>
                  <a:lnTo>
                    <a:pt x="26" y="36"/>
                  </a:lnTo>
                  <a:lnTo>
                    <a:pt x="27" y="35"/>
                  </a:lnTo>
                  <a:lnTo>
                    <a:pt x="28" y="35"/>
                  </a:lnTo>
                  <a:lnTo>
                    <a:pt x="29" y="35"/>
                  </a:lnTo>
                  <a:lnTo>
                    <a:pt x="30" y="34"/>
                  </a:lnTo>
                  <a:lnTo>
                    <a:pt x="31" y="33"/>
                  </a:lnTo>
                  <a:lnTo>
                    <a:pt x="31" y="34"/>
                  </a:lnTo>
                  <a:lnTo>
                    <a:pt x="29" y="3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7" name="Freeform 548">
              <a:extLst>
                <a:ext uri="{FF2B5EF4-FFF2-40B4-BE49-F238E27FC236}">
                  <a16:creationId xmlns:a16="http://schemas.microsoft.com/office/drawing/2014/main" id="{00000000-0008-0000-0000-00000B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651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6 w 12"/>
                <a:gd name="T13" fmla="*/ 13 h 40"/>
                <a:gd name="T14" fmla="*/ 6 w 12"/>
                <a:gd name="T15" fmla="*/ 13 h 40"/>
                <a:gd name="T16" fmla="*/ 7 w 12"/>
                <a:gd name="T17" fmla="*/ 14 h 40"/>
                <a:gd name="T18" fmla="*/ 8 w 12"/>
                <a:gd name="T19" fmla="*/ 13 h 40"/>
                <a:gd name="T20" fmla="*/ 9 w 12"/>
                <a:gd name="T21" fmla="*/ 13 h 40"/>
                <a:gd name="T22" fmla="*/ 9 w 12"/>
                <a:gd name="T23" fmla="*/ 13 h 40"/>
                <a:gd name="T24" fmla="*/ 9 w 12"/>
                <a:gd name="T25" fmla="*/ 15 h 40"/>
                <a:gd name="T26" fmla="*/ 8 w 12"/>
                <a:gd name="T27" fmla="*/ 17 h 40"/>
                <a:gd name="T28" fmla="*/ 7 w 12"/>
                <a:gd name="T29" fmla="*/ 20 h 40"/>
                <a:gd name="T30" fmla="*/ 7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3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1 w 12"/>
                <a:gd name="T51" fmla="*/ 40 h 40"/>
                <a:gd name="T52" fmla="*/ 1 w 12"/>
                <a:gd name="T53" fmla="*/ 39 h 40"/>
                <a:gd name="T54" fmla="*/ 0 w 12"/>
                <a:gd name="T55" fmla="*/ 39 h 40"/>
                <a:gd name="T56" fmla="*/ 0 w 12"/>
                <a:gd name="T57" fmla="*/ 39 h 40"/>
                <a:gd name="T58" fmla="*/ 0 w 12"/>
                <a:gd name="T59" fmla="*/ 36 h 40"/>
                <a:gd name="T60" fmla="*/ 1 w 12"/>
                <a:gd name="T61" fmla="*/ 34 h 40"/>
                <a:gd name="T62" fmla="*/ 1 w 12"/>
                <a:gd name="T63" fmla="*/ 31 h 40"/>
                <a:gd name="T64" fmla="*/ 4 w 12"/>
                <a:gd name="T65" fmla="*/ 23 h 40"/>
                <a:gd name="T66" fmla="*/ 10 w 12"/>
                <a:gd name="T67" fmla="*/ 1 h 40"/>
                <a:gd name="T68" fmla="*/ 11 w 12"/>
                <a:gd name="T69" fmla="*/ 1 h 40"/>
                <a:gd name="T70" fmla="*/ 12 w 12"/>
                <a:gd name="T71" fmla="*/ 2 h 40"/>
                <a:gd name="T72" fmla="*/ 12 w 12"/>
                <a:gd name="T73" fmla="*/ 4 h 40"/>
                <a:gd name="T74" fmla="*/ 11 w 12"/>
                <a:gd name="T75" fmla="*/ 5 h 40"/>
                <a:gd name="T76" fmla="*/ 11 w 12"/>
                <a:gd name="T77" fmla="*/ 6 h 40"/>
                <a:gd name="T78" fmla="*/ 10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7 w 12"/>
                <a:gd name="T85" fmla="*/ 7 h 40"/>
                <a:gd name="T86" fmla="*/ 6 w 12"/>
                <a:gd name="T87" fmla="*/ 6 h 40"/>
                <a:gd name="T88" fmla="*/ 6 w 12"/>
                <a:gd name="T89" fmla="*/ 5 h 40"/>
                <a:gd name="T90" fmla="*/ 6 w 12"/>
                <a:gd name="T91" fmla="*/ 4 h 40"/>
                <a:gd name="T92" fmla="*/ 6 w 12"/>
                <a:gd name="T93" fmla="*/ 3 h 40"/>
                <a:gd name="T94" fmla="*/ 7 w 12"/>
                <a:gd name="T95" fmla="*/ 1 h 40"/>
                <a:gd name="T96" fmla="*/ 9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8" y="13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5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40"/>
                  </a:lnTo>
                  <a:lnTo>
                    <a:pt x="1" y="39"/>
                  </a:lnTo>
                  <a:lnTo>
                    <a:pt x="0" y="39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0" y="36"/>
                  </a:lnTo>
                  <a:lnTo>
                    <a:pt x="1" y="35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1" y="32"/>
                  </a:lnTo>
                  <a:lnTo>
                    <a:pt x="1" y="31"/>
                  </a:lnTo>
                  <a:lnTo>
                    <a:pt x="1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0" y="1"/>
                  </a:lnTo>
                  <a:lnTo>
                    <a:pt x="11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6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8" name="Freeform 549">
              <a:extLst>
                <a:ext uri="{FF2B5EF4-FFF2-40B4-BE49-F238E27FC236}">
                  <a16:creationId xmlns:a16="http://schemas.microsoft.com/office/drawing/2014/main" id="{00000000-0008-0000-0000-00000C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665" y="1835"/>
              <a:ext cx="25" cy="28"/>
            </a:xfrm>
            <a:custGeom>
              <a:avLst/>
              <a:gdLst>
                <a:gd name="T0" fmla="*/ 19 w 25"/>
                <a:gd name="T1" fmla="*/ 1 h 28"/>
                <a:gd name="T2" fmla="*/ 22 w 25"/>
                <a:gd name="T3" fmla="*/ 3 h 28"/>
                <a:gd name="T4" fmla="*/ 24 w 25"/>
                <a:gd name="T5" fmla="*/ 6 h 28"/>
                <a:gd name="T6" fmla="*/ 25 w 25"/>
                <a:gd name="T7" fmla="*/ 11 h 28"/>
                <a:gd name="T8" fmla="*/ 24 w 25"/>
                <a:gd name="T9" fmla="*/ 13 h 28"/>
                <a:gd name="T10" fmla="*/ 24 w 25"/>
                <a:gd name="T11" fmla="*/ 13 h 28"/>
                <a:gd name="T12" fmla="*/ 24 w 25"/>
                <a:gd name="T13" fmla="*/ 14 h 28"/>
                <a:gd name="T14" fmla="*/ 24 w 25"/>
                <a:gd name="T15" fmla="*/ 14 h 28"/>
                <a:gd name="T16" fmla="*/ 21 w 25"/>
                <a:gd name="T17" fmla="*/ 14 h 28"/>
                <a:gd name="T18" fmla="*/ 19 w 25"/>
                <a:gd name="T19" fmla="*/ 14 h 28"/>
                <a:gd name="T20" fmla="*/ 16 w 25"/>
                <a:gd name="T21" fmla="*/ 14 h 28"/>
                <a:gd name="T22" fmla="*/ 13 w 25"/>
                <a:gd name="T23" fmla="*/ 14 h 28"/>
                <a:gd name="T24" fmla="*/ 10 w 25"/>
                <a:gd name="T25" fmla="*/ 14 h 28"/>
                <a:gd name="T26" fmla="*/ 10 w 25"/>
                <a:gd name="T27" fmla="*/ 14 h 28"/>
                <a:gd name="T28" fmla="*/ 7 w 25"/>
                <a:gd name="T29" fmla="*/ 14 h 28"/>
                <a:gd name="T30" fmla="*/ 5 w 25"/>
                <a:gd name="T31" fmla="*/ 14 h 28"/>
                <a:gd name="T32" fmla="*/ 4 w 25"/>
                <a:gd name="T33" fmla="*/ 14 h 28"/>
                <a:gd name="T34" fmla="*/ 5 w 25"/>
                <a:gd name="T35" fmla="*/ 14 h 28"/>
                <a:gd name="T36" fmla="*/ 5 w 25"/>
                <a:gd name="T37" fmla="*/ 15 h 28"/>
                <a:gd name="T38" fmla="*/ 5 w 25"/>
                <a:gd name="T39" fmla="*/ 15 h 28"/>
                <a:gd name="T40" fmla="*/ 4 w 25"/>
                <a:gd name="T41" fmla="*/ 18 h 28"/>
                <a:gd name="T42" fmla="*/ 5 w 25"/>
                <a:gd name="T43" fmla="*/ 22 h 28"/>
                <a:gd name="T44" fmla="*/ 7 w 25"/>
                <a:gd name="T45" fmla="*/ 24 h 28"/>
                <a:gd name="T46" fmla="*/ 10 w 25"/>
                <a:gd name="T47" fmla="*/ 25 h 28"/>
                <a:gd name="T48" fmla="*/ 13 w 25"/>
                <a:gd name="T49" fmla="*/ 25 h 28"/>
                <a:gd name="T50" fmla="*/ 16 w 25"/>
                <a:gd name="T51" fmla="*/ 25 h 28"/>
                <a:gd name="T52" fmla="*/ 19 w 25"/>
                <a:gd name="T53" fmla="*/ 23 h 28"/>
                <a:gd name="T54" fmla="*/ 20 w 25"/>
                <a:gd name="T55" fmla="*/ 23 h 28"/>
                <a:gd name="T56" fmla="*/ 20 w 25"/>
                <a:gd name="T57" fmla="*/ 24 h 28"/>
                <a:gd name="T58" fmla="*/ 19 w 25"/>
                <a:gd name="T59" fmla="*/ 26 h 28"/>
                <a:gd name="T60" fmla="*/ 16 w 25"/>
                <a:gd name="T61" fmla="*/ 27 h 28"/>
                <a:gd name="T62" fmla="*/ 13 w 25"/>
                <a:gd name="T63" fmla="*/ 28 h 28"/>
                <a:gd name="T64" fmla="*/ 11 w 25"/>
                <a:gd name="T65" fmla="*/ 28 h 28"/>
                <a:gd name="T66" fmla="*/ 6 w 25"/>
                <a:gd name="T67" fmla="*/ 27 h 28"/>
                <a:gd name="T68" fmla="*/ 1 w 25"/>
                <a:gd name="T69" fmla="*/ 24 h 28"/>
                <a:gd name="T70" fmla="*/ 0 w 25"/>
                <a:gd name="T71" fmla="*/ 20 h 28"/>
                <a:gd name="T72" fmla="*/ 1 w 25"/>
                <a:gd name="T73" fmla="*/ 14 h 28"/>
                <a:gd name="T74" fmla="*/ 2 w 25"/>
                <a:gd name="T75" fmla="*/ 9 h 28"/>
                <a:gd name="T76" fmla="*/ 5 w 25"/>
                <a:gd name="T77" fmla="*/ 5 h 28"/>
                <a:gd name="T78" fmla="*/ 10 w 25"/>
                <a:gd name="T79" fmla="*/ 2 h 28"/>
                <a:gd name="T80" fmla="*/ 16 w 25"/>
                <a:gd name="T81" fmla="*/ 0 h 28"/>
                <a:gd name="T82" fmla="*/ 6 w 25"/>
                <a:gd name="T83" fmla="*/ 12 h 28"/>
                <a:gd name="T84" fmla="*/ 8 w 25"/>
                <a:gd name="T85" fmla="*/ 13 h 28"/>
                <a:gd name="T86" fmla="*/ 10 w 25"/>
                <a:gd name="T87" fmla="*/ 12 h 28"/>
                <a:gd name="T88" fmla="*/ 11 w 25"/>
                <a:gd name="T89" fmla="*/ 12 h 28"/>
                <a:gd name="T90" fmla="*/ 13 w 25"/>
                <a:gd name="T91" fmla="*/ 12 h 28"/>
                <a:gd name="T92" fmla="*/ 15 w 25"/>
                <a:gd name="T93" fmla="*/ 13 h 28"/>
                <a:gd name="T94" fmla="*/ 17 w 25"/>
                <a:gd name="T95" fmla="*/ 12 h 28"/>
                <a:gd name="T96" fmla="*/ 19 w 25"/>
                <a:gd name="T97" fmla="*/ 12 h 28"/>
                <a:gd name="T98" fmla="*/ 20 w 25"/>
                <a:gd name="T99" fmla="*/ 11 h 28"/>
                <a:gd name="T100" fmla="*/ 20 w 25"/>
                <a:gd name="T101" fmla="*/ 8 h 28"/>
                <a:gd name="T102" fmla="*/ 20 w 25"/>
                <a:gd name="T103" fmla="*/ 5 h 28"/>
                <a:gd name="T104" fmla="*/ 17 w 25"/>
                <a:gd name="T105" fmla="*/ 3 h 28"/>
                <a:gd name="T106" fmla="*/ 13 w 25"/>
                <a:gd name="T107" fmla="*/ 3 h 28"/>
                <a:gd name="T108" fmla="*/ 10 w 25"/>
                <a:gd name="T109" fmla="*/ 4 h 28"/>
                <a:gd name="T110" fmla="*/ 8 w 25"/>
                <a:gd name="T111" fmla="*/ 6 h 28"/>
                <a:gd name="T112" fmla="*/ 6 w 25"/>
                <a:gd name="T113" fmla="*/ 10 h 28"/>
                <a:gd name="T114" fmla="*/ 6 w 25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5"/>
                <a:gd name="T175" fmla="*/ 0 h 28"/>
                <a:gd name="T176" fmla="*/ 25 w 25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5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3" y="4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4" y="8"/>
                  </a:lnTo>
                  <a:lnTo>
                    <a:pt x="25" y="9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4" y="13"/>
                  </a:lnTo>
                  <a:lnTo>
                    <a:pt x="24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4" y="14"/>
                  </a:lnTo>
                  <a:lnTo>
                    <a:pt x="5" y="14"/>
                  </a:lnTo>
                  <a:lnTo>
                    <a:pt x="4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4" y="17"/>
                  </a:lnTo>
                  <a:lnTo>
                    <a:pt x="4" y="18"/>
                  </a:lnTo>
                  <a:lnTo>
                    <a:pt x="4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6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2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1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0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3"/>
                  </a:lnTo>
                  <a:lnTo>
                    <a:pt x="1" y="11"/>
                  </a:lnTo>
                  <a:lnTo>
                    <a:pt x="2" y="9"/>
                  </a:lnTo>
                  <a:lnTo>
                    <a:pt x="3" y="7"/>
                  </a:lnTo>
                  <a:lnTo>
                    <a:pt x="4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3" y="1"/>
                  </a:lnTo>
                  <a:lnTo>
                    <a:pt x="16" y="0"/>
                  </a:lnTo>
                  <a:close/>
                  <a:moveTo>
                    <a:pt x="6" y="12"/>
                  </a:moveTo>
                  <a:lnTo>
                    <a:pt x="6" y="12"/>
                  </a:lnTo>
                  <a:lnTo>
                    <a:pt x="7" y="13"/>
                  </a:ln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3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0" y="11"/>
                  </a:lnTo>
                  <a:lnTo>
                    <a:pt x="20" y="10"/>
                  </a:lnTo>
                  <a:lnTo>
                    <a:pt x="20" y="9"/>
                  </a:lnTo>
                  <a:lnTo>
                    <a:pt x="20" y="8"/>
                  </a:lnTo>
                  <a:lnTo>
                    <a:pt x="20" y="7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7" y="3"/>
                  </a:lnTo>
                  <a:lnTo>
                    <a:pt x="16" y="3"/>
                  </a:lnTo>
                  <a:lnTo>
                    <a:pt x="15" y="2"/>
                  </a:lnTo>
                  <a:lnTo>
                    <a:pt x="13" y="3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7" y="9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9" name="Freeform 550">
              <a:extLst>
                <a:ext uri="{FF2B5EF4-FFF2-40B4-BE49-F238E27FC236}">
                  <a16:creationId xmlns:a16="http://schemas.microsoft.com/office/drawing/2014/main" id="{00000000-0008-0000-0000-00000D010000}"/>
                </a:ext>
              </a:extLst>
            </xdr:cNvPr>
            <xdr:cNvSpPr>
              <a:spLocks/>
            </xdr:cNvSpPr>
          </xdr:nvSpPr>
          <xdr:spPr bwMode="auto">
            <a:xfrm>
              <a:off x="3693" y="1835"/>
              <a:ext cx="25" cy="28"/>
            </a:xfrm>
            <a:custGeom>
              <a:avLst/>
              <a:gdLst>
                <a:gd name="T0" fmla="*/ 12 w 25"/>
                <a:gd name="T1" fmla="*/ 5 h 28"/>
                <a:gd name="T2" fmla="*/ 9 w 25"/>
                <a:gd name="T3" fmla="*/ 7 h 28"/>
                <a:gd name="T4" fmla="*/ 7 w 25"/>
                <a:gd name="T5" fmla="*/ 11 h 28"/>
                <a:gd name="T6" fmla="*/ 5 w 25"/>
                <a:gd name="T7" fmla="*/ 19 h 28"/>
                <a:gd name="T8" fmla="*/ 5 w 25"/>
                <a:gd name="T9" fmla="*/ 23 h 28"/>
                <a:gd name="T10" fmla="*/ 4 w 25"/>
                <a:gd name="T11" fmla="*/ 26 h 28"/>
                <a:gd name="T12" fmla="*/ 3 w 25"/>
                <a:gd name="T13" fmla="*/ 28 h 28"/>
                <a:gd name="T14" fmla="*/ 2 w 25"/>
                <a:gd name="T15" fmla="*/ 27 h 28"/>
                <a:gd name="T16" fmla="*/ 2 w 25"/>
                <a:gd name="T17" fmla="*/ 27 h 28"/>
                <a:gd name="T18" fmla="*/ 1 w 25"/>
                <a:gd name="T19" fmla="*/ 28 h 28"/>
                <a:gd name="T20" fmla="*/ 1 w 25"/>
                <a:gd name="T21" fmla="*/ 27 h 28"/>
                <a:gd name="T22" fmla="*/ 0 w 25"/>
                <a:gd name="T23" fmla="*/ 27 h 28"/>
                <a:gd name="T24" fmla="*/ 0 w 25"/>
                <a:gd name="T25" fmla="*/ 26 h 28"/>
                <a:gd name="T26" fmla="*/ 1 w 25"/>
                <a:gd name="T27" fmla="*/ 23 h 28"/>
                <a:gd name="T28" fmla="*/ 1 w 25"/>
                <a:gd name="T29" fmla="*/ 19 h 28"/>
                <a:gd name="T30" fmla="*/ 3 w 25"/>
                <a:gd name="T31" fmla="*/ 11 h 28"/>
                <a:gd name="T32" fmla="*/ 3 w 25"/>
                <a:gd name="T33" fmla="*/ 7 h 28"/>
                <a:gd name="T34" fmla="*/ 3 w 25"/>
                <a:gd name="T35" fmla="*/ 4 h 28"/>
                <a:gd name="T36" fmla="*/ 4 w 25"/>
                <a:gd name="T37" fmla="*/ 1 h 28"/>
                <a:gd name="T38" fmla="*/ 5 w 25"/>
                <a:gd name="T39" fmla="*/ 1 h 28"/>
                <a:gd name="T40" fmla="*/ 6 w 25"/>
                <a:gd name="T41" fmla="*/ 1 h 28"/>
                <a:gd name="T42" fmla="*/ 7 w 25"/>
                <a:gd name="T43" fmla="*/ 1 h 28"/>
                <a:gd name="T44" fmla="*/ 8 w 25"/>
                <a:gd name="T45" fmla="*/ 1 h 28"/>
                <a:gd name="T46" fmla="*/ 9 w 25"/>
                <a:gd name="T47" fmla="*/ 1 h 28"/>
                <a:gd name="T48" fmla="*/ 9 w 25"/>
                <a:gd name="T49" fmla="*/ 2 h 28"/>
                <a:gd name="T50" fmla="*/ 9 w 25"/>
                <a:gd name="T51" fmla="*/ 4 h 28"/>
                <a:gd name="T52" fmla="*/ 8 w 25"/>
                <a:gd name="T53" fmla="*/ 5 h 28"/>
                <a:gd name="T54" fmla="*/ 9 w 25"/>
                <a:gd name="T55" fmla="*/ 5 h 28"/>
                <a:gd name="T56" fmla="*/ 10 w 25"/>
                <a:gd name="T57" fmla="*/ 3 h 28"/>
                <a:gd name="T58" fmla="*/ 14 w 25"/>
                <a:gd name="T59" fmla="*/ 1 h 28"/>
                <a:gd name="T60" fmla="*/ 18 w 25"/>
                <a:gd name="T61" fmla="*/ 0 h 28"/>
                <a:gd name="T62" fmla="*/ 21 w 25"/>
                <a:gd name="T63" fmla="*/ 2 h 28"/>
                <a:gd name="T64" fmla="*/ 24 w 25"/>
                <a:gd name="T65" fmla="*/ 5 h 28"/>
                <a:gd name="T66" fmla="*/ 25 w 25"/>
                <a:gd name="T67" fmla="*/ 10 h 28"/>
                <a:gd name="T68" fmla="*/ 24 w 25"/>
                <a:gd name="T69" fmla="*/ 14 h 28"/>
                <a:gd name="T70" fmla="*/ 23 w 25"/>
                <a:gd name="T71" fmla="*/ 17 h 28"/>
                <a:gd name="T72" fmla="*/ 23 w 25"/>
                <a:gd name="T73" fmla="*/ 20 h 28"/>
                <a:gd name="T74" fmla="*/ 22 w 25"/>
                <a:gd name="T75" fmla="*/ 23 h 28"/>
                <a:gd name="T76" fmla="*/ 21 w 25"/>
                <a:gd name="T77" fmla="*/ 25 h 28"/>
                <a:gd name="T78" fmla="*/ 21 w 25"/>
                <a:gd name="T79" fmla="*/ 27 h 28"/>
                <a:gd name="T80" fmla="*/ 20 w 25"/>
                <a:gd name="T81" fmla="*/ 28 h 28"/>
                <a:gd name="T82" fmla="*/ 19 w 25"/>
                <a:gd name="T83" fmla="*/ 27 h 28"/>
                <a:gd name="T84" fmla="*/ 19 w 25"/>
                <a:gd name="T85" fmla="*/ 27 h 28"/>
                <a:gd name="T86" fmla="*/ 18 w 25"/>
                <a:gd name="T87" fmla="*/ 28 h 28"/>
                <a:gd name="T88" fmla="*/ 17 w 25"/>
                <a:gd name="T89" fmla="*/ 27 h 28"/>
                <a:gd name="T90" fmla="*/ 17 w 25"/>
                <a:gd name="T91" fmla="*/ 27 h 28"/>
                <a:gd name="T92" fmla="*/ 17 w 25"/>
                <a:gd name="T93" fmla="*/ 23 h 28"/>
                <a:gd name="T94" fmla="*/ 19 w 25"/>
                <a:gd name="T95" fmla="*/ 19 h 28"/>
                <a:gd name="T96" fmla="*/ 19 w 25"/>
                <a:gd name="T97" fmla="*/ 14 h 28"/>
                <a:gd name="T98" fmla="*/ 20 w 25"/>
                <a:gd name="T99" fmla="*/ 9 h 28"/>
                <a:gd name="T100" fmla="*/ 19 w 25"/>
                <a:gd name="T101" fmla="*/ 5 h 28"/>
                <a:gd name="T102" fmla="*/ 16 w 25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5"/>
                <a:gd name="T157" fmla="*/ 0 h 28"/>
                <a:gd name="T158" fmla="*/ 25 w 25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5" h="28">
                  <a:moveTo>
                    <a:pt x="16" y="4"/>
                  </a:move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0" y="5"/>
                  </a:lnTo>
                  <a:lnTo>
                    <a:pt x="10" y="6"/>
                  </a:lnTo>
                  <a:lnTo>
                    <a:pt x="9" y="7"/>
                  </a:lnTo>
                  <a:lnTo>
                    <a:pt x="8" y="8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7" y="12"/>
                  </a:lnTo>
                  <a:lnTo>
                    <a:pt x="6" y="17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4" y="23"/>
                  </a:lnTo>
                  <a:lnTo>
                    <a:pt x="4" y="24"/>
                  </a:lnTo>
                  <a:lnTo>
                    <a:pt x="4" y="25"/>
                  </a:lnTo>
                  <a:lnTo>
                    <a:pt x="4" y="26"/>
                  </a:lnTo>
                  <a:lnTo>
                    <a:pt x="4" y="27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0" y="27"/>
                  </a:lnTo>
                  <a:lnTo>
                    <a:pt x="0" y="28"/>
                  </a:lnTo>
                  <a:lnTo>
                    <a:pt x="0" y="27"/>
                  </a:lnTo>
                  <a:lnTo>
                    <a:pt x="0" y="26"/>
                  </a:lnTo>
                  <a:lnTo>
                    <a:pt x="0" y="25"/>
                  </a:lnTo>
                  <a:lnTo>
                    <a:pt x="0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1" y="18"/>
                  </a:lnTo>
                  <a:lnTo>
                    <a:pt x="1" y="17"/>
                  </a:lnTo>
                  <a:lnTo>
                    <a:pt x="3" y="11"/>
                  </a:lnTo>
                  <a:lnTo>
                    <a:pt x="3" y="10"/>
                  </a:lnTo>
                  <a:lnTo>
                    <a:pt x="3" y="9"/>
                  </a:lnTo>
                  <a:lnTo>
                    <a:pt x="3" y="8"/>
                  </a:lnTo>
                  <a:lnTo>
                    <a:pt x="3" y="7"/>
                  </a:lnTo>
                  <a:lnTo>
                    <a:pt x="3" y="6"/>
                  </a:lnTo>
                  <a:lnTo>
                    <a:pt x="3" y="5"/>
                  </a:lnTo>
                  <a:lnTo>
                    <a:pt x="3" y="4"/>
                  </a:lnTo>
                  <a:lnTo>
                    <a:pt x="3" y="3"/>
                  </a:lnTo>
                  <a:lnTo>
                    <a:pt x="3" y="2"/>
                  </a:lnTo>
                  <a:lnTo>
                    <a:pt x="4" y="1"/>
                  </a:lnTo>
                  <a:lnTo>
                    <a:pt x="4" y="2"/>
                  </a:lnTo>
                  <a:lnTo>
                    <a:pt x="4" y="1"/>
                  </a:lnTo>
                  <a:lnTo>
                    <a:pt x="4" y="2"/>
                  </a:lnTo>
                  <a:lnTo>
                    <a:pt x="5" y="1"/>
                  </a:lnTo>
                  <a:lnTo>
                    <a:pt x="6" y="1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9" y="2"/>
                  </a:lnTo>
                  <a:lnTo>
                    <a:pt x="9" y="3"/>
                  </a:lnTo>
                  <a:lnTo>
                    <a:pt x="9" y="4"/>
                  </a:lnTo>
                  <a:lnTo>
                    <a:pt x="8" y="4"/>
                  </a:lnTo>
                  <a:lnTo>
                    <a:pt x="8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0" y="4"/>
                  </a:lnTo>
                  <a:lnTo>
                    <a:pt x="10" y="3"/>
                  </a:lnTo>
                  <a:lnTo>
                    <a:pt x="11" y="3"/>
                  </a:lnTo>
                  <a:lnTo>
                    <a:pt x="12" y="2"/>
                  </a:lnTo>
                  <a:lnTo>
                    <a:pt x="13" y="2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0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4" y="5"/>
                  </a:lnTo>
                  <a:lnTo>
                    <a:pt x="25" y="5"/>
                  </a:lnTo>
                  <a:lnTo>
                    <a:pt x="25" y="7"/>
                  </a:lnTo>
                  <a:lnTo>
                    <a:pt x="25" y="9"/>
                  </a:lnTo>
                  <a:lnTo>
                    <a:pt x="25" y="10"/>
                  </a:lnTo>
                  <a:lnTo>
                    <a:pt x="24" y="11"/>
                  </a:lnTo>
                  <a:lnTo>
                    <a:pt x="24" y="12"/>
                  </a:lnTo>
                  <a:lnTo>
                    <a:pt x="24" y="13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3" y="15"/>
                  </a:lnTo>
                  <a:lnTo>
                    <a:pt x="23" y="16"/>
                  </a:lnTo>
                  <a:lnTo>
                    <a:pt x="23" y="17"/>
                  </a:lnTo>
                  <a:lnTo>
                    <a:pt x="23" y="18"/>
                  </a:lnTo>
                  <a:lnTo>
                    <a:pt x="23" y="19"/>
                  </a:lnTo>
                  <a:lnTo>
                    <a:pt x="23" y="20"/>
                  </a:lnTo>
                  <a:lnTo>
                    <a:pt x="22" y="21"/>
                  </a:lnTo>
                  <a:lnTo>
                    <a:pt x="22" y="22"/>
                  </a:lnTo>
                  <a:lnTo>
                    <a:pt x="22" y="23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8" y="28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7" y="28"/>
                  </a:lnTo>
                  <a:lnTo>
                    <a:pt x="17" y="27"/>
                  </a:lnTo>
                  <a:lnTo>
                    <a:pt x="17" y="26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7" y="23"/>
                  </a:lnTo>
                  <a:lnTo>
                    <a:pt x="18" y="23"/>
                  </a:lnTo>
                  <a:lnTo>
                    <a:pt x="18" y="22"/>
                  </a:lnTo>
                  <a:lnTo>
                    <a:pt x="18" y="21"/>
                  </a:lnTo>
                  <a:lnTo>
                    <a:pt x="19" y="19"/>
                  </a:lnTo>
                  <a:lnTo>
                    <a:pt x="19" y="18"/>
                  </a:lnTo>
                  <a:lnTo>
                    <a:pt x="19" y="17"/>
                  </a:lnTo>
                  <a:lnTo>
                    <a:pt x="19" y="16"/>
                  </a:lnTo>
                  <a:lnTo>
                    <a:pt x="19" y="14"/>
                  </a:lnTo>
                  <a:lnTo>
                    <a:pt x="20" y="12"/>
                  </a:lnTo>
                  <a:lnTo>
                    <a:pt x="20" y="11"/>
                  </a:lnTo>
                  <a:lnTo>
                    <a:pt x="20" y="10"/>
                  </a:lnTo>
                  <a:lnTo>
                    <a:pt x="20" y="9"/>
                  </a:lnTo>
                  <a:lnTo>
                    <a:pt x="20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0" name="Freeform 551">
              <a:extLst>
                <a:ext uri="{FF2B5EF4-FFF2-40B4-BE49-F238E27FC236}">
                  <a16:creationId xmlns:a16="http://schemas.microsoft.com/office/drawing/2014/main" id="{00000000-0008-0000-0000-00000E010000}"/>
                </a:ext>
              </a:extLst>
            </xdr:cNvPr>
            <xdr:cNvSpPr>
              <a:spLocks/>
            </xdr:cNvSpPr>
          </xdr:nvSpPr>
          <xdr:spPr bwMode="auto">
            <a:xfrm>
              <a:off x="3722" y="1835"/>
              <a:ext cx="26" cy="28"/>
            </a:xfrm>
            <a:custGeom>
              <a:avLst/>
              <a:gdLst>
                <a:gd name="T0" fmla="*/ 18 w 26"/>
                <a:gd name="T1" fmla="*/ 1 h 28"/>
                <a:gd name="T2" fmla="*/ 20 w 26"/>
                <a:gd name="T3" fmla="*/ 1 h 28"/>
                <a:gd name="T4" fmla="*/ 22 w 26"/>
                <a:gd name="T5" fmla="*/ 1 h 28"/>
                <a:gd name="T6" fmla="*/ 24 w 26"/>
                <a:gd name="T7" fmla="*/ 2 h 28"/>
                <a:gd name="T8" fmla="*/ 25 w 26"/>
                <a:gd name="T9" fmla="*/ 3 h 28"/>
                <a:gd name="T10" fmla="*/ 26 w 26"/>
                <a:gd name="T11" fmla="*/ 3 h 28"/>
                <a:gd name="T12" fmla="*/ 26 w 26"/>
                <a:gd name="T13" fmla="*/ 4 h 28"/>
                <a:gd name="T14" fmla="*/ 26 w 26"/>
                <a:gd name="T15" fmla="*/ 4 h 28"/>
                <a:gd name="T16" fmla="*/ 25 w 26"/>
                <a:gd name="T17" fmla="*/ 5 h 28"/>
                <a:gd name="T18" fmla="*/ 25 w 26"/>
                <a:gd name="T19" fmla="*/ 5 h 28"/>
                <a:gd name="T20" fmla="*/ 25 w 26"/>
                <a:gd name="T21" fmla="*/ 6 h 28"/>
                <a:gd name="T22" fmla="*/ 25 w 26"/>
                <a:gd name="T23" fmla="*/ 6 h 28"/>
                <a:gd name="T24" fmla="*/ 24 w 26"/>
                <a:gd name="T25" fmla="*/ 6 h 28"/>
                <a:gd name="T26" fmla="*/ 23 w 26"/>
                <a:gd name="T27" fmla="*/ 5 h 28"/>
                <a:gd name="T28" fmla="*/ 22 w 26"/>
                <a:gd name="T29" fmla="*/ 5 h 28"/>
                <a:gd name="T30" fmla="*/ 21 w 26"/>
                <a:gd name="T31" fmla="*/ 4 h 28"/>
                <a:gd name="T32" fmla="*/ 20 w 26"/>
                <a:gd name="T33" fmla="*/ 3 h 28"/>
                <a:gd name="T34" fmla="*/ 18 w 26"/>
                <a:gd name="T35" fmla="*/ 3 h 28"/>
                <a:gd name="T36" fmla="*/ 17 w 26"/>
                <a:gd name="T37" fmla="*/ 2 h 28"/>
                <a:gd name="T38" fmla="*/ 14 w 26"/>
                <a:gd name="T39" fmla="*/ 3 h 28"/>
                <a:gd name="T40" fmla="*/ 11 w 26"/>
                <a:gd name="T41" fmla="*/ 4 h 28"/>
                <a:gd name="T42" fmla="*/ 9 w 26"/>
                <a:gd name="T43" fmla="*/ 5 h 28"/>
                <a:gd name="T44" fmla="*/ 8 w 26"/>
                <a:gd name="T45" fmla="*/ 8 h 28"/>
                <a:gd name="T46" fmla="*/ 7 w 26"/>
                <a:gd name="T47" fmla="*/ 11 h 28"/>
                <a:gd name="T48" fmla="*/ 7 w 26"/>
                <a:gd name="T49" fmla="*/ 14 h 28"/>
                <a:gd name="T50" fmla="*/ 6 w 26"/>
                <a:gd name="T51" fmla="*/ 18 h 28"/>
                <a:gd name="T52" fmla="*/ 6 w 26"/>
                <a:gd name="T53" fmla="*/ 21 h 28"/>
                <a:gd name="T54" fmla="*/ 7 w 26"/>
                <a:gd name="T55" fmla="*/ 23 h 28"/>
                <a:gd name="T56" fmla="*/ 8 w 26"/>
                <a:gd name="T57" fmla="*/ 24 h 28"/>
                <a:gd name="T58" fmla="*/ 10 w 26"/>
                <a:gd name="T59" fmla="*/ 25 h 28"/>
                <a:gd name="T60" fmla="*/ 14 w 26"/>
                <a:gd name="T61" fmla="*/ 25 h 28"/>
                <a:gd name="T62" fmla="*/ 15 w 26"/>
                <a:gd name="T63" fmla="*/ 25 h 28"/>
                <a:gd name="T64" fmla="*/ 17 w 26"/>
                <a:gd name="T65" fmla="*/ 25 h 28"/>
                <a:gd name="T66" fmla="*/ 17 w 26"/>
                <a:gd name="T67" fmla="*/ 24 h 28"/>
                <a:gd name="T68" fmla="*/ 19 w 26"/>
                <a:gd name="T69" fmla="*/ 23 h 28"/>
                <a:gd name="T70" fmla="*/ 20 w 26"/>
                <a:gd name="T71" fmla="*/ 23 h 28"/>
                <a:gd name="T72" fmla="*/ 22 w 26"/>
                <a:gd name="T73" fmla="*/ 22 h 28"/>
                <a:gd name="T74" fmla="*/ 22 w 26"/>
                <a:gd name="T75" fmla="*/ 23 h 28"/>
                <a:gd name="T76" fmla="*/ 22 w 26"/>
                <a:gd name="T77" fmla="*/ 23 h 28"/>
                <a:gd name="T78" fmla="*/ 22 w 26"/>
                <a:gd name="T79" fmla="*/ 23 h 28"/>
                <a:gd name="T80" fmla="*/ 22 w 26"/>
                <a:gd name="T81" fmla="*/ 23 h 28"/>
                <a:gd name="T82" fmla="*/ 22 w 26"/>
                <a:gd name="T83" fmla="*/ 24 h 28"/>
                <a:gd name="T84" fmla="*/ 22 w 26"/>
                <a:gd name="T85" fmla="*/ 24 h 28"/>
                <a:gd name="T86" fmla="*/ 21 w 26"/>
                <a:gd name="T87" fmla="*/ 25 h 28"/>
                <a:gd name="T88" fmla="*/ 19 w 26"/>
                <a:gd name="T89" fmla="*/ 26 h 28"/>
                <a:gd name="T90" fmla="*/ 17 w 26"/>
                <a:gd name="T91" fmla="*/ 27 h 28"/>
                <a:gd name="T92" fmla="*/ 16 w 26"/>
                <a:gd name="T93" fmla="*/ 28 h 28"/>
                <a:gd name="T94" fmla="*/ 14 w 26"/>
                <a:gd name="T95" fmla="*/ 28 h 28"/>
                <a:gd name="T96" fmla="*/ 12 w 26"/>
                <a:gd name="T97" fmla="*/ 28 h 28"/>
                <a:gd name="T98" fmla="*/ 10 w 26"/>
                <a:gd name="T99" fmla="*/ 28 h 28"/>
                <a:gd name="T100" fmla="*/ 7 w 26"/>
                <a:gd name="T101" fmla="*/ 28 h 28"/>
                <a:gd name="T102" fmla="*/ 4 w 26"/>
                <a:gd name="T103" fmla="*/ 26 h 28"/>
                <a:gd name="T104" fmla="*/ 2 w 26"/>
                <a:gd name="T105" fmla="*/ 23 h 28"/>
                <a:gd name="T106" fmla="*/ 1 w 26"/>
                <a:gd name="T107" fmla="*/ 21 h 28"/>
                <a:gd name="T108" fmla="*/ 0 w 26"/>
                <a:gd name="T109" fmla="*/ 16 h 28"/>
                <a:gd name="T110" fmla="*/ 1 w 26"/>
                <a:gd name="T111" fmla="*/ 12 h 28"/>
                <a:gd name="T112" fmla="*/ 3 w 26"/>
                <a:gd name="T113" fmla="*/ 8 h 28"/>
                <a:gd name="T114" fmla="*/ 6 w 26"/>
                <a:gd name="T115" fmla="*/ 5 h 28"/>
                <a:gd name="T116" fmla="*/ 9 w 26"/>
                <a:gd name="T117" fmla="*/ 3 h 28"/>
                <a:gd name="T118" fmla="*/ 12 w 26"/>
                <a:gd name="T119" fmla="*/ 1 h 28"/>
                <a:gd name="T120" fmla="*/ 16 w 26"/>
                <a:gd name="T121" fmla="*/ 1 h 28"/>
                <a:gd name="T122" fmla="*/ 18 w 26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6"/>
                <a:gd name="T187" fmla="*/ 0 h 28"/>
                <a:gd name="T188" fmla="*/ 26 w 26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6" h="28">
                  <a:moveTo>
                    <a:pt x="18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2"/>
                  </a:lnTo>
                  <a:lnTo>
                    <a:pt x="25" y="2"/>
                  </a:lnTo>
                  <a:lnTo>
                    <a:pt x="25" y="3"/>
                  </a:lnTo>
                  <a:lnTo>
                    <a:pt x="26" y="3"/>
                  </a:lnTo>
                  <a:lnTo>
                    <a:pt x="26" y="4"/>
                  </a:lnTo>
                  <a:lnTo>
                    <a:pt x="26" y="5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4" y="6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7" y="2"/>
                  </a:lnTo>
                  <a:lnTo>
                    <a:pt x="16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7"/>
                  </a:lnTo>
                  <a:lnTo>
                    <a:pt x="8" y="8"/>
                  </a:lnTo>
                  <a:lnTo>
                    <a:pt x="8" y="10"/>
                  </a:lnTo>
                  <a:lnTo>
                    <a:pt x="7" y="11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6" y="16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3" y="22"/>
                  </a:lnTo>
                  <a:lnTo>
                    <a:pt x="22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3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5" y="6"/>
                  </a:lnTo>
                  <a:lnTo>
                    <a:pt x="6" y="5"/>
                  </a:lnTo>
                  <a:lnTo>
                    <a:pt x="8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1"/>
                  </a:lnTo>
                  <a:lnTo>
                    <a:pt x="18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1" name="Freeform 552">
              <a:extLst>
                <a:ext uri="{FF2B5EF4-FFF2-40B4-BE49-F238E27FC236}">
                  <a16:creationId xmlns:a16="http://schemas.microsoft.com/office/drawing/2014/main" id="{00000000-0008-0000-0000-00000F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751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6 w 12"/>
                <a:gd name="T13" fmla="*/ 13 h 40"/>
                <a:gd name="T14" fmla="*/ 6 w 12"/>
                <a:gd name="T15" fmla="*/ 13 h 40"/>
                <a:gd name="T16" fmla="*/ 7 w 12"/>
                <a:gd name="T17" fmla="*/ 14 h 40"/>
                <a:gd name="T18" fmla="*/ 8 w 12"/>
                <a:gd name="T19" fmla="*/ 13 h 40"/>
                <a:gd name="T20" fmla="*/ 9 w 12"/>
                <a:gd name="T21" fmla="*/ 13 h 40"/>
                <a:gd name="T22" fmla="*/ 9 w 12"/>
                <a:gd name="T23" fmla="*/ 13 h 40"/>
                <a:gd name="T24" fmla="*/ 9 w 12"/>
                <a:gd name="T25" fmla="*/ 15 h 40"/>
                <a:gd name="T26" fmla="*/ 8 w 12"/>
                <a:gd name="T27" fmla="*/ 17 h 40"/>
                <a:gd name="T28" fmla="*/ 7 w 12"/>
                <a:gd name="T29" fmla="*/ 20 h 40"/>
                <a:gd name="T30" fmla="*/ 7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3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1 w 12"/>
                <a:gd name="T51" fmla="*/ 40 h 40"/>
                <a:gd name="T52" fmla="*/ 1 w 12"/>
                <a:gd name="T53" fmla="*/ 39 h 40"/>
                <a:gd name="T54" fmla="*/ 0 w 12"/>
                <a:gd name="T55" fmla="*/ 39 h 40"/>
                <a:gd name="T56" fmla="*/ 0 w 12"/>
                <a:gd name="T57" fmla="*/ 39 h 40"/>
                <a:gd name="T58" fmla="*/ 0 w 12"/>
                <a:gd name="T59" fmla="*/ 36 h 40"/>
                <a:gd name="T60" fmla="*/ 1 w 12"/>
                <a:gd name="T61" fmla="*/ 34 h 40"/>
                <a:gd name="T62" fmla="*/ 1 w 12"/>
                <a:gd name="T63" fmla="*/ 31 h 40"/>
                <a:gd name="T64" fmla="*/ 4 w 12"/>
                <a:gd name="T65" fmla="*/ 23 h 40"/>
                <a:gd name="T66" fmla="*/ 10 w 12"/>
                <a:gd name="T67" fmla="*/ 1 h 40"/>
                <a:gd name="T68" fmla="*/ 11 w 12"/>
                <a:gd name="T69" fmla="*/ 1 h 40"/>
                <a:gd name="T70" fmla="*/ 11 w 12"/>
                <a:gd name="T71" fmla="*/ 2 h 40"/>
                <a:gd name="T72" fmla="*/ 12 w 12"/>
                <a:gd name="T73" fmla="*/ 4 h 40"/>
                <a:gd name="T74" fmla="*/ 11 w 12"/>
                <a:gd name="T75" fmla="*/ 5 h 40"/>
                <a:gd name="T76" fmla="*/ 11 w 12"/>
                <a:gd name="T77" fmla="*/ 6 h 40"/>
                <a:gd name="T78" fmla="*/ 10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7 w 12"/>
                <a:gd name="T85" fmla="*/ 7 h 40"/>
                <a:gd name="T86" fmla="*/ 6 w 12"/>
                <a:gd name="T87" fmla="*/ 6 h 40"/>
                <a:gd name="T88" fmla="*/ 6 w 12"/>
                <a:gd name="T89" fmla="*/ 5 h 40"/>
                <a:gd name="T90" fmla="*/ 6 w 12"/>
                <a:gd name="T91" fmla="*/ 4 h 40"/>
                <a:gd name="T92" fmla="*/ 6 w 12"/>
                <a:gd name="T93" fmla="*/ 3 h 40"/>
                <a:gd name="T94" fmla="*/ 7 w 12"/>
                <a:gd name="T95" fmla="*/ 1 h 40"/>
                <a:gd name="T96" fmla="*/ 9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8" y="13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5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40"/>
                  </a:lnTo>
                  <a:lnTo>
                    <a:pt x="1" y="39"/>
                  </a:lnTo>
                  <a:lnTo>
                    <a:pt x="0" y="39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0" y="36"/>
                  </a:lnTo>
                  <a:lnTo>
                    <a:pt x="1" y="35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1" y="32"/>
                  </a:lnTo>
                  <a:lnTo>
                    <a:pt x="1" y="31"/>
                  </a:lnTo>
                  <a:lnTo>
                    <a:pt x="1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0" y="1"/>
                  </a:lnTo>
                  <a:lnTo>
                    <a:pt x="11" y="1"/>
                  </a:lnTo>
                  <a:lnTo>
                    <a:pt x="11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6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2" name="Freeform 553">
              <a:extLst>
                <a:ext uri="{FF2B5EF4-FFF2-40B4-BE49-F238E27FC236}">
                  <a16:creationId xmlns:a16="http://schemas.microsoft.com/office/drawing/2014/main" id="{00000000-0008-0000-0000-000010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764" y="1835"/>
              <a:ext cx="23" cy="28"/>
            </a:xfrm>
            <a:custGeom>
              <a:avLst/>
              <a:gdLst>
                <a:gd name="T0" fmla="*/ 8 w 23"/>
                <a:gd name="T1" fmla="*/ 3 h 28"/>
                <a:gd name="T2" fmla="*/ 11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1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1 w 23"/>
                <a:gd name="T15" fmla="*/ 16 h 28"/>
                <a:gd name="T16" fmla="*/ 20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0 w 23"/>
                <a:gd name="T23" fmla="*/ 25 h 28"/>
                <a:gd name="T24" fmla="*/ 21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1 w 23"/>
                <a:gd name="T31" fmla="*/ 27 h 28"/>
                <a:gd name="T32" fmla="*/ 20 w 23"/>
                <a:gd name="T33" fmla="*/ 27 h 28"/>
                <a:gd name="T34" fmla="*/ 19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1 w 23"/>
                <a:gd name="T45" fmla="*/ 27 h 28"/>
                <a:gd name="T46" fmla="*/ 8 w 23"/>
                <a:gd name="T47" fmla="*/ 28 h 28"/>
                <a:gd name="T48" fmla="*/ 4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3 w 23"/>
                <a:gd name="T57" fmla="*/ 16 h 28"/>
                <a:gd name="T58" fmla="*/ 7 w 23"/>
                <a:gd name="T59" fmla="*/ 14 h 28"/>
                <a:gd name="T60" fmla="*/ 12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2 w 23"/>
                <a:gd name="T73" fmla="*/ 4 h 28"/>
                <a:gd name="T74" fmla="*/ 9 w 23"/>
                <a:gd name="T75" fmla="*/ 4 h 28"/>
                <a:gd name="T76" fmla="*/ 7 w 23"/>
                <a:gd name="T77" fmla="*/ 5 h 28"/>
                <a:gd name="T78" fmla="*/ 6 w 23"/>
                <a:gd name="T79" fmla="*/ 4 h 28"/>
                <a:gd name="T80" fmla="*/ 15 w 23"/>
                <a:gd name="T81" fmla="*/ 14 h 28"/>
                <a:gd name="T82" fmla="*/ 10 w 23"/>
                <a:gd name="T83" fmla="*/ 15 h 28"/>
                <a:gd name="T84" fmla="*/ 6 w 23"/>
                <a:gd name="T85" fmla="*/ 18 h 28"/>
                <a:gd name="T86" fmla="*/ 4 w 23"/>
                <a:gd name="T87" fmla="*/ 22 h 28"/>
                <a:gd name="T88" fmla="*/ 5 w 23"/>
                <a:gd name="T89" fmla="*/ 24 h 28"/>
                <a:gd name="T90" fmla="*/ 7 w 23"/>
                <a:gd name="T91" fmla="*/ 25 h 28"/>
                <a:gd name="T92" fmla="*/ 10 w 23"/>
                <a:gd name="T93" fmla="*/ 25 h 28"/>
                <a:gd name="T94" fmla="*/ 12 w 23"/>
                <a:gd name="T95" fmla="*/ 24 h 28"/>
                <a:gd name="T96" fmla="*/ 14 w 23"/>
                <a:gd name="T97" fmla="*/ 23 h 28"/>
                <a:gd name="T98" fmla="*/ 18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6" y="4"/>
                  </a:moveTo>
                  <a:lnTo>
                    <a:pt x="6" y="4"/>
                  </a:lnTo>
                  <a:lnTo>
                    <a:pt x="7" y="3"/>
                  </a:lnTo>
                  <a:lnTo>
                    <a:pt x="8" y="3"/>
                  </a:lnTo>
                  <a:lnTo>
                    <a:pt x="9" y="2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3"/>
                  </a:lnTo>
                  <a:lnTo>
                    <a:pt x="21" y="4"/>
                  </a:lnTo>
                  <a:lnTo>
                    <a:pt x="22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3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1" y="13"/>
                  </a:lnTo>
                  <a:lnTo>
                    <a:pt x="21" y="14"/>
                  </a:lnTo>
                  <a:lnTo>
                    <a:pt x="21" y="16"/>
                  </a:lnTo>
                  <a:lnTo>
                    <a:pt x="20" y="17"/>
                  </a:lnTo>
                  <a:lnTo>
                    <a:pt x="20" y="18"/>
                  </a:lnTo>
                  <a:lnTo>
                    <a:pt x="20" y="19"/>
                  </a:lnTo>
                  <a:lnTo>
                    <a:pt x="20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2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2" y="26"/>
                  </a:lnTo>
                  <a:lnTo>
                    <a:pt x="11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0" y="24"/>
                  </a:lnTo>
                  <a:lnTo>
                    <a:pt x="0" y="23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5"/>
                  </a:lnTo>
                  <a:lnTo>
                    <a:pt x="6" y="6"/>
                  </a:lnTo>
                  <a:lnTo>
                    <a:pt x="6" y="4"/>
                  </a:lnTo>
                  <a:close/>
                  <a:moveTo>
                    <a:pt x="18" y="14"/>
                  </a:move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5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4" y="21"/>
                  </a:lnTo>
                  <a:lnTo>
                    <a:pt x="4" y="22"/>
                  </a:lnTo>
                  <a:lnTo>
                    <a:pt x="4" y="23"/>
                  </a:lnTo>
                  <a:lnTo>
                    <a:pt x="5" y="23"/>
                  </a:lnTo>
                  <a:lnTo>
                    <a:pt x="5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4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2"/>
                  </a:lnTo>
                  <a:lnTo>
                    <a:pt x="18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3" name="Freeform 554">
              <a:extLst>
                <a:ext uri="{FF2B5EF4-FFF2-40B4-BE49-F238E27FC236}">
                  <a16:creationId xmlns:a16="http://schemas.microsoft.com/office/drawing/2014/main" id="{00000000-0008-0000-0000-000011010000}"/>
                </a:ext>
              </a:extLst>
            </xdr:cNvPr>
            <xdr:cNvSpPr>
              <a:spLocks/>
            </xdr:cNvSpPr>
          </xdr:nvSpPr>
          <xdr:spPr bwMode="auto">
            <a:xfrm>
              <a:off x="3805" y="1836"/>
              <a:ext cx="30" cy="41"/>
            </a:xfrm>
            <a:custGeom>
              <a:avLst/>
              <a:gdLst>
                <a:gd name="T0" fmla="*/ 5 w 30"/>
                <a:gd name="T1" fmla="*/ 1 h 41"/>
                <a:gd name="T2" fmla="*/ 6 w 30"/>
                <a:gd name="T3" fmla="*/ 0 h 41"/>
                <a:gd name="T4" fmla="*/ 6 w 30"/>
                <a:gd name="T5" fmla="*/ 0 h 41"/>
                <a:gd name="T6" fmla="*/ 6 w 30"/>
                <a:gd name="T7" fmla="*/ 0 h 41"/>
                <a:gd name="T8" fmla="*/ 7 w 30"/>
                <a:gd name="T9" fmla="*/ 1 h 41"/>
                <a:gd name="T10" fmla="*/ 8 w 30"/>
                <a:gd name="T11" fmla="*/ 0 h 41"/>
                <a:gd name="T12" fmla="*/ 9 w 30"/>
                <a:gd name="T13" fmla="*/ 0 h 41"/>
                <a:gd name="T14" fmla="*/ 9 w 30"/>
                <a:gd name="T15" fmla="*/ 0 h 41"/>
                <a:gd name="T16" fmla="*/ 10 w 30"/>
                <a:gd name="T17" fmla="*/ 4 h 41"/>
                <a:gd name="T18" fmla="*/ 11 w 30"/>
                <a:gd name="T19" fmla="*/ 9 h 41"/>
                <a:gd name="T20" fmla="*/ 12 w 30"/>
                <a:gd name="T21" fmla="*/ 14 h 41"/>
                <a:gd name="T22" fmla="*/ 13 w 30"/>
                <a:gd name="T23" fmla="*/ 20 h 41"/>
                <a:gd name="T24" fmla="*/ 15 w 30"/>
                <a:gd name="T25" fmla="*/ 18 h 41"/>
                <a:gd name="T26" fmla="*/ 19 w 30"/>
                <a:gd name="T27" fmla="*/ 13 h 41"/>
                <a:gd name="T28" fmla="*/ 22 w 30"/>
                <a:gd name="T29" fmla="*/ 7 h 41"/>
                <a:gd name="T30" fmla="*/ 24 w 30"/>
                <a:gd name="T31" fmla="*/ 2 h 41"/>
                <a:gd name="T32" fmla="*/ 26 w 30"/>
                <a:gd name="T33" fmla="*/ 1 h 41"/>
                <a:gd name="T34" fmla="*/ 26 w 30"/>
                <a:gd name="T35" fmla="*/ 0 h 41"/>
                <a:gd name="T36" fmla="*/ 27 w 30"/>
                <a:gd name="T37" fmla="*/ 0 h 41"/>
                <a:gd name="T38" fmla="*/ 27 w 30"/>
                <a:gd name="T39" fmla="*/ 0 h 41"/>
                <a:gd name="T40" fmla="*/ 28 w 30"/>
                <a:gd name="T41" fmla="*/ 1 h 41"/>
                <a:gd name="T42" fmla="*/ 28 w 30"/>
                <a:gd name="T43" fmla="*/ 0 h 41"/>
                <a:gd name="T44" fmla="*/ 29 w 30"/>
                <a:gd name="T45" fmla="*/ 0 h 41"/>
                <a:gd name="T46" fmla="*/ 29 w 30"/>
                <a:gd name="T47" fmla="*/ 0 h 41"/>
                <a:gd name="T48" fmla="*/ 27 w 30"/>
                <a:gd name="T49" fmla="*/ 4 h 41"/>
                <a:gd name="T50" fmla="*/ 20 w 30"/>
                <a:gd name="T51" fmla="*/ 15 h 41"/>
                <a:gd name="T52" fmla="*/ 11 w 30"/>
                <a:gd name="T53" fmla="*/ 28 h 41"/>
                <a:gd name="T54" fmla="*/ 5 w 30"/>
                <a:gd name="T55" fmla="*/ 39 h 41"/>
                <a:gd name="T56" fmla="*/ 3 w 30"/>
                <a:gd name="T57" fmla="*/ 41 h 41"/>
                <a:gd name="T58" fmla="*/ 3 w 30"/>
                <a:gd name="T59" fmla="*/ 41 h 41"/>
                <a:gd name="T60" fmla="*/ 2 w 30"/>
                <a:gd name="T61" fmla="*/ 41 h 41"/>
                <a:gd name="T62" fmla="*/ 2 w 30"/>
                <a:gd name="T63" fmla="*/ 41 h 41"/>
                <a:gd name="T64" fmla="*/ 1 w 30"/>
                <a:gd name="T65" fmla="*/ 41 h 41"/>
                <a:gd name="T66" fmla="*/ 1 w 30"/>
                <a:gd name="T67" fmla="*/ 41 h 41"/>
                <a:gd name="T68" fmla="*/ 0 w 30"/>
                <a:gd name="T69" fmla="*/ 41 h 41"/>
                <a:gd name="T70" fmla="*/ 0 w 30"/>
                <a:gd name="T71" fmla="*/ 41 h 41"/>
                <a:gd name="T72" fmla="*/ 1 w 30"/>
                <a:gd name="T73" fmla="*/ 39 h 41"/>
                <a:gd name="T74" fmla="*/ 4 w 30"/>
                <a:gd name="T75" fmla="*/ 35 h 41"/>
                <a:gd name="T76" fmla="*/ 6 w 30"/>
                <a:gd name="T77" fmla="*/ 32 h 41"/>
                <a:gd name="T78" fmla="*/ 9 w 30"/>
                <a:gd name="T79" fmla="*/ 28 h 41"/>
                <a:gd name="T80" fmla="*/ 9 w 30"/>
                <a:gd name="T81" fmla="*/ 22 h 41"/>
                <a:gd name="T82" fmla="*/ 7 w 30"/>
                <a:gd name="T83" fmla="*/ 15 h 41"/>
                <a:gd name="T84" fmla="*/ 6 w 30"/>
                <a:gd name="T85" fmla="*/ 7 h 41"/>
                <a:gd name="T86" fmla="*/ 5 w 30"/>
                <a:gd name="T87" fmla="*/ 2 h 41"/>
                <a:gd name="T88" fmla="*/ 0 60000 65536"/>
                <a:gd name="T89" fmla="*/ 0 60000 65536"/>
                <a:gd name="T90" fmla="*/ 0 60000 65536"/>
                <a:gd name="T91" fmla="*/ 0 60000 65536"/>
                <a:gd name="T92" fmla="*/ 0 60000 65536"/>
                <a:gd name="T93" fmla="*/ 0 60000 65536"/>
                <a:gd name="T94" fmla="*/ 0 60000 65536"/>
                <a:gd name="T95" fmla="*/ 0 60000 65536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w 30"/>
                <a:gd name="T133" fmla="*/ 0 h 41"/>
                <a:gd name="T134" fmla="*/ 30 w 30"/>
                <a:gd name="T135" fmla="*/ 41 h 41"/>
              </a:gdLst>
              <a:ahLst/>
              <a:cxnLst>
                <a:cxn ang="T88">
                  <a:pos x="T0" y="T1"/>
                </a:cxn>
                <a:cxn ang="T89">
                  <a:pos x="T2" y="T3"/>
                </a:cxn>
                <a:cxn ang="T90">
                  <a:pos x="T4" y="T5"/>
                </a:cxn>
                <a:cxn ang="T91">
                  <a:pos x="T6" y="T7"/>
                </a:cxn>
                <a:cxn ang="T92">
                  <a:pos x="T8" y="T9"/>
                </a:cxn>
                <a:cxn ang="T93">
                  <a:pos x="T10" y="T11"/>
                </a:cxn>
                <a:cxn ang="T94">
                  <a:pos x="T12" y="T13"/>
                </a:cxn>
                <a:cxn ang="T95">
                  <a:pos x="T14" y="T15"/>
                </a:cxn>
                <a:cxn ang="T96">
                  <a:pos x="T16" y="T17"/>
                </a:cxn>
                <a:cxn ang="T97">
                  <a:pos x="T18" y="T19"/>
                </a:cxn>
                <a:cxn ang="T98">
                  <a:pos x="T20" y="T21"/>
                </a:cxn>
                <a:cxn ang="T99">
                  <a:pos x="T22" y="T23"/>
                </a:cxn>
                <a:cxn ang="T100">
                  <a:pos x="T24" y="T25"/>
                </a:cxn>
                <a:cxn ang="T101">
                  <a:pos x="T26" y="T27"/>
                </a:cxn>
                <a:cxn ang="T102">
                  <a:pos x="T28" y="T29"/>
                </a:cxn>
                <a:cxn ang="T103">
                  <a:pos x="T30" y="T31"/>
                </a:cxn>
                <a:cxn ang="T104">
                  <a:pos x="T32" y="T33"/>
                </a:cxn>
                <a:cxn ang="T105">
                  <a:pos x="T34" y="T35"/>
                </a:cxn>
                <a:cxn ang="T106">
                  <a:pos x="T36" y="T37"/>
                </a:cxn>
                <a:cxn ang="T107">
                  <a:pos x="T38" y="T39"/>
                </a:cxn>
                <a:cxn ang="T108">
                  <a:pos x="T40" y="T41"/>
                </a:cxn>
                <a:cxn ang="T109">
                  <a:pos x="T42" y="T43"/>
                </a:cxn>
                <a:cxn ang="T110">
                  <a:pos x="T44" y="T45"/>
                </a:cxn>
                <a:cxn ang="T111">
                  <a:pos x="T46" y="T47"/>
                </a:cxn>
                <a:cxn ang="T112">
                  <a:pos x="T48" y="T49"/>
                </a:cxn>
                <a:cxn ang="T113">
                  <a:pos x="T50" y="T51"/>
                </a:cxn>
                <a:cxn ang="T114">
                  <a:pos x="T52" y="T53"/>
                </a:cxn>
                <a:cxn ang="T115">
                  <a:pos x="T54" y="T55"/>
                </a:cxn>
                <a:cxn ang="T116">
                  <a:pos x="T56" y="T57"/>
                </a:cxn>
                <a:cxn ang="T117">
                  <a:pos x="T58" y="T59"/>
                </a:cxn>
                <a:cxn ang="T118">
                  <a:pos x="T60" y="T61"/>
                </a:cxn>
                <a:cxn ang="T119">
                  <a:pos x="T62" y="T63"/>
                </a:cxn>
                <a:cxn ang="T120">
                  <a:pos x="T64" y="T65"/>
                </a:cxn>
                <a:cxn ang="T121">
                  <a:pos x="T66" y="T67"/>
                </a:cxn>
                <a:cxn ang="T122">
                  <a:pos x="T68" y="T69"/>
                </a:cxn>
                <a:cxn ang="T123">
                  <a:pos x="T70" y="T71"/>
                </a:cxn>
                <a:cxn ang="T124">
                  <a:pos x="T72" y="T73"/>
                </a:cxn>
                <a:cxn ang="T125">
                  <a:pos x="T74" y="T75"/>
                </a:cxn>
                <a:cxn ang="T126">
                  <a:pos x="T76" y="T77"/>
                </a:cxn>
                <a:cxn ang="T127">
                  <a:pos x="T78" y="T79"/>
                </a:cxn>
                <a:cxn ang="T128">
                  <a:pos x="T80" y="T81"/>
                </a:cxn>
                <a:cxn ang="T129">
                  <a:pos x="T82" y="T83"/>
                </a:cxn>
                <a:cxn ang="T130">
                  <a:pos x="T84" y="T85"/>
                </a:cxn>
                <a:cxn ang="T131">
                  <a:pos x="T86" y="T87"/>
                </a:cxn>
              </a:cxnLst>
              <a:rect l="T132" t="T133" r="T134" b="T135"/>
              <a:pathLst>
                <a:path w="30" h="41">
                  <a:moveTo>
                    <a:pt x="5" y="0"/>
                  </a:moveTo>
                  <a:lnTo>
                    <a:pt x="5" y="0"/>
                  </a:lnTo>
                  <a:lnTo>
                    <a:pt x="5" y="1"/>
                  </a:lnTo>
                  <a:lnTo>
                    <a:pt x="5" y="0"/>
                  </a:lnTo>
                  <a:lnTo>
                    <a:pt x="5" y="1"/>
                  </a:lnTo>
                  <a:lnTo>
                    <a:pt x="6" y="0"/>
                  </a:lnTo>
                  <a:lnTo>
                    <a:pt x="7" y="0"/>
                  </a:lnTo>
                  <a:lnTo>
                    <a:pt x="7" y="1"/>
                  </a:lnTo>
                  <a:lnTo>
                    <a:pt x="7" y="0"/>
                  </a:lnTo>
                  <a:lnTo>
                    <a:pt x="7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0" y="2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11" y="7"/>
                  </a:lnTo>
                  <a:lnTo>
                    <a:pt x="11" y="9"/>
                  </a:lnTo>
                  <a:lnTo>
                    <a:pt x="11" y="11"/>
                  </a:lnTo>
                  <a:lnTo>
                    <a:pt x="11" y="13"/>
                  </a:lnTo>
                  <a:lnTo>
                    <a:pt x="12" y="14"/>
                  </a:lnTo>
                  <a:lnTo>
                    <a:pt x="12" y="16"/>
                  </a:lnTo>
                  <a:lnTo>
                    <a:pt x="13" y="18"/>
                  </a:lnTo>
                  <a:lnTo>
                    <a:pt x="13" y="20"/>
                  </a:lnTo>
                  <a:lnTo>
                    <a:pt x="14" y="21"/>
                  </a:lnTo>
                  <a:lnTo>
                    <a:pt x="15" y="20"/>
                  </a:lnTo>
                  <a:lnTo>
                    <a:pt x="15" y="18"/>
                  </a:lnTo>
                  <a:lnTo>
                    <a:pt x="16" y="16"/>
                  </a:lnTo>
                  <a:lnTo>
                    <a:pt x="17" y="14"/>
                  </a:lnTo>
                  <a:lnTo>
                    <a:pt x="19" y="13"/>
                  </a:lnTo>
                  <a:lnTo>
                    <a:pt x="20" y="11"/>
                  </a:lnTo>
                  <a:lnTo>
                    <a:pt x="21" y="9"/>
                  </a:lnTo>
                  <a:lnTo>
                    <a:pt x="22" y="7"/>
                  </a:lnTo>
                  <a:lnTo>
                    <a:pt x="23" y="5"/>
                  </a:lnTo>
                  <a:lnTo>
                    <a:pt x="24" y="4"/>
                  </a:lnTo>
                  <a:lnTo>
                    <a:pt x="24" y="2"/>
                  </a:lnTo>
                  <a:lnTo>
                    <a:pt x="26" y="0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7" y="0"/>
                  </a:lnTo>
                  <a:lnTo>
                    <a:pt x="28" y="0"/>
                  </a:lnTo>
                  <a:lnTo>
                    <a:pt x="28" y="1"/>
                  </a:lnTo>
                  <a:lnTo>
                    <a:pt x="28" y="0"/>
                  </a:lnTo>
                  <a:lnTo>
                    <a:pt x="28" y="1"/>
                  </a:lnTo>
                  <a:lnTo>
                    <a:pt x="28" y="0"/>
                  </a:lnTo>
                  <a:lnTo>
                    <a:pt x="29" y="0"/>
                  </a:lnTo>
                  <a:lnTo>
                    <a:pt x="30" y="0"/>
                  </a:lnTo>
                  <a:lnTo>
                    <a:pt x="28" y="2"/>
                  </a:lnTo>
                  <a:lnTo>
                    <a:pt x="27" y="4"/>
                  </a:lnTo>
                  <a:lnTo>
                    <a:pt x="24" y="7"/>
                  </a:lnTo>
                  <a:lnTo>
                    <a:pt x="23" y="11"/>
                  </a:lnTo>
                  <a:lnTo>
                    <a:pt x="20" y="15"/>
                  </a:lnTo>
                  <a:lnTo>
                    <a:pt x="16" y="19"/>
                  </a:lnTo>
                  <a:lnTo>
                    <a:pt x="14" y="23"/>
                  </a:lnTo>
                  <a:lnTo>
                    <a:pt x="11" y="28"/>
                  </a:lnTo>
                  <a:lnTo>
                    <a:pt x="8" y="32"/>
                  </a:lnTo>
                  <a:lnTo>
                    <a:pt x="6" y="36"/>
                  </a:lnTo>
                  <a:lnTo>
                    <a:pt x="5" y="39"/>
                  </a:lnTo>
                  <a:lnTo>
                    <a:pt x="4" y="41"/>
                  </a:lnTo>
                  <a:lnTo>
                    <a:pt x="3" y="41"/>
                  </a:lnTo>
                  <a:lnTo>
                    <a:pt x="2" y="41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1" y="39"/>
                  </a:lnTo>
                  <a:lnTo>
                    <a:pt x="2" y="38"/>
                  </a:lnTo>
                  <a:lnTo>
                    <a:pt x="3" y="36"/>
                  </a:lnTo>
                  <a:lnTo>
                    <a:pt x="4" y="35"/>
                  </a:lnTo>
                  <a:lnTo>
                    <a:pt x="5" y="33"/>
                  </a:lnTo>
                  <a:lnTo>
                    <a:pt x="6" y="32"/>
                  </a:lnTo>
                  <a:lnTo>
                    <a:pt x="7" y="30"/>
                  </a:lnTo>
                  <a:lnTo>
                    <a:pt x="8" y="29"/>
                  </a:lnTo>
                  <a:lnTo>
                    <a:pt x="9" y="28"/>
                  </a:lnTo>
                  <a:lnTo>
                    <a:pt x="10" y="26"/>
                  </a:lnTo>
                  <a:lnTo>
                    <a:pt x="9" y="25"/>
                  </a:lnTo>
                  <a:lnTo>
                    <a:pt x="9" y="22"/>
                  </a:lnTo>
                  <a:lnTo>
                    <a:pt x="8" y="21"/>
                  </a:lnTo>
                  <a:lnTo>
                    <a:pt x="8" y="18"/>
                  </a:lnTo>
                  <a:lnTo>
                    <a:pt x="7" y="15"/>
                  </a:lnTo>
                  <a:lnTo>
                    <a:pt x="7" y="13"/>
                  </a:lnTo>
                  <a:lnTo>
                    <a:pt x="6" y="10"/>
                  </a:lnTo>
                  <a:lnTo>
                    <a:pt x="6" y="7"/>
                  </a:lnTo>
                  <a:lnTo>
                    <a:pt x="6" y="5"/>
                  </a:lnTo>
                  <a:lnTo>
                    <a:pt x="5" y="4"/>
                  </a:lnTo>
                  <a:lnTo>
                    <a:pt x="5" y="2"/>
                  </a:lnTo>
                  <a:lnTo>
                    <a:pt x="5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4" name="Freeform 555">
              <a:extLst>
                <a:ext uri="{FF2B5EF4-FFF2-40B4-BE49-F238E27FC236}">
                  <a16:creationId xmlns:a16="http://schemas.microsoft.com/office/drawing/2014/main" id="{00000000-0008-0000-0000-000012010000}"/>
                </a:ext>
              </a:extLst>
            </xdr:cNvPr>
            <xdr:cNvSpPr>
              <a:spLocks/>
            </xdr:cNvSpPr>
          </xdr:nvSpPr>
          <xdr:spPr bwMode="auto">
            <a:xfrm>
              <a:off x="3853" y="1824"/>
              <a:ext cx="30" cy="39"/>
            </a:xfrm>
            <a:custGeom>
              <a:avLst/>
              <a:gdLst>
                <a:gd name="T0" fmla="*/ 11 w 30"/>
                <a:gd name="T1" fmla="*/ 13 h 39"/>
                <a:gd name="T2" fmla="*/ 11 w 30"/>
                <a:gd name="T3" fmla="*/ 10 h 39"/>
                <a:gd name="T4" fmla="*/ 12 w 30"/>
                <a:gd name="T5" fmla="*/ 7 h 39"/>
                <a:gd name="T6" fmla="*/ 12 w 30"/>
                <a:gd name="T7" fmla="*/ 5 h 39"/>
                <a:gd name="T8" fmla="*/ 10 w 30"/>
                <a:gd name="T9" fmla="*/ 4 h 39"/>
                <a:gd name="T10" fmla="*/ 7 w 30"/>
                <a:gd name="T11" fmla="*/ 4 h 39"/>
                <a:gd name="T12" fmla="*/ 3 w 30"/>
                <a:gd name="T13" fmla="*/ 4 h 39"/>
                <a:gd name="T14" fmla="*/ 1 w 30"/>
                <a:gd name="T15" fmla="*/ 4 h 39"/>
                <a:gd name="T16" fmla="*/ 0 w 30"/>
                <a:gd name="T17" fmla="*/ 4 h 39"/>
                <a:gd name="T18" fmla="*/ 1 w 30"/>
                <a:gd name="T19" fmla="*/ 4 h 39"/>
                <a:gd name="T20" fmla="*/ 1 w 30"/>
                <a:gd name="T21" fmla="*/ 3 h 39"/>
                <a:gd name="T22" fmla="*/ 1 w 30"/>
                <a:gd name="T23" fmla="*/ 3 h 39"/>
                <a:gd name="T24" fmla="*/ 1 w 30"/>
                <a:gd name="T25" fmla="*/ 2 h 39"/>
                <a:gd name="T26" fmla="*/ 1 w 30"/>
                <a:gd name="T27" fmla="*/ 2 h 39"/>
                <a:gd name="T28" fmla="*/ 1 w 30"/>
                <a:gd name="T29" fmla="*/ 1 h 39"/>
                <a:gd name="T30" fmla="*/ 1 w 30"/>
                <a:gd name="T31" fmla="*/ 1 h 39"/>
                <a:gd name="T32" fmla="*/ 3 w 30"/>
                <a:gd name="T33" fmla="*/ 1 h 39"/>
                <a:gd name="T34" fmla="*/ 7 w 30"/>
                <a:gd name="T35" fmla="*/ 1 h 39"/>
                <a:gd name="T36" fmla="*/ 11 w 30"/>
                <a:gd name="T37" fmla="*/ 1 h 39"/>
                <a:gd name="T38" fmla="*/ 13 w 30"/>
                <a:gd name="T39" fmla="*/ 1 h 39"/>
                <a:gd name="T40" fmla="*/ 17 w 30"/>
                <a:gd name="T41" fmla="*/ 1 h 39"/>
                <a:gd name="T42" fmla="*/ 21 w 30"/>
                <a:gd name="T43" fmla="*/ 1 h 39"/>
                <a:gd name="T44" fmla="*/ 24 w 30"/>
                <a:gd name="T45" fmla="*/ 1 h 39"/>
                <a:gd name="T46" fmla="*/ 28 w 30"/>
                <a:gd name="T47" fmla="*/ 1 h 39"/>
                <a:gd name="T48" fmla="*/ 29 w 30"/>
                <a:gd name="T49" fmla="*/ 1 h 39"/>
                <a:gd name="T50" fmla="*/ 29 w 30"/>
                <a:gd name="T51" fmla="*/ 2 h 39"/>
                <a:gd name="T52" fmla="*/ 29 w 30"/>
                <a:gd name="T53" fmla="*/ 2 h 39"/>
                <a:gd name="T54" fmla="*/ 29 w 30"/>
                <a:gd name="T55" fmla="*/ 2 h 39"/>
                <a:gd name="T56" fmla="*/ 28 w 30"/>
                <a:gd name="T57" fmla="*/ 3 h 39"/>
                <a:gd name="T58" fmla="*/ 29 w 30"/>
                <a:gd name="T59" fmla="*/ 3 h 39"/>
                <a:gd name="T60" fmla="*/ 29 w 30"/>
                <a:gd name="T61" fmla="*/ 4 h 39"/>
                <a:gd name="T62" fmla="*/ 29 w 30"/>
                <a:gd name="T63" fmla="*/ 4 h 39"/>
                <a:gd name="T64" fmla="*/ 27 w 30"/>
                <a:gd name="T65" fmla="*/ 4 h 39"/>
                <a:gd name="T66" fmla="*/ 24 w 30"/>
                <a:gd name="T67" fmla="*/ 4 h 39"/>
                <a:gd name="T68" fmla="*/ 21 w 30"/>
                <a:gd name="T69" fmla="*/ 4 h 39"/>
                <a:gd name="T70" fmla="*/ 18 w 30"/>
                <a:gd name="T71" fmla="*/ 4 h 39"/>
                <a:gd name="T72" fmla="*/ 16 w 30"/>
                <a:gd name="T73" fmla="*/ 6 h 39"/>
                <a:gd name="T74" fmla="*/ 15 w 30"/>
                <a:gd name="T75" fmla="*/ 8 h 39"/>
                <a:gd name="T76" fmla="*/ 15 w 30"/>
                <a:gd name="T77" fmla="*/ 11 h 39"/>
                <a:gd name="T78" fmla="*/ 15 w 30"/>
                <a:gd name="T79" fmla="*/ 14 h 39"/>
                <a:gd name="T80" fmla="*/ 12 w 30"/>
                <a:gd name="T81" fmla="*/ 25 h 39"/>
                <a:gd name="T82" fmla="*/ 12 w 30"/>
                <a:gd name="T83" fmla="*/ 29 h 39"/>
                <a:gd name="T84" fmla="*/ 12 w 30"/>
                <a:gd name="T85" fmla="*/ 33 h 39"/>
                <a:gd name="T86" fmla="*/ 11 w 30"/>
                <a:gd name="T87" fmla="*/ 36 h 39"/>
                <a:gd name="T88" fmla="*/ 10 w 30"/>
                <a:gd name="T89" fmla="*/ 38 h 39"/>
                <a:gd name="T90" fmla="*/ 9 w 30"/>
                <a:gd name="T91" fmla="*/ 39 h 39"/>
                <a:gd name="T92" fmla="*/ 9 w 30"/>
                <a:gd name="T93" fmla="*/ 38 h 39"/>
                <a:gd name="T94" fmla="*/ 8 w 30"/>
                <a:gd name="T95" fmla="*/ 38 h 39"/>
                <a:gd name="T96" fmla="*/ 7 w 30"/>
                <a:gd name="T97" fmla="*/ 38 h 39"/>
                <a:gd name="T98" fmla="*/ 6 w 30"/>
                <a:gd name="T99" fmla="*/ 39 h 39"/>
                <a:gd name="T100" fmla="*/ 6 w 30"/>
                <a:gd name="T101" fmla="*/ 38 h 39"/>
                <a:gd name="T102" fmla="*/ 5 w 30"/>
                <a:gd name="T103" fmla="*/ 38 h 39"/>
                <a:gd name="T104" fmla="*/ 5 w 30"/>
                <a:gd name="T105" fmla="*/ 37 h 39"/>
                <a:gd name="T106" fmla="*/ 6 w 30"/>
                <a:gd name="T107" fmla="*/ 34 h 39"/>
                <a:gd name="T108" fmla="*/ 7 w 30"/>
                <a:gd name="T109" fmla="*/ 30 h 39"/>
                <a:gd name="T110" fmla="*/ 8 w 30"/>
                <a:gd name="T111" fmla="*/ 26 h 39"/>
                <a:gd name="T112" fmla="*/ 11 w 30"/>
                <a:gd name="T113" fmla="*/ 15 h 39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w 30"/>
                <a:gd name="T172" fmla="*/ 0 h 39"/>
                <a:gd name="T173" fmla="*/ 30 w 30"/>
                <a:gd name="T174" fmla="*/ 39 h 39"/>
              </a:gdLst>
              <a:ahLst/>
              <a:cxnLst>
                <a:cxn ang="T114">
                  <a:pos x="T0" y="T1"/>
                </a:cxn>
                <a:cxn ang="T115">
                  <a:pos x="T2" y="T3"/>
                </a:cxn>
                <a:cxn ang="T116">
                  <a:pos x="T4" y="T5"/>
                </a:cxn>
                <a:cxn ang="T117">
                  <a:pos x="T6" y="T7"/>
                </a:cxn>
                <a:cxn ang="T118">
                  <a:pos x="T8" y="T9"/>
                </a:cxn>
                <a:cxn ang="T119">
                  <a:pos x="T10" y="T11"/>
                </a:cxn>
                <a:cxn ang="T120">
                  <a:pos x="T12" y="T13"/>
                </a:cxn>
                <a:cxn ang="T121">
                  <a:pos x="T14" y="T15"/>
                </a:cxn>
                <a:cxn ang="T122">
                  <a:pos x="T16" y="T17"/>
                </a:cxn>
                <a:cxn ang="T123">
                  <a:pos x="T18" y="T19"/>
                </a:cxn>
                <a:cxn ang="T124">
                  <a:pos x="T20" y="T21"/>
                </a:cxn>
                <a:cxn ang="T125">
                  <a:pos x="T22" y="T23"/>
                </a:cxn>
                <a:cxn ang="T126">
                  <a:pos x="T24" y="T25"/>
                </a:cxn>
                <a:cxn ang="T127">
                  <a:pos x="T26" y="T27"/>
                </a:cxn>
                <a:cxn ang="T128">
                  <a:pos x="T28" y="T29"/>
                </a:cxn>
                <a:cxn ang="T129">
                  <a:pos x="T30" y="T31"/>
                </a:cxn>
                <a:cxn ang="T130">
                  <a:pos x="T32" y="T33"/>
                </a:cxn>
                <a:cxn ang="T131">
                  <a:pos x="T34" y="T35"/>
                </a:cxn>
                <a:cxn ang="T132">
                  <a:pos x="T36" y="T37"/>
                </a:cxn>
                <a:cxn ang="T133">
                  <a:pos x="T38" y="T39"/>
                </a:cxn>
                <a:cxn ang="T134">
                  <a:pos x="T40" y="T41"/>
                </a:cxn>
                <a:cxn ang="T135">
                  <a:pos x="T42" y="T43"/>
                </a:cxn>
                <a:cxn ang="T136">
                  <a:pos x="T44" y="T45"/>
                </a:cxn>
                <a:cxn ang="T137">
                  <a:pos x="T46" y="T47"/>
                </a:cxn>
                <a:cxn ang="T138">
                  <a:pos x="T48" y="T49"/>
                </a:cxn>
                <a:cxn ang="T139">
                  <a:pos x="T50" y="T51"/>
                </a:cxn>
                <a:cxn ang="T140">
                  <a:pos x="T52" y="T53"/>
                </a:cxn>
                <a:cxn ang="T141">
                  <a:pos x="T54" y="T55"/>
                </a:cxn>
                <a:cxn ang="T142">
                  <a:pos x="T56" y="T57"/>
                </a:cxn>
                <a:cxn ang="T143">
                  <a:pos x="T58" y="T59"/>
                </a:cxn>
                <a:cxn ang="T144">
                  <a:pos x="T60" y="T61"/>
                </a:cxn>
                <a:cxn ang="T145">
                  <a:pos x="T62" y="T63"/>
                </a:cxn>
                <a:cxn ang="T146">
                  <a:pos x="T64" y="T65"/>
                </a:cxn>
                <a:cxn ang="T147">
                  <a:pos x="T66" y="T67"/>
                </a:cxn>
                <a:cxn ang="T148">
                  <a:pos x="T68" y="T69"/>
                </a:cxn>
                <a:cxn ang="T149">
                  <a:pos x="T70" y="T71"/>
                </a:cxn>
                <a:cxn ang="T150">
                  <a:pos x="T72" y="T73"/>
                </a:cxn>
                <a:cxn ang="T151">
                  <a:pos x="T74" y="T75"/>
                </a:cxn>
                <a:cxn ang="T152">
                  <a:pos x="T76" y="T77"/>
                </a:cxn>
                <a:cxn ang="T153">
                  <a:pos x="T78" y="T79"/>
                </a:cxn>
                <a:cxn ang="T154">
                  <a:pos x="T80" y="T81"/>
                </a:cxn>
                <a:cxn ang="T155">
                  <a:pos x="T82" y="T83"/>
                </a:cxn>
                <a:cxn ang="T156">
                  <a:pos x="T84" y="T85"/>
                </a:cxn>
                <a:cxn ang="T157">
                  <a:pos x="T86" y="T87"/>
                </a:cxn>
                <a:cxn ang="T158">
                  <a:pos x="T88" y="T89"/>
                </a:cxn>
                <a:cxn ang="T159">
                  <a:pos x="T90" y="T91"/>
                </a:cxn>
                <a:cxn ang="T160">
                  <a:pos x="T92" y="T93"/>
                </a:cxn>
                <a:cxn ang="T161">
                  <a:pos x="T94" y="T95"/>
                </a:cxn>
                <a:cxn ang="T162">
                  <a:pos x="T96" y="T97"/>
                </a:cxn>
                <a:cxn ang="T163">
                  <a:pos x="T98" y="T99"/>
                </a:cxn>
                <a:cxn ang="T164">
                  <a:pos x="T100" y="T101"/>
                </a:cxn>
                <a:cxn ang="T165">
                  <a:pos x="T102" y="T103"/>
                </a:cxn>
                <a:cxn ang="T166">
                  <a:pos x="T104" y="T105"/>
                </a:cxn>
                <a:cxn ang="T167">
                  <a:pos x="T106" y="T107"/>
                </a:cxn>
                <a:cxn ang="T168">
                  <a:pos x="T108" y="T109"/>
                </a:cxn>
                <a:cxn ang="T169">
                  <a:pos x="T110" y="T111"/>
                </a:cxn>
                <a:cxn ang="T170">
                  <a:pos x="T112" y="T113"/>
                </a:cxn>
              </a:cxnLst>
              <a:rect l="T171" t="T172" r="T173" b="T174"/>
              <a:pathLst>
                <a:path w="30" h="39">
                  <a:moveTo>
                    <a:pt x="11" y="15"/>
                  </a:moveTo>
                  <a:lnTo>
                    <a:pt x="11" y="14"/>
                  </a:lnTo>
                  <a:lnTo>
                    <a:pt x="11" y="13"/>
                  </a:lnTo>
                  <a:lnTo>
                    <a:pt x="11" y="12"/>
                  </a:lnTo>
                  <a:lnTo>
                    <a:pt x="11" y="11"/>
                  </a:lnTo>
                  <a:lnTo>
                    <a:pt x="11" y="10"/>
                  </a:lnTo>
                  <a:lnTo>
                    <a:pt x="11" y="9"/>
                  </a:lnTo>
                  <a:lnTo>
                    <a:pt x="11" y="8"/>
                  </a:lnTo>
                  <a:lnTo>
                    <a:pt x="12" y="7"/>
                  </a:lnTo>
                  <a:lnTo>
                    <a:pt x="12" y="6"/>
                  </a:lnTo>
                  <a:lnTo>
                    <a:pt x="12" y="5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4"/>
                  </a:lnTo>
                  <a:lnTo>
                    <a:pt x="8" y="4"/>
                  </a:lnTo>
                  <a:lnTo>
                    <a:pt x="7" y="4"/>
                  </a:lnTo>
                  <a:lnTo>
                    <a:pt x="6" y="4"/>
                  </a:lnTo>
                  <a:lnTo>
                    <a:pt x="4" y="4"/>
                  </a:lnTo>
                  <a:lnTo>
                    <a:pt x="3" y="4"/>
                  </a:lnTo>
                  <a:lnTo>
                    <a:pt x="2" y="4"/>
                  </a:lnTo>
                  <a:lnTo>
                    <a:pt x="1" y="4"/>
                  </a:lnTo>
                  <a:lnTo>
                    <a:pt x="0" y="4"/>
                  </a:lnTo>
                  <a:lnTo>
                    <a:pt x="1" y="4"/>
                  </a:lnTo>
                  <a:lnTo>
                    <a:pt x="0" y="4"/>
                  </a:lnTo>
                  <a:lnTo>
                    <a:pt x="1" y="4"/>
                  </a:lnTo>
                  <a:lnTo>
                    <a:pt x="1" y="3"/>
                  </a:lnTo>
                  <a:lnTo>
                    <a:pt x="1" y="2"/>
                  </a:lnTo>
                  <a:lnTo>
                    <a:pt x="1" y="1"/>
                  </a:lnTo>
                  <a:lnTo>
                    <a:pt x="2" y="0"/>
                  </a:lnTo>
                  <a:lnTo>
                    <a:pt x="3" y="1"/>
                  </a:lnTo>
                  <a:lnTo>
                    <a:pt x="4" y="1"/>
                  </a:lnTo>
                  <a:lnTo>
                    <a:pt x="5" y="1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4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30" y="0"/>
                  </a:lnTo>
                  <a:lnTo>
                    <a:pt x="29" y="1"/>
                  </a:lnTo>
                  <a:lnTo>
                    <a:pt x="29" y="2"/>
                  </a:lnTo>
                  <a:lnTo>
                    <a:pt x="29" y="3"/>
                  </a:lnTo>
                  <a:lnTo>
                    <a:pt x="28" y="3"/>
                  </a:lnTo>
                  <a:lnTo>
                    <a:pt x="29" y="3"/>
                  </a:lnTo>
                  <a:lnTo>
                    <a:pt x="28" y="3"/>
                  </a:lnTo>
                  <a:lnTo>
                    <a:pt x="29" y="3"/>
                  </a:lnTo>
                  <a:lnTo>
                    <a:pt x="29" y="4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5" y="4"/>
                  </a:lnTo>
                  <a:lnTo>
                    <a:pt x="24" y="4"/>
                  </a:lnTo>
                  <a:lnTo>
                    <a:pt x="22" y="4"/>
                  </a:lnTo>
                  <a:lnTo>
                    <a:pt x="21" y="4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8" y="4"/>
                  </a:lnTo>
                  <a:lnTo>
                    <a:pt x="17" y="3"/>
                  </a:lnTo>
                  <a:lnTo>
                    <a:pt x="16" y="5"/>
                  </a:lnTo>
                  <a:lnTo>
                    <a:pt x="16" y="6"/>
                  </a:lnTo>
                  <a:lnTo>
                    <a:pt x="16" y="7"/>
                  </a:lnTo>
                  <a:lnTo>
                    <a:pt x="15" y="8"/>
                  </a:lnTo>
                  <a:lnTo>
                    <a:pt x="15" y="9"/>
                  </a:lnTo>
                  <a:lnTo>
                    <a:pt x="15" y="10"/>
                  </a:lnTo>
                  <a:lnTo>
                    <a:pt x="15" y="11"/>
                  </a:lnTo>
                  <a:lnTo>
                    <a:pt x="15" y="12"/>
                  </a:lnTo>
                  <a:lnTo>
                    <a:pt x="15" y="13"/>
                  </a:lnTo>
                  <a:lnTo>
                    <a:pt x="15" y="14"/>
                  </a:lnTo>
                  <a:lnTo>
                    <a:pt x="15" y="15"/>
                  </a:lnTo>
                  <a:lnTo>
                    <a:pt x="13" y="24"/>
                  </a:lnTo>
                  <a:lnTo>
                    <a:pt x="12" y="25"/>
                  </a:lnTo>
                  <a:lnTo>
                    <a:pt x="12" y="26"/>
                  </a:lnTo>
                  <a:lnTo>
                    <a:pt x="12" y="27"/>
                  </a:lnTo>
                  <a:lnTo>
                    <a:pt x="12" y="29"/>
                  </a:lnTo>
                  <a:lnTo>
                    <a:pt x="12" y="30"/>
                  </a:lnTo>
                  <a:lnTo>
                    <a:pt x="12" y="31"/>
                  </a:lnTo>
                  <a:lnTo>
                    <a:pt x="12" y="33"/>
                  </a:lnTo>
                  <a:lnTo>
                    <a:pt x="11" y="34"/>
                  </a:lnTo>
                  <a:lnTo>
                    <a:pt x="11" y="35"/>
                  </a:lnTo>
                  <a:lnTo>
                    <a:pt x="11" y="36"/>
                  </a:lnTo>
                  <a:lnTo>
                    <a:pt x="11" y="37"/>
                  </a:lnTo>
                  <a:lnTo>
                    <a:pt x="11" y="38"/>
                  </a:lnTo>
                  <a:lnTo>
                    <a:pt x="10" y="38"/>
                  </a:lnTo>
                  <a:lnTo>
                    <a:pt x="10" y="39"/>
                  </a:lnTo>
                  <a:lnTo>
                    <a:pt x="10" y="38"/>
                  </a:lnTo>
                  <a:lnTo>
                    <a:pt x="9" y="39"/>
                  </a:lnTo>
                  <a:lnTo>
                    <a:pt x="9" y="38"/>
                  </a:lnTo>
                  <a:lnTo>
                    <a:pt x="8" y="38"/>
                  </a:lnTo>
                  <a:lnTo>
                    <a:pt x="8" y="39"/>
                  </a:lnTo>
                  <a:lnTo>
                    <a:pt x="8" y="38"/>
                  </a:lnTo>
                  <a:lnTo>
                    <a:pt x="7" y="38"/>
                  </a:lnTo>
                  <a:lnTo>
                    <a:pt x="7" y="39"/>
                  </a:lnTo>
                  <a:lnTo>
                    <a:pt x="7" y="38"/>
                  </a:lnTo>
                  <a:lnTo>
                    <a:pt x="6" y="39"/>
                  </a:lnTo>
                  <a:lnTo>
                    <a:pt x="6" y="38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5" y="38"/>
                  </a:lnTo>
                  <a:lnTo>
                    <a:pt x="5" y="37"/>
                  </a:lnTo>
                  <a:lnTo>
                    <a:pt x="5" y="36"/>
                  </a:lnTo>
                  <a:lnTo>
                    <a:pt x="5" y="35"/>
                  </a:lnTo>
                  <a:lnTo>
                    <a:pt x="6" y="34"/>
                  </a:lnTo>
                  <a:lnTo>
                    <a:pt x="6" y="33"/>
                  </a:lnTo>
                  <a:lnTo>
                    <a:pt x="7" y="31"/>
                  </a:lnTo>
                  <a:lnTo>
                    <a:pt x="7" y="30"/>
                  </a:lnTo>
                  <a:lnTo>
                    <a:pt x="7" y="29"/>
                  </a:lnTo>
                  <a:lnTo>
                    <a:pt x="8" y="27"/>
                  </a:lnTo>
                  <a:lnTo>
                    <a:pt x="8" y="26"/>
                  </a:lnTo>
                  <a:lnTo>
                    <a:pt x="8" y="25"/>
                  </a:lnTo>
                  <a:lnTo>
                    <a:pt x="9" y="24"/>
                  </a:lnTo>
                  <a:lnTo>
                    <a:pt x="11" y="15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5" name="Freeform 556">
              <a:extLst>
                <a:ext uri="{FF2B5EF4-FFF2-40B4-BE49-F238E27FC236}">
                  <a16:creationId xmlns:a16="http://schemas.microsoft.com/office/drawing/2014/main" id="{00000000-0008-0000-0000-000013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875" y="1835"/>
              <a:ext cx="26" cy="28"/>
            </a:xfrm>
            <a:custGeom>
              <a:avLst/>
              <a:gdLst>
                <a:gd name="T0" fmla="*/ 19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19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1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5 w 26"/>
                <a:gd name="T33" fmla="*/ 14 h 28"/>
                <a:gd name="T34" fmla="*/ 6 w 26"/>
                <a:gd name="T35" fmla="*/ 14 h 28"/>
                <a:gd name="T36" fmla="*/ 6 w 26"/>
                <a:gd name="T37" fmla="*/ 15 h 28"/>
                <a:gd name="T38" fmla="*/ 6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1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1 w 26"/>
                <a:gd name="T55" fmla="*/ 23 h 28"/>
                <a:gd name="T56" fmla="*/ 22 w 26"/>
                <a:gd name="T57" fmla="*/ 24 h 28"/>
                <a:gd name="T58" fmla="*/ 19 w 26"/>
                <a:gd name="T59" fmla="*/ 26 h 28"/>
                <a:gd name="T60" fmla="*/ 17 w 26"/>
                <a:gd name="T61" fmla="*/ 27 h 28"/>
                <a:gd name="T62" fmla="*/ 14 w 26"/>
                <a:gd name="T63" fmla="*/ 28 h 28"/>
                <a:gd name="T64" fmla="*/ 12 w 26"/>
                <a:gd name="T65" fmla="*/ 28 h 28"/>
                <a:gd name="T66" fmla="*/ 7 w 26"/>
                <a:gd name="T67" fmla="*/ 27 h 28"/>
                <a:gd name="T68" fmla="*/ 2 w 26"/>
                <a:gd name="T69" fmla="*/ 24 h 28"/>
                <a:gd name="T70" fmla="*/ 0 w 26"/>
                <a:gd name="T71" fmla="*/ 20 h 28"/>
                <a:gd name="T72" fmla="*/ 1 w 26"/>
                <a:gd name="T73" fmla="*/ 14 h 28"/>
                <a:gd name="T74" fmla="*/ 3 w 26"/>
                <a:gd name="T75" fmla="*/ 9 h 28"/>
                <a:gd name="T76" fmla="*/ 6 w 26"/>
                <a:gd name="T77" fmla="*/ 5 h 28"/>
                <a:gd name="T78" fmla="*/ 10 w 26"/>
                <a:gd name="T79" fmla="*/ 2 h 28"/>
                <a:gd name="T80" fmla="*/ 17 w 26"/>
                <a:gd name="T81" fmla="*/ 0 h 28"/>
                <a:gd name="T82" fmla="*/ 7 w 26"/>
                <a:gd name="T83" fmla="*/ 12 h 28"/>
                <a:gd name="T84" fmla="*/ 8 w 26"/>
                <a:gd name="T85" fmla="*/ 13 h 28"/>
                <a:gd name="T86" fmla="*/ 10 w 26"/>
                <a:gd name="T87" fmla="*/ 12 h 28"/>
                <a:gd name="T88" fmla="*/ 12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7 w 26"/>
                <a:gd name="T95" fmla="*/ 12 h 28"/>
                <a:gd name="T96" fmla="*/ 19 w 26"/>
                <a:gd name="T97" fmla="*/ 12 h 28"/>
                <a:gd name="T98" fmla="*/ 21 w 26"/>
                <a:gd name="T99" fmla="*/ 11 h 28"/>
                <a:gd name="T100" fmla="*/ 21 w 26"/>
                <a:gd name="T101" fmla="*/ 8 h 28"/>
                <a:gd name="T102" fmla="*/ 20 w 26"/>
                <a:gd name="T103" fmla="*/ 5 h 28"/>
                <a:gd name="T104" fmla="*/ 17 w 26"/>
                <a:gd name="T105" fmla="*/ 3 h 28"/>
                <a:gd name="T106" fmla="*/ 14 w 26"/>
                <a:gd name="T107" fmla="*/ 3 h 28"/>
                <a:gd name="T108" fmla="*/ 10 w 26"/>
                <a:gd name="T109" fmla="*/ 4 h 28"/>
                <a:gd name="T110" fmla="*/ 8 w 26"/>
                <a:gd name="T111" fmla="*/ 6 h 28"/>
                <a:gd name="T112" fmla="*/ 7 w 26"/>
                <a:gd name="T113" fmla="*/ 10 h 28"/>
                <a:gd name="T114" fmla="*/ 7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7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7" y="23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7"/>
                  </a:lnTo>
                  <a:lnTo>
                    <a:pt x="5" y="26"/>
                  </a:lnTo>
                  <a:lnTo>
                    <a:pt x="4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0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3"/>
                  </a:lnTo>
                  <a:lnTo>
                    <a:pt x="2" y="11"/>
                  </a:lnTo>
                  <a:lnTo>
                    <a:pt x="3" y="9"/>
                  </a:lnTo>
                  <a:lnTo>
                    <a:pt x="4" y="7"/>
                  </a:lnTo>
                  <a:lnTo>
                    <a:pt x="5" y="6"/>
                  </a:lnTo>
                  <a:lnTo>
                    <a:pt x="6" y="5"/>
                  </a:lnTo>
                  <a:lnTo>
                    <a:pt x="8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7" y="0"/>
                  </a:lnTo>
                  <a:close/>
                  <a:moveTo>
                    <a:pt x="7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1" y="7"/>
                  </a:lnTo>
                  <a:lnTo>
                    <a:pt x="21" y="5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7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6" name="Freeform 557">
              <a:extLst>
                <a:ext uri="{FF2B5EF4-FFF2-40B4-BE49-F238E27FC236}">
                  <a16:creationId xmlns:a16="http://schemas.microsoft.com/office/drawing/2014/main" id="{00000000-0008-0000-0000-000014010000}"/>
                </a:ext>
              </a:extLst>
            </xdr:cNvPr>
            <xdr:cNvSpPr>
              <a:spLocks/>
            </xdr:cNvSpPr>
          </xdr:nvSpPr>
          <xdr:spPr bwMode="auto">
            <a:xfrm>
              <a:off x="3903" y="1835"/>
              <a:ext cx="25" cy="28"/>
            </a:xfrm>
            <a:custGeom>
              <a:avLst/>
              <a:gdLst>
                <a:gd name="T0" fmla="*/ 17 w 25"/>
                <a:gd name="T1" fmla="*/ 1 h 28"/>
                <a:gd name="T2" fmla="*/ 19 w 25"/>
                <a:gd name="T3" fmla="*/ 1 h 28"/>
                <a:gd name="T4" fmla="*/ 21 w 25"/>
                <a:gd name="T5" fmla="*/ 1 h 28"/>
                <a:gd name="T6" fmla="*/ 23 w 25"/>
                <a:gd name="T7" fmla="*/ 2 h 28"/>
                <a:gd name="T8" fmla="*/ 24 w 25"/>
                <a:gd name="T9" fmla="*/ 3 h 28"/>
                <a:gd name="T10" fmla="*/ 25 w 25"/>
                <a:gd name="T11" fmla="*/ 3 h 28"/>
                <a:gd name="T12" fmla="*/ 25 w 25"/>
                <a:gd name="T13" fmla="*/ 4 h 28"/>
                <a:gd name="T14" fmla="*/ 25 w 25"/>
                <a:gd name="T15" fmla="*/ 4 h 28"/>
                <a:gd name="T16" fmla="*/ 25 w 25"/>
                <a:gd name="T17" fmla="*/ 5 h 28"/>
                <a:gd name="T18" fmla="*/ 24 w 25"/>
                <a:gd name="T19" fmla="*/ 5 h 28"/>
                <a:gd name="T20" fmla="*/ 24 w 25"/>
                <a:gd name="T21" fmla="*/ 6 h 28"/>
                <a:gd name="T22" fmla="*/ 24 w 25"/>
                <a:gd name="T23" fmla="*/ 6 h 28"/>
                <a:gd name="T24" fmla="*/ 24 w 25"/>
                <a:gd name="T25" fmla="*/ 6 h 28"/>
                <a:gd name="T26" fmla="*/ 23 w 25"/>
                <a:gd name="T27" fmla="*/ 5 h 28"/>
                <a:gd name="T28" fmla="*/ 22 w 25"/>
                <a:gd name="T29" fmla="*/ 5 h 28"/>
                <a:gd name="T30" fmla="*/ 21 w 25"/>
                <a:gd name="T31" fmla="*/ 4 h 28"/>
                <a:gd name="T32" fmla="*/ 20 w 25"/>
                <a:gd name="T33" fmla="*/ 3 h 28"/>
                <a:gd name="T34" fmla="*/ 18 w 25"/>
                <a:gd name="T35" fmla="*/ 3 h 28"/>
                <a:gd name="T36" fmla="*/ 17 w 25"/>
                <a:gd name="T37" fmla="*/ 2 h 28"/>
                <a:gd name="T38" fmla="*/ 14 w 25"/>
                <a:gd name="T39" fmla="*/ 3 h 28"/>
                <a:gd name="T40" fmla="*/ 11 w 25"/>
                <a:gd name="T41" fmla="*/ 4 h 28"/>
                <a:gd name="T42" fmla="*/ 8 w 25"/>
                <a:gd name="T43" fmla="*/ 5 h 28"/>
                <a:gd name="T44" fmla="*/ 7 w 25"/>
                <a:gd name="T45" fmla="*/ 8 h 28"/>
                <a:gd name="T46" fmla="*/ 6 w 25"/>
                <a:gd name="T47" fmla="*/ 11 h 28"/>
                <a:gd name="T48" fmla="*/ 6 w 25"/>
                <a:gd name="T49" fmla="*/ 14 h 28"/>
                <a:gd name="T50" fmla="*/ 5 w 25"/>
                <a:gd name="T51" fmla="*/ 18 h 28"/>
                <a:gd name="T52" fmla="*/ 5 w 25"/>
                <a:gd name="T53" fmla="*/ 21 h 28"/>
                <a:gd name="T54" fmla="*/ 6 w 25"/>
                <a:gd name="T55" fmla="*/ 23 h 28"/>
                <a:gd name="T56" fmla="*/ 7 w 25"/>
                <a:gd name="T57" fmla="*/ 24 h 28"/>
                <a:gd name="T58" fmla="*/ 9 w 25"/>
                <a:gd name="T59" fmla="*/ 25 h 28"/>
                <a:gd name="T60" fmla="*/ 13 w 25"/>
                <a:gd name="T61" fmla="*/ 25 h 28"/>
                <a:gd name="T62" fmla="*/ 14 w 25"/>
                <a:gd name="T63" fmla="*/ 25 h 28"/>
                <a:gd name="T64" fmla="*/ 16 w 25"/>
                <a:gd name="T65" fmla="*/ 25 h 28"/>
                <a:gd name="T66" fmla="*/ 17 w 25"/>
                <a:gd name="T67" fmla="*/ 24 h 28"/>
                <a:gd name="T68" fmla="*/ 18 w 25"/>
                <a:gd name="T69" fmla="*/ 23 h 28"/>
                <a:gd name="T70" fmla="*/ 20 w 25"/>
                <a:gd name="T71" fmla="*/ 23 h 28"/>
                <a:gd name="T72" fmla="*/ 22 w 25"/>
                <a:gd name="T73" fmla="*/ 22 h 28"/>
                <a:gd name="T74" fmla="*/ 21 w 25"/>
                <a:gd name="T75" fmla="*/ 23 h 28"/>
                <a:gd name="T76" fmla="*/ 21 w 25"/>
                <a:gd name="T77" fmla="*/ 23 h 28"/>
                <a:gd name="T78" fmla="*/ 21 w 25"/>
                <a:gd name="T79" fmla="*/ 23 h 28"/>
                <a:gd name="T80" fmla="*/ 21 w 25"/>
                <a:gd name="T81" fmla="*/ 23 h 28"/>
                <a:gd name="T82" fmla="*/ 21 w 25"/>
                <a:gd name="T83" fmla="*/ 24 h 28"/>
                <a:gd name="T84" fmla="*/ 21 w 25"/>
                <a:gd name="T85" fmla="*/ 24 h 28"/>
                <a:gd name="T86" fmla="*/ 20 w 25"/>
                <a:gd name="T87" fmla="*/ 25 h 28"/>
                <a:gd name="T88" fmla="*/ 18 w 25"/>
                <a:gd name="T89" fmla="*/ 26 h 28"/>
                <a:gd name="T90" fmla="*/ 16 w 25"/>
                <a:gd name="T91" fmla="*/ 27 h 28"/>
                <a:gd name="T92" fmla="*/ 15 w 25"/>
                <a:gd name="T93" fmla="*/ 28 h 28"/>
                <a:gd name="T94" fmla="*/ 13 w 25"/>
                <a:gd name="T95" fmla="*/ 28 h 28"/>
                <a:gd name="T96" fmla="*/ 11 w 25"/>
                <a:gd name="T97" fmla="*/ 28 h 28"/>
                <a:gd name="T98" fmla="*/ 9 w 25"/>
                <a:gd name="T99" fmla="*/ 28 h 28"/>
                <a:gd name="T100" fmla="*/ 6 w 25"/>
                <a:gd name="T101" fmla="*/ 28 h 28"/>
                <a:gd name="T102" fmla="*/ 3 w 25"/>
                <a:gd name="T103" fmla="*/ 26 h 28"/>
                <a:gd name="T104" fmla="*/ 1 w 25"/>
                <a:gd name="T105" fmla="*/ 23 h 28"/>
                <a:gd name="T106" fmla="*/ 0 w 25"/>
                <a:gd name="T107" fmla="*/ 21 h 28"/>
                <a:gd name="T108" fmla="*/ 0 w 25"/>
                <a:gd name="T109" fmla="*/ 16 h 28"/>
                <a:gd name="T110" fmla="*/ 1 w 25"/>
                <a:gd name="T111" fmla="*/ 12 h 28"/>
                <a:gd name="T112" fmla="*/ 3 w 25"/>
                <a:gd name="T113" fmla="*/ 8 h 28"/>
                <a:gd name="T114" fmla="*/ 6 w 25"/>
                <a:gd name="T115" fmla="*/ 5 h 28"/>
                <a:gd name="T116" fmla="*/ 8 w 25"/>
                <a:gd name="T117" fmla="*/ 3 h 28"/>
                <a:gd name="T118" fmla="*/ 12 w 25"/>
                <a:gd name="T119" fmla="*/ 1 h 28"/>
                <a:gd name="T120" fmla="*/ 16 w 25"/>
                <a:gd name="T121" fmla="*/ 1 h 28"/>
                <a:gd name="T122" fmla="*/ 17 w 25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5"/>
                <a:gd name="T187" fmla="*/ 0 h 28"/>
                <a:gd name="T188" fmla="*/ 25 w 25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5" h="28">
                  <a:moveTo>
                    <a:pt x="17" y="0"/>
                  </a:move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2"/>
                  </a:lnTo>
                  <a:lnTo>
                    <a:pt x="23" y="2"/>
                  </a:lnTo>
                  <a:lnTo>
                    <a:pt x="24" y="2"/>
                  </a:lnTo>
                  <a:lnTo>
                    <a:pt x="24" y="3"/>
                  </a:lnTo>
                  <a:lnTo>
                    <a:pt x="25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7" y="2"/>
                  </a:lnTo>
                  <a:lnTo>
                    <a:pt x="16" y="3"/>
                  </a:lnTo>
                  <a:lnTo>
                    <a:pt x="14" y="3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8" y="5"/>
                  </a:lnTo>
                  <a:lnTo>
                    <a:pt x="7" y="7"/>
                  </a:lnTo>
                  <a:lnTo>
                    <a:pt x="7" y="8"/>
                  </a:lnTo>
                  <a:lnTo>
                    <a:pt x="7" y="10"/>
                  </a:lnTo>
                  <a:lnTo>
                    <a:pt x="6" y="11"/>
                  </a:lnTo>
                  <a:lnTo>
                    <a:pt x="6" y="13"/>
                  </a:lnTo>
                  <a:lnTo>
                    <a:pt x="6" y="14"/>
                  </a:lnTo>
                  <a:lnTo>
                    <a:pt x="5" y="16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1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1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8" y="26"/>
                  </a:lnTo>
                  <a:lnTo>
                    <a:pt x="17" y="26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3" y="26"/>
                  </a:lnTo>
                  <a:lnTo>
                    <a:pt x="2" y="25"/>
                  </a:lnTo>
                  <a:lnTo>
                    <a:pt x="1" y="23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1"/>
                  </a:lnTo>
                  <a:lnTo>
                    <a:pt x="17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7" name="Freeform 558">
              <a:extLst>
                <a:ext uri="{FF2B5EF4-FFF2-40B4-BE49-F238E27FC236}">
                  <a16:creationId xmlns:a16="http://schemas.microsoft.com/office/drawing/2014/main" id="{00000000-0008-0000-0000-000015010000}"/>
                </a:ext>
              </a:extLst>
            </xdr:cNvPr>
            <xdr:cNvSpPr>
              <a:spLocks/>
            </xdr:cNvSpPr>
          </xdr:nvSpPr>
          <xdr:spPr bwMode="auto">
            <a:xfrm>
              <a:off x="3930" y="1835"/>
              <a:ext cx="25" cy="28"/>
            </a:xfrm>
            <a:custGeom>
              <a:avLst/>
              <a:gdLst>
                <a:gd name="T0" fmla="*/ 13 w 25"/>
                <a:gd name="T1" fmla="*/ 5 h 28"/>
                <a:gd name="T2" fmla="*/ 10 w 25"/>
                <a:gd name="T3" fmla="*/ 7 h 28"/>
                <a:gd name="T4" fmla="*/ 7 w 25"/>
                <a:gd name="T5" fmla="*/ 11 h 28"/>
                <a:gd name="T6" fmla="*/ 6 w 25"/>
                <a:gd name="T7" fmla="*/ 19 h 28"/>
                <a:gd name="T8" fmla="*/ 6 w 25"/>
                <a:gd name="T9" fmla="*/ 23 h 28"/>
                <a:gd name="T10" fmla="*/ 6 w 25"/>
                <a:gd name="T11" fmla="*/ 26 h 28"/>
                <a:gd name="T12" fmla="*/ 5 w 25"/>
                <a:gd name="T13" fmla="*/ 28 h 28"/>
                <a:gd name="T14" fmla="*/ 4 w 25"/>
                <a:gd name="T15" fmla="*/ 27 h 28"/>
                <a:gd name="T16" fmla="*/ 3 w 25"/>
                <a:gd name="T17" fmla="*/ 27 h 28"/>
                <a:gd name="T18" fmla="*/ 2 w 25"/>
                <a:gd name="T19" fmla="*/ 28 h 28"/>
                <a:gd name="T20" fmla="*/ 1 w 25"/>
                <a:gd name="T21" fmla="*/ 27 h 28"/>
                <a:gd name="T22" fmla="*/ 0 w 25"/>
                <a:gd name="T23" fmla="*/ 27 h 28"/>
                <a:gd name="T24" fmla="*/ 0 w 25"/>
                <a:gd name="T25" fmla="*/ 26 h 28"/>
                <a:gd name="T26" fmla="*/ 1 w 25"/>
                <a:gd name="T27" fmla="*/ 23 h 28"/>
                <a:gd name="T28" fmla="*/ 2 w 25"/>
                <a:gd name="T29" fmla="*/ 19 h 28"/>
                <a:gd name="T30" fmla="*/ 4 w 25"/>
                <a:gd name="T31" fmla="*/ 11 h 28"/>
                <a:gd name="T32" fmla="*/ 4 w 25"/>
                <a:gd name="T33" fmla="*/ 7 h 28"/>
                <a:gd name="T34" fmla="*/ 5 w 25"/>
                <a:gd name="T35" fmla="*/ 4 h 28"/>
                <a:gd name="T36" fmla="*/ 6 w 25"/>
                <a:gd name="T37" fmla="*/ 1 h 28"/>
                <a:gd name="T38" fmla="*/ 7 w 25"/>
                <a:gd name="T39" fmla="*/ 1 h 28"/>
                <a:gd name="T40" fmla="*/ 7 w 25"/>
                <a:gd name="T41" fmla="*/ 1 h 28"/>
                <a:gd name="T42" fmla="*/ 7 w 25"/>
                <a:gd name="T43" fmla="*/ 1 h 28"/>
                <a:gd name="T44" fmla="*/ 8 w 25"/>
                <a:gd name="T45" fmla="*/ 1 h 28"/>
                <a:gd name="T46" fmla="*/ 9 w 25"/>
                <a:gd name="T47" fmla="*/ 1 h 28"/>
                <a:gd name="T48" fmla="*/ 9 w 25"/>
                <a:gd name="T49" fmla="*/ 2 h 28"/>
                <a:gd name="T50" fmla="*/ 9 w 25"/>
                <a:gd name="T51" fmla="*/ 4 h 28"/>
                <a:gd name="T52" fmla="*/ 9 w 25"/>
                <a:gd name="T53" fmla="*/ 5 h 28"/>
                <a:gd name="T54" fmla="*/ 9 w 25"/>
                <a:gd name="T55" fmla="*/ 5 h 28"/>
                <a:gd name="T56" fmla="*/ 12 w 25"/>
                <a:gd name="T57" fmla="*/ 3 h 28"/>
                <a:gd name="T58" fmla="*/ 15 w 25"/>
                <a:gd name="T59" fmla="*/ 1 h 28"/>
                <a:gd name="T60" fmla="*/ 19 w 25"/>
                <a:gd name="T61" fmla="*/ 0 h 28"/>
                <a:gd name="T62" fmla="*/ 23 w 25"/>
                <a:gd name="T63" fmla="*/ 2 h 28"/>
                <a:gd name="T64" fmla="*/ 25 w 25"/>
                <a:gd name="T65" fmla="*/ 5 h 28"/>
                <a:gd name="T66" fmla="*/ 25 w 25"/>
                <a:gd name="T67" fmla="*/ 10 h 28"/>
                <a:gd name="T68" fmla="*/ 25 w 25"/>
                <a:gd name="T69" fmla="*/ 14 h 28"/>
                <a:gd name="T70" fmla="*/ 24 w 25"/>
                <a:gd name="T71" fmla="*/ 17 h 28"/>
                <a:gd name="T72" fmla="*/ 24 w 25"/>
                <a:gd name="T73" fmla="*/ 20 h 28"/>
                <a:gd name="T74" fmla="*/ 23 w 25"/>
                <a:gd name="T75" fmla="*/ 23 h 28"/>
                <a:gd name="T76" fmla="*/ 22 w 25"/>
                <a:gd name="T77" fmla="*/ 25 h 28"/>
                <a:gd name="T78" fmla="*/ 22 w 25"/>
                <a:gd name="T79" fmla="*/ 27 h 28"/>
                <a:gd name="T80" fmla="*/ 21 w 25"/>
                <a:gd name="T81" fmla="*/ 28 h 28"/>
                <a:gd name="T82" fmla="*/ 20 w 25"/>
                <a:gd name="T83" fmla="*/ 27 h 28"/>
                <a:gd name="T84" fmla="*/ 20 w 25"/>
                <a:gd name="T85" fmla="*/ 27 h 28"/>
                <a:gd name="T86" fmla="*/ 18 w 25"/>
                <a:gd name="T87" fmla="*/ 28 h 28"/>
                <a:gd name="T88" fmla="*/ 17 w 25"/>
                <a:gd name="T89" fmla="*/ 27 h 28"/>
                <a:gd name="T90" fmla="*/ 17 w 25"/>
                <a:gd name="T91" fmla="*/ 27 h 28"/>
                <a:gd name="T92" fmla="*/ 18 w 25"/>
                <a:gd name="T93" fmla="*/ 23 h 28"/>
                <a:gd name="T94" fmla="*/ 19 w 25"/>
                <a:gd name="T95" fmla="*/ 19 h 28"/>
                <a:gd name="T96" fmla="*/ 20 w 25"/>
                <a:gd name="T97" fmla="*/ 14 h 28"/>
                <a:gd name="T98" fmla="*/ 21 w 25"/>
                <a:gd name="T99" fmla="*/ 9 h 28"/>
                <a:gd name="T100" fmla="*/ 19 w 25"/>
                <a:gd name="T101" fmla="*/ 5 h 28"/>
                <a:gd name="T102" fmla="*/ 16 w 25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5"/>
                <a:gd name="T157" fmla="*/ 0 h 28"/>
                <a:gd name="T158" fmla="*/ 25 w 25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5" h="28">
                  <a:moveTo>
                    <a:pt x="16" y="4"/>
                  </a:move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5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8"/>
                  </a:lnTo>
                  <a:lnTo>
                    <a:pt x="8" y="9"/>
                  </a:lnTo>
                  <a:lnTo>
                    <a:pt x="8" y="10"/>
                  </a:lnTo>
                  <a:lnTo>
                    <a:pt x="7" y="11"/>
                  </a:lnTo>
                  <a:lnTo>
                    <a:pt x="7" y="12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4" y="28"/>
                  </a:lnTo>
                  <a:lnTo>
                    <a:pt x="4" y="27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2" y="27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0" y="27"/>
                  </a:lnTo>
                  <a:lnTo>
                    <a:pt x="0" y="28"/>
                  </a:lnTo>
                  <a:lnTo>
                    <a:pt x="0" y="27"/>
                  </a:lnTo>
                  <a:lnTo>
                    <a:pt x="0" y="26"/>
                  </a:lnTo>
                  <a:lnTo>
                    <a:pt x="0" y="25"/>
                  </a:lnTo>
                  <a:lnTo>
                    <a:pt x="0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2" y="21"/>
                  </a:lnTo>
                  <a:lnTo>
                    <a:pt x="2" y="20"/>
                  </a:lnTo>
                  <a:lnTo>
                    <a:pt x="2" y="19"/>
                  </a:lnTo>
                  <a:lnTo>
                    <a:pt x="2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4" y="10"/>
                  </a:lnTo>
                  <a:lnTo>
                    <a:pt x="4" y="9"/>
                  </a:lnTo>
                  <a:lnTo>
                    <a:pt x="4" y="8"/>
                  </a:lnTo>
                  <a:lnTo>
                    <a:pt x="4" y="7"/>
                  </a:lnTo>
                  <a:lnTo>
                    <a:pt x="5" y="6"/>
                  </a:lnTo>
                  <a:lnTo>
                    <a:pt x="5" y="5"/>
                  </a:lnTo>
                  <a:lnTo>
                    <a:pt x="5" y="4"/>
                  </a:lnTo>
                  <a:lnTo>
                    <a:pt x="5" y="3"/>
                  </a:lnTo>
                  <a:lnTo>
                    <a:pt x="5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9" y="2"/>
                  </a:lnTo>
                  <a:lnTo>
                    <a:pt x="9" y="3"/>
                  </a:lnTo>
                  <a:lnTo>
                    <a:pt x="9" y="4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4"/>
                  </a:lnTo>
                  <a:lnTo>
                    <a:pt x="12" y="3"/>
                  </a:lnTo>
                  <a:lnTo>
                    <a:pt x="13" y="2"/>
                  </a:lnTo>
                  <a:lnTo>
                    <a:pt x="14" y="2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9" y="0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5" y="7"/>
                  </a:lnTo>
                  <a:lnTo>
                    <a:pt x="25" y="9"/>
                  </a:lnTo>
                  <a:lnTo>
                    <a:pt x="25" y="10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5" y="15"/>
                  </a:lnTo>
                  <a:lnTo>
                    <a:pt x="25" y="16"/>
                  </a:lnTo>
                  <a:lnTo>
                    <a:pt x="24" y="17"/>
                  </a:lnTo>
                  <a:lnTo>
                    <a:pt x="24" y="18"/>
                  </a:lnTo>
                  <a:lnTo>
                    <a:pt x="24" y="19"/>
                  </a:lnTo>
                  <a:lnTo>
                    <a:pt x="24" y="20"/>
                  </a:lnTo>
                  <a:lnTo>
                    <a:pt x="23" y="21"/>
                  </a:lnTo>
                  <a:lnTo>
                    <a:pt x="23" y="22"/>
                  </a:lnTo>
                  <a:lnTo>
                    <a:pt x="23" y="23"/>
                  </a:lnTo>
                  <a:lnTo>
                    <a:pt x="22" y="24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8" y="28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7" y="28"/>
                  </a:lnTo>
                  <a:lnTo>
                    <a:pt x="17" y="27"/>
                  </a:lnTo>
                  <a:lnTo>
                    <a:pt x="17" y="26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8" y="22"/>
                  </a:lnTo>
                  <a:lnTo>
                    <a:pt x="19" y="21"/>
                  </a:lnTo>
                  <a:lnTo>
                    <a:pt x="19" y="19"/>
                  </a:lnTo>
                  <a:lnTo>
                    <a:pt x="19" y="18"/>
                  </a:lnTo>
                  <a:lnTo>
                    <a:pt x="19" y="17"/>
                  </a:lnTo>
                  <a:lnTo>
                    <a:pt x="19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0" y="7"/>
                  </a:lnTo>
                  <a:lnTo>
                    <a:pt x="20" y="6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8" name="Freeform 559">
              <a:extLst>
                <a:ext uri="{FF2B5EF4-FFF2-40B4-BE49-F238E27FC236}">
                  <a16:creationId xmlns:a16="http://schemas.microsoft.com/office/drawing/2014/main" id="{00000000-0008-0000-0000-000016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3960" y="1835"/>
              <a:ext cx="28" cy="28"/>
            </a:xfrm>
            <a:custGeom>
              <a:avLst/>
              <a:gdLst>
                <a:gd name="T0" fmla="*/ 18 w 28"/>
                <a:gd name="T1" fmla="*/ 1 h 28"/>
                <a:gd name="T2" fmla="*/ 22 w 28"/>
                <a:gd name="T3" fmla="*/ 1 h 28"/>
                <a:gd name="T4" fmla="*/ 24 w 28"/>
                <a:gd name="T5" fmla="*/ 3 h 28"/>
                <a:gd name="T6" fmla="*/ 26 w 28"/>
                <a:gd name="T7" fmla="*/ 5 h 28"/>
                <a:gd name="T8" fmla="*/ 27 w 28"/>
                <a:gd name="T9" fmla="*/ 8 h 28"/>
                <a:gd name="T10" fmla="*/ 28 w 28"/>
                <a:gd name="T11" fmla="*/ 12 h 28"/>
                <a:gd name="T12" fmla="*/ 27 w 28"/>
                <a:gd name="T13" fmla="*/ 16 h 28"/>
                <a:gd name="T14" fmla="*/ 24 w 28"/>
                <a:gd name="T15" fmla="*/ 21 h 28"/>
                <a:gd name="T16" fmla="*/ 22 w 28"/>
                <a:gd name="T17" fmla="*/ 24 h 28"/>
                <a:gd name="T18" fmla="*/ 19 w 28"/>
                <a:gd name="T19" fmla="*/ 26 h 28"/>
                <a:gd name="T20" fmla="*/ 16 w 28"/>
                <a:gd name="T21" fmla="*/ 28 h 28"/>
                <a:gd name="T22" fmla="*/ 13 w 28"/>
                <a:gd name="T23" fmla="*/ 28 h 28"/>
                <a:gd name="T24" fmla="*/ 10 w 28"/>
                <a:gd name="T25" fmla="*/ 28 h 28"/>
                <a:gd name="T26" fmla="*/ 6 w 28"/>
                <a:gd name="T27" fmla="*/ 28 h 28"/>
                <a:gd name="T28" fmla="*/ 4 w 28"/>
                <a:gd name="T29" fmla="*/ 26 h 28"/>
                <a:gd name="T30" fmla="*/ 2 w 28"/>
                <a:gd name="T31" fmla="*/ 24 h 28"/>
                <a:gd name="T32" fmla="*/ 1 w 28"/>
                <a:gd name="T33" fmla="*/ 21 h 28"/>
                <a:gd name="T34" fmla="*/ 0 w 28"/>
                <a:gd name="T35" fmla="*/ 16 h 28"/>
                <a:gd name="T36" fmla="*/ 1 w 28"/>
                <a:gd name="T37" fmla="*/ 12 h 28"/>
                <a:gd name="T38" fmla="*/ 3 w 28"/>
                <a:gd name="T39" fmla="*/ 8 h 28"/>
                <a:gd name="T40" fmla="*/ 5 w 28"/>
                <a:gd name="T41" fmla="*/ 5 h 28"/>
                <a:gd name="T42" fmla="*/ 8 w 28"/>
                <a:gd name="T43" fmla="*/ 3 h 28"/>
                <a:gd name="T44" fmla="*/ 12 w 28"/>
                <a:gd name="T45" fmla="*/ 1 h 28"/>
                <a:gd name="T46" fmla="*/ 15 w 28"/>
                <a:gd name="T47" fmla="*/ 1 h 28"/>
                <a:gd name="T48" fmla="*/ 17 w 28"/>
                <a:gd name="T49" fmla="*/ 0 h 28"/>
                <a:gd name="T50" fmla="*/ 13 w 28"/>
                <a:gd name="T51" fmla="*/ 26 h 28"/>
                <a:gd name="T52" fmla="*/ 15 w 28"/>
                <a:gd name="T53" fmla="*/ 25 h 28"/>
                <a:gd name="T54" fmla="*/ 18 w 28"/>
                <a:gd name="T55" fmla="*/ 23 h 28"/>
                <a:gd name="T56" fmla="*/ 20 w 28"/>
                <a:gd name="T57" fmla="*/ 22 h 28"/>
                <a:gd name="T58" fmla="*/ 21 w 28"/>
                <a:gd name="T59" fmla="*/ 19 h 28"/>
                <a:gd name="T60" fmla="*/ 22 w 28"/>
                <a:gd name="T61" fmla="*/ 15 h 28"/>
                <a:gd name="T62" fmla="*/ 22 w 28"/>
                <a:gd name="T63" fmla="*/ 13 h 28"/>
                <a:gd name="T64" fmla="*/ 22 w 28"/>
                <a:gd name="T65" fmla="*/ 10 h 28"/>
                <a:gd name="T66" fmla="*/ 22 w 28"/>
                <a:gd name="T67" fmla="*/ 7 h 28"/>
                <a:gd name="T68" fmla="*/ 22 w 28"/>
                <a:gd name="T69" fmla="*/ 5 h 28"/>
                <a:gd name="T70" fmla="*/ 20 w 28"/>
                <a:gd name="T71" fmla="*/ 4 h 28"/>
                <a:gd name="T72" fmla="*/ 17 w 28"/>
                <a:gd name="T73" fmla="*/ 3 h 28"/>
                <a:gd name="T74" fmla="*/ 14 w 28"/>
                <a:gd name="T75" fmla="*/ 3 h 28"/>
                <a:gd name="T76" fmla="*/ 12 w 28"/>
                <a:gd name="T77" fmla="*/ 4 h 28"/>
                <a:gd name="T78" fmla="*/ 10 w 28"/>
                <a:gd name="T79" fmla="*/ 5 h 28"/>
                <a:gd name="T80" fmla="*/ 8 w 28"/>
                <a:gd name="T81" fmla="*/ 7 h 28"/>
                <a:gd name="T82" fmla="*/ 6 w 28"/>
                <a:gd name="T83" fmla="*/ 10 h 28"/>
                <a:gd name="T84" fmla="*/ 5 w 28"/>
                <a:gd name="T85" fmla="*/ 13 h 28"/>
                <a:gd name="T86" fmla="*/ 4 w 28"/>
                <a:gd name="T87" fmla="*/ 15 h 28"/>
                <a:gd name="T88" fmla="*/ 4 w 28"/>
                <a:gd name="T89" fmla="*/ 19 h 28"/>
                <a:gd name="T90" fmla="*/ 5 w 28"/>
                <a:gd name="T91" fmla="*/ 22 h 28"/>
                <a:gd name="T92" fmla="*/ 6 w 28"/>
                <a:gd name="T93" fmla="*/ 23 h 28"/>
                <a:gd name="T94" fmla="*/ 7 w 28"/>
                <a:gd name="T95" fmla="*/ 25 h 28"/>
                <a:gd name="T96" fmla="*/ 10 w 28"/>
                <a:gd name="T97" fmla="*/ 26 h 28"/>
                <a:gd name="T98" fmla="*/ 12 w 28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8"/>
                <a:gd name="T151" fmla="*/ 0 h 28"/>
                <a:gd name="T152" fmla="*/ 28 w 28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8" h="28">
                  <a:moveTo>
                    <a:pt x="17" y="0"/>
                  </a:moveTo>
                  <a:lnTo>
                    <a:pt x="18" y="1"/>
                  </a:lnTo>
                  <a:lnTo>
                    <a:pt x="20" y="1"/>
                  </a:lnTo>
                  <a:lnTo>
                    <a:pt x="22" y="1"/>
                  </a:lnTo>
                  <a:lnTo>
                    <a:pt x="22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6" y="5"/>
                  </a:lnTo>
                  <a:lnTo>
                    <a:pt x="27" y="6"/>
                  </a:lnTo>
                  <a:lnTo>
                    <a:pt x="27" y="8"/>
                  </a:lnTo>
                  <a:lnTo>
                    <a:pt x="28" y="10"/>
                  </a:lnTo>
                  <a:lnTo>
                    <a:pt x="28" y="12"/>
                  </a:lnTo>
                  <a:lnTo>
                    <a:pt x="28" y="14"/>
                  </a:lnTo>
                  <a:lnTo>
                    <a:pt x="27" y="16"/>
                  </a:lnTo>
                  <a:lnTo>
                    <a:pt x="26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7" y="0"/>
                  </a:lnTo>
                  <a:close/>
                  <a:moveTo>
                    <a:pt x="12" y="26"/>
                  </a:moveTo>
                  <a:lnTo>
                    <a:pt x="13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6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2" y="17"/>
                  </a:lnTo>
                  <a:lnTo>
                    <a:pt x="22" y="15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2" y="5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7" y="8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2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9" name="Freeform 560">
              <a:extLst>
                <a:ext uri="{FF2B5EF4-FFF2-40B4-BE49-F238E27FC236}">
                  <a16:creationId xmlns:a16="http://schemas.microsoft.com/office/drawing/2014/main" id="{00000000-0008-0000-0000-000017010000}"/>
                </a:ext>
              </a:extLst>
            </xdr:cNvPr>
            <xdr:cNvSpPr>
              <a:spLocks/>
            </xdr:cNvSpPr>
          </xdr:nvSpPr>
          <xdr:spPr bwMode="auto">
            <a:xfrm>
              <a:off x="3992" y="1821"/>
              <a:ext cx="13" cy="42"/>
            </a:xfrm>
            <a:custGeom>
              <a:avLst/>
              <a:gdLst>
                <a:gd name="T0" fmla="*/ 6 w 13"/>
                <a:gd name="T1" fmla="*/ 15 h 42"/>
                <a:gd name="T2" fmla="*/ 6 w 13"/>
                <a:gd name="T3" fmla="*/ 12 h 42"/>
                <a:gd name="T4" fmla="*/ 7 w 13"/>
                <a:gd name="T5" fmla="*/ 9 h 42"/>
                <a:gd name="T6" fmla="*/ 7 w 13"/>
                <a:gd name="T7" fmla="*/ 6 h 42"/>
                <a:gd name="T8" fmla="*/ 7 w 13"/>
                <a:gd name="T9" fmla="*/ 3 h 42"/>
                <a:gd name="T10" fmla="*/ 7 w 13"/>
                <a:gd name="T11" fmla="*/ 1 h 42"/>
                <a:gd name="T12" fmla="*/ 8 w 13"/>
                <a:gd name="T13" fmla="*/ 0 h 42"/>
                <a:gd name="T14" fmla="*/ 8 w 13"/>
                <a:gd name="T15" fmla="*/ 0 h 42"/>
                <a:gd name="T16" fmla="*/ 8 w 13"/>
                <a:gd name="T17" fmla="*/ 0 h 42"/>
                <a:gd name="T18" fmla="*/ 8 w 13"/>
                <a:gd name="T19" fmla="*/ 0 h 42"/>
                <a:gd name="T20" fmla="*/ 9 w 13"/>
                <a:gd name="T21" fmla="*/ 0 h 42"/>
                <a:gd name="T22" fmla="*/ 9 w 13"/>
                <a:gd name="T23" fmla="*/ 0 h 42"/>
                <a:gd name="T24" fmla="*/ 10 w 13"/>
                <a:gd name="T25" fmla="*/ 0 h 42"/>
                <a:gd name="T26" fmla="*/ 10 w 13"/>
                <a:gd name="T27" fmla="*/ 0 h 42"/>
                <a:gd name="T28" fmla="*/ 11 w 13"/>
                <a:gd name="T29" fmla="*/ 0 h 42"/>
                <a:gd name="T30" fmla="*/ 11 w 13"/>
                <a:gd name="T31" fmla="*/ 0 h 42"/>
                <a:gd name="T32" fmla="*/ 12 w 13"/>
                <a:gd name="T33" fmla="*/ 0 h 42"/>
                <a:gd name="T34" fmla="*/ 12 w 13"/>
                <a:gd name="T35" fmla="*/ 0 h 42"/>
                <a:gd name="T36" fmla="*/ 12 w 13"/>
                <a:gd name="T37" fmla="*/ 1 h 42"/>
                <a:gd name="T38" fmla="*/ 12 w 13"/>
                <a:gd name="T39" fmla="*/ 3 h 42"/>
                <a:gd name="T40" fmla="*/ 11 w 13"/>
                <a:gd name="T41" fmla="*/ 6 h 42"/>
                <a:gd name="T42" fmla="*/ 10 w 13"/>
                <a:gd name="T43" fmla="*/ 9 h 42"/>
                <a:gd name="T44" fmla="*/ 9 w 13"/>
                <a:gd name="T45" fmla="*/ 12 h 42"/>
                <a:gd name="T46" fmla="*/ 9 w 13"/>
                <a:gd name="T47" fmla="*/ 15 h 42"/>
                <a:gd name="T48" fmla="*/ 8 w 13"/>
                <a:gd name="T49" fmla="*/ 26 h 42"/>
                <a:gd name="T50" fmla="*/ 7 w 13"/>
                <a:gd name="T51" fmla="*/ 28 h 42"/>
                <a:gd name="T52" fmla="*/ 6 w 13"/>
                <a:gd name="T53" fmla="*/ 31 h 42"/>
                <a:gd name="T54" fmla="*/ 6 w 13"/>
                <a:gd name="T55" fmla="*/ 34 h 42"/>
                <a:gd name="T56" fmla="*/ 5 w 13"/>
                <a:gd name="T57" fmla="*/ 37 h 42"/>
                <a:gd name="T58" fmla="*/ 5 w 13"/>
                <a:gd name="T59" fmla="*/ 39 h 42"/>
                <a:gd name="T60" fmla="*/ 5 w 13"/>
                <a:gd name="T61" fmla="*/ 41 h 42"/>
                <a:gd name="T62" fmla="*/ 4 w 13"/>
                <a:gd name="T63" fmla="*/ 42 h 42"/>
                <a:gd name="T64" fmla="*/ 3 w 13"/>
                <a:gd name="T65" fmla="*/ 42 h 42"/>
                <a:gd name="T66" fmla="*/ 3 w 13"/>
                <a:gd name="T67" fmla="*/ 41 h 42"/>
                <a:gd name="T68" fmla="*/ 2 w 13"/>
                <a:gd name="T69" fmla="*/ 41 h 42"/>
                <a:gd name="T70" fmla="*/ 2 w 13"/>
                <a:gd name="T71" fmla="*/ 41 h 42"/>
                <a:gd name="T72" fmla="*/ 2 w 13"/>
                <a:gd name="T73" fmla="*/ 41 h 42"/>
                <a:gd name="T74" fmla="*/ 1 w 13"/>
                <a:gd name="T75" fmla="*/ 42 h 42"/>
                <a:gd name="T76" fmla="*/ 1 w 13"/>
                <a:gd name="T77" fmla="*/ 42 h 42"/>
                <a:gd name="T78" fmla="*/ 1 w 13"/>
                <a:gd name="T79" fmla="*/ 41 h 42"/>
                <a:gd name="T80" fmla="*/ 0 w 13"/>
                <a:gd name="T81" fmla="*/ 41 h 42"/>
                <a:gd name="T82" fmla="*/ 0 w 13"/>
                <a:gd name="T83" fmla="*/ 41 h 42"/>
                <a:gd name="T84" fmla="*/ 0 w 13"/>
                <a:gd name="T85" fmla="*/ 41 h 42"/>
                <a:gd name="T86" fmla="*/ 0 w 13"/>
                <a:gd name="T87" fmla="*/ 39 h 42"/>
                <a:gd name="T88" fmla="*/ 0 w 13"/>
                <a:gd name="T89" fmla="*/ 37 h 42"/>
                <a:gd name="T90" fmla="*/ 1 w 13"/>
                <a:gd name="T91" fmla="*/ 34 h 42"/>
                <a:gd name="T92" fmla="*/ 2 w 13"/>
                <a:gd name="T93" fmla="*/ 31 h 42"/>
                <a:gd name="T94" fmla="*/ 2 w 13"/>
                <a:gd name="T95" fmla="*/ 28 h 42"/>
                <a:gd name="T96" fmla="*/ 3 w 13"/>
                <a:gd name="T97" fmla="*/ 26 h 42"/>
                <a:gd name="T98" fmla="*/ 6 w 13"/>
                <a:gd name="T99" fmla="*/ 16 h 42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3"/>
                <a:gd name="T151" fmla="*/ 0 h 42"/>
                <a:gd name="T152" fmla="*/ 13 w 13"/>
                <a:gd name="T153" fmla="*/ 42 h 42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3" h="42">
                  <a:moveTo>
                    <a:pt x="6" y="16"/>
                  </a:moveTo>
                  <a:lnTo>
                    <a:pt x="6" y="15"/>
                  </a:lnTo>
                  <a:lnTo>
                    <a:pt x="6" y="13"/>
                  </a:lnTo>
                  <a:lnTo>
                    <a:pt x="6" y="12"/>
                  </a:lnTo>
                  <a:lnTo>
                    <a:pt x="6" y="10"/>
                  </a:lnTo>
                  <a:lnTo>
                    <a:pt x="7" y="9"/>
                  </a:lnTo>
                  <a:lnTo>
                    <a:pt x="7" y="8"/>
                  </a:lnTo>
                  <a:lnTo>
                    <a:pt x="7" y="6"/>
                  </a:lnTo>
                  <a:lnTo>
                    <a:pt x="7" y="5"/>
                  </a:lnTo>
                  <a:lnTo>
                    <a:pt x="7" y="3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0"/>
                  </a:lnTo>
                  <a:lnTo>
                    <a:pt x="8" y="1"/>
                  </a:lnTo>
                  <a:lnTo>
                    <a:pt x="8" y="0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0" y="1"/>
                  </a:lnTo>
                  <a:lnTo>
                    <a:pt x="10" y="0"/>
                  </a:lnTo>
                  <a:lnTo>
                    <a:pt x="10" y="1"/>
                  </a:lnTo>
                  <a:lnTo>
                    <a:pt x="11" y="0"/>
                  </a:lnTo>
                  <a:lnTo>
                    <a:pt x="12" y="0"/>
                  </a:lnTo>
                  <a:lnTo>
                    <a:pt x="13" y="0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1" y="8"/>
                  </a:lnTo>
                  <a:lnTo>
                    <a:pt x="10" y="9"/>
                  </a:lnTo>
                  <a:lnTo>
                    <a:pt x="10" y="10"/>
                  </a:lnTo>
                  <a:lnTo>
                    <a:pt x="9" y="12"/>
                  </a:lnTo>
                  <a:lnTo>
                    <a:pt x="9" y="13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26"/>
                  </a:lnTo>
                  <a:lnTo>
                    <a:pt x="7" y="28"/>
                  </a:lnTo>
                  <a:lnTo>
                    <a:pt x="7" y="30"/>
                  </a:lnTo>
                  <a:lnTo>
                    <a:pt x="6" y="31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5" y="40"/>
                  </a:lnTo>
                  <a:lnTo>
                    <a:pt x="5" y="41"/>
                  </a:lnTo>
                  <a:lnTo>
                    <a:pt x="4" y="41"/>
                  </a:lnTo>
                  <a:lnTo>
                    <a:pt x="4" y="42"/>
                  </a:lnTo>
                  <a:lnTo>
                    <a:pt x="4" y="41"/>
                  </a:lnTo>
                  <a:lnTo>
                    <a:pt x="3" y="42"/>
                  </a:lnTo>
                  <a:lnTo>
                    <a:pt x="3" y="41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2" y="41"/>
                  </a:lnTo>
                  <a:lnTo>
                    <a:pt x="1" y="41"/>
                  </a:lnTo>
                  <a:lnTo>
                    <a:pt x="1" y="42"/>
                  </a:lnTo>
                  <a:lnTo>
                    <a:pt x="1" y="41"/>
                  </a:lnTo>
                  <a:lnTo>
                    <a:pt x="1" y="42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2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1" y="36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2" y="31"/>
                  </a:lnTo>
                  <a:lnTo>
                    <a:pt x="2" y="30"/>
                  </a:lnTo>
                  <a:lnTo>
                    <a:pt x="2" y="28"/>
                  </a:lnTo>
                  <a:lnTo>
                    <a:pt x="3" y="26"/>
                  </a:lnTo>
                  <a:lnTo>
                    <a:pt x="6" y="1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80" name="Freeform 561">
              <a:extLst>
                <a:ext uri="{FF2B5EF4-FFF2-40B4-BE49-F238E27FC236}">
                  <a16:creationId xmlns:a16="http://schemas.microsoft.com/office/drawing/2014/main" id="{00000000-0008-0000-0000-000018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06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5 w 27"/>
                <a:gd name="T21" fmla="*/ 28 h 28"/>
                <a:gd name="T22" fmla="*/ 12 w 27"/>
                <a:gd name="T23" fmla="*/ 28 h 28"/>
                <a:gd name="T24" fmla="*/ 9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4 w 27"/>
                <a:gd name="T47" fmla="*/ 1 h 28"/>
                <a:gd name="T48" fmla="*/ 16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7 w 27"/>
                <a:gd name="T55" fmla="*/ 23 h 28"/>
                <a:gd name="T56" fmla="*/ 19 w 27"/>
                <a:gd name="T57" fmla="*/ 22 h 28"/>
                <a:gd name="T58" fmla="*/ 21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2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7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2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7" y="27"/>
                  </a:lnTo>
                  <a:lnTo>
                    <a:pt x="15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4" y="27"/>
                  </a:lnTo>
                  <a:lnTo>
                    <a:pt x="3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0"/>
                  </a:lnTo>
                  <a:close/>
                  <a:moveTo>
                    <a:pt x="12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6" y="24"/>
                  </a:lnTo>
                  <a:lnTo>
                    <a:pt x="17" y="23"/>
                  </a:lnTo>
                  <a:lnTo>
                    <a:pt x="18" y="23"/>
                  </a:lnTo>
                  <a:lnTo>
                    <a:pt x="19" y="22"/>
                  </a:lnTo>
                  <a:lnTo>
                    <a:pt x="20" y="20"/>
                  </a:lnTo>
                  <a:lnTo>
                    <a:pt x="21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2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81" name="Freeform 562">
              <a:extLst>
                <a:ext uri="{FF2B5EF4-FFF2-40B4-BE49-F238E27FC236}">
                  <a16:creationId xmlns:a16="http://schemas.microsoft.com/office/drawing/2014/main" id="{00000000-0008-0000-0000-000019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32" y="1835"/>
              <a:ext cx="31" cy="42"/>
            </a:xfrm>
            <a:custGeom>
              <a:avLst/>
              <a:gdLst>
                <a:gd name="T0" fmla="*/ 20 w 31"/>
                <a:gd name="T1" fmla="*/ 1 h 42"/>
                <a:gd name="T2" fmla="*/ 22 w 31"/>
                <a:gd name="T3" fmla="*/ 1 h 42"/>
                <a:gd name="T4" fmla="*/ 24 w 31"/>
                <a:gd name="T5" fmla="*/ 1 h 42"/>
                <a:gd name="T6" fmla="*/ 26 w 31"/>
                <a:gd name="T7" fmla="*/ 1 h 42"/>
                <a:gd name="T8" fmla="*/ 29 w 31"/>
                <a:gd name="T9" fmla="*/ 1 h 42"/>
                <a:gd name="T10" fmla="*/ 31 w 31"/>
                <a:gd name="T11" fmla="*/ 1 h 42"/>
                <a:gd name="T12" fmla="*/ 31 w 31"/>
                <a:gd name="T13" fmla="*/ 2 h 42"/>
                <a:gd name="T14" fmla="*/ 31 w 31"/>
                <a:gd name="T15" fmla="*/ 2 h 42"/>
                <a:gd name="T16" fmla="*/ 31 w 31"/>
                <a:gd name="T17" fmla="*/ 3 h 42"/>
                <a:gd name="T18" fmla="*/ 31 w 31"/>
                <a:gd name="T19" fmla="*/ 3 h 42"/>
                <a:gd name="T20" fmla="*/ 28 w 31"/>
                <a:gd name="T21" fmla="*/ 3 h 42"/>
                <a:gd name="T22" fmla="*/ 25 w 31"/>
                <a:gd name="T23" fmla="*/ 4 h 42"/>
                <a:gd name="T24" fmla="*/ 26 w 31"/>
                <a:gd name="T25" fmla="*/ 5 h 42"/>
                <a:gd name="T26" fmla="*/ 27 w 31"/>
                <a:gd name="T27" fmla="*/ 8 h 42"/>
                <a:gd name="T28" fmla="*/ 24 w 31"/>
                <a:gd name="T29" fmla="*/ 14 h 42"/>
                <a:gd name="T30" fmla="*/ 18 w 31"/>
                <a:gd name="T31" fmla="*/ 18 h 42"/>
                <a:gd name="T32" fmla="*/ 13 w 31"/>
                <a:gd name="T33" fmla="*/ 19 h 42"/>
                <a:gd name="T34" fmla="*/ 13 w 31"/>
                <a:gd name="T35" fmla="*/ 18 h 42"/>
                <a:gd name="T36" fmla="*/ 11 w 31"/>
                <a:gd name="T37" fmla="*/ 19 h 42"/>
                <a:gd name="T38" fmla="*/ 9 w 31"/>
                <a:gd name="T39" fmla="*/ 21 h 42"/>
                <a:gd name="T40" fmla="*/ 9 w 31"/>
                <a:gd name="T41" fmla="*/ 23 h 42"/>
                <a:gd name="T42" fmla="*/ 10 w 31"/>
                <a:gd name="T43" fmla="*/ 23 h 42"/>
                <a:gd name="T44" fmla="*/ 13 w 31"/>
                <a:gd name="T45" fmla="*/ 24 h 42"/>
                <a:gd name="T46" fmla="*/ 16 w 31"/>
                <a:gd name="T47" fmla="*/ 23 h 42"/>
                <a:gd name="T48" fmla="*/ 22 w 31"/>
                <a:gd name="T49" fmla="*/ 24 h 42"/>
                <a:gd name="T50" fmla="*/ 25 w 31"/>
                <a:gd name="T51" fmla="*/ 29 h 42"/>
                <a:gd name="T52" fmla="*/ 23 w 31"/>
                <a:gd name="T53" fmla="*/ 36 h 42"/>
                <a:gd name="T54" fmla="*/ 14 w 31"/>
                <a:gd name="T55" fmla="*/ 42 h 42"/>
                <a:gd name="T56" fmla="*/ 4 w 31"/>
                <a:gd name="T57" fmla="*/ 42 h 42"/>
                <a:gd name="T58" fmla="*/ 0 w 31"/>
                <a:gd name="T59" fmla="*/ 36 h 42"/>
                <a:gd name="T60" fmla="*/ 2 w 31"/>
                <a:gd name="T61" fmla="*/ 31 h 42"/>
                <a:gd name="T62" fmla="*/ 6 w 31"/>
                <a:gd name="T63" fmla="*/ 27 h 42"/>
                <a:gd name="T64" fmla="*/ 6 w 31"/>
                <a:gd name="T65" fmla="*/ 26 h 42"/>
                <a:gd name="T66" fmla="*/ 5 w 31"/>
                <a:gd name="T67" fmla="*/ 24 h 42"/>
                <a:gd name="T68" fmla="*/ 5 w 31"/>
                <a:gd name="T69" fmla="*/ 21 h 42"/>
                <a:gd name="T70" fmla="*/ 8 w 31"/>
                <a:gd name="T71" fmla="*/ 18 h 42"/>
                <a:gd name="T72" fmla="*/ 8 w 31"/>
                <a:gd name="T73" fmla="*/ 17 h 42"/>
                <a:gd name="T74" fmla="*/ 5 w 31"/>
                <a:gd name="T75" fmla="*/ 14 h 42"/>
                <a:gd name="T76" fmla="*/ 6 w 31"/>
                <a:gd name="T77" fmla="*/ 7 h 42"/>
                <a:gd name="T78" fmla="*/ 13 w 31"/>
                <a:gd name="T79" fmla="*/ 2 h 42"/>
                <a:gd name="T80" fmla="*/ 14 w 31"/>
                <a:gd name="T81" fmla="*/ 27 h 42"/>
                <a:gd name="T82" fmla="*/ 7 w 31"/>
                <a:gd name="T83" fmla="*/ 29 h 42"/>
                <a:gd name="T84" fmla="*/ 4 w 31"/>
                <a:gd name="T85" fmla="*/ 33 h 42"/>
                <a:gd name="T86" fmla="*/ 5 w 31"/>
                <a:gd name="T87" fmla="*/ 39 h 42"/>
                <a:gd name="T88" fmla="*/ 11 w 31"/>
                <a:gd name="T89" fmla="*/ 40 h 42"/>
                <a:gd name="T90" fmla="*/ 17 w 31"/>
                <a:gd name="T91" fmla="*/ 39 h 42"/>
                <a:gd name="T92" fmla="*/ 22 w 31"/>
                <a:gd name="T93" fmla="*/ 33 h 42"/>
                <a:gd name="T94" fmla="*/ 20 w 31"/>
                <a:gd name="T95" fmla="*/ 29 h 42"/>
                <a:gd name="T96" fmla="*/ 14 w 31"/>
                <a:gd name="T97" fmla="*/ 27 h 42"/>
                <a:gd name="T98" fmla="*/ 14 w 31"/>
                <a:gd name="T99" fmla="*/ 3 h 42"/>
                <a:gd name="T100" fmla="*/ 11 w 31"/>
                <a:gd name="T101" fmla="*/ 7 h 42"/>
                <a:gd name="T102" fmla="*/ 10 w 31"/>
                <a:gd name="T103" fmla="*/ 14 h 42"/>
                <a:gd name="T104" fmla="*/ 13 w 31"/>
                <a:gd name="T105" fmla="*/ 17 h 42"/>
                <a:gd name="T106" fmla="*/ 19 w 31"/>
                <a:gd name="T107" fmla="*/ 16 h 42"/>
                <a:gd name="T108" fmla="*/ 22 w 31"/>
                <a:gd name="T109" fmla="*/ 12 h 42"/>
                <a:gd name="T110" fmla="*/ 22 w 31"/>
                <a:gd name="T111" fmla="*/ 5 h 42"/>
                <a:gd name="T112" fmla="*/ 19 w 31"/>
                <a:gd name="T113" fmla="*/ 3 h 42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w 31"/>
                <a:gd name="T172" fmla="*/ 0 h 42"/>
                <a:gd name="T173" fmla="*/ 31 w 31"/>
                <a:gd name="T174" fmla="*/ 42 h 42"/>
              </a:gdLst>
              <a:ahLst/>
              <a:cxnLst>
                <a:cxn ang="T114">
                  <a:pos x="T0" y="T1"/>
                </a:cxn>
                <a:cxn ang="T115">
                  <a:pos x="T2" y="T3"/>
                </a:cxn>
                <a:cxn ang="T116">
                  <a:pos x="T4" y="T5"/>
                </a:cxn>
                <a:cxn ang="T117">
                  <a:pos x="T6" y="T7"/>
                </a:cxn>
                <a:cxn ang="T118">
                  <a:pos x="T8" y="T9"/>
                </a:cxn>
                <a:cxn ang="T119">
                  <a:pos x="T10" y="T11"/>
                </a:cxn>
                <a:cxn ang="T120">
                  <a:pos x="T12" y="T13"/>
                </a:cxn>
                <a:cxn ang="T121">
                  <a:pos x="T14" y="T15"/>
                </a:cxn>
                <a:cxn ang="T122">
                  <a:pos x="T16" y="T17"/>
                </a:cxn>
                <a:cxn ang="T123">
                  <a:pos x="T18" y="T19"/>
                </a:cxn>
                <a:cxn ang="T124">
                  <a:pos x="T20" y="T21"/>
                </a:cxn>
                <a:cxn ang="T125">
                  <a:pos x="T22" y="T23"/>
                </a:cxn>
                <a:cxn ang="T126">
                  <a:pos x="T24" y="T25"/>
                </a:cxn>
                <a:cxn ang="T127">
                  <a:pos x="T26" y="T27"/>
                </a:cxn>
                <a:cxn ang="T128">
                  <a:pos x="T28" y="T29"/>
                </a:cxn>
                <a:cxn ang="T129">
                  <a:pos x="T30" y="T31"/>
                </a:cxn>
                <a:cxn ang="T130">
                  <a:pos x="T32" y="T33"/>
                </a:cxn>
                <a:cxn ang="T131">
                  <a:pos x="T34" y="T35"/>
                </a:cxn>
                <a:cxn ang="T132">
                  <a:pos x="T36" y="T37"/>
                </a:cxn>
                <a:cxn ang="T133">
                  <a:pos x="T38" y="T39"/>
                </a:cxn>
                <a:cxn ang="T134">
                  <a:pos x="T40" y="T41"/>
                </a:cxn>
                <a:cxn ang="T135">
                  <a:pos x="T42" y="T43"/>
                </a:cxn>
                <a:cxn ang="T136">
                  <a:pos x="T44" y="T45"/>
                </a:cxn>
                <a:cxn ang="T137">
                  <a:pos x="T46" y="T47"/>
                </a:cxn>
                <a:cxn ang="T138">
                  <a:pos x="T48" y="T49"/>
                </a:cxn>
                <a:cxn ang="T139">
                  <a:pos x="T50" y="T51"/>
                </a:cxn>
                <a:cxn ang="T140">
                  <a:pos x="T52" y="T53"/>
                </a:cxn>
                <a:cxn ang="T141">
                  <a:pos x="T54" y="T55"/>
                </a:cxn>
                <a:cxn ang="T142">
                  <a:pos x="T56" y="T57"/>
                </a:cxn>
                <a:cxn ang="T143">
                  <a:pos x="T58" y="T59"/>
                </a:cxn>
                <a:cxn ang="T144">
                  <a:pos x="T60" y="T61"/>
                </a:cxn>
                <a:cxn ang="T145">
                  <a:pos x="T62" y="T63"/>
                </a:cxn>
                <a:cxn ang="T146">
                  <a:pos x="T64" y="T65"/>
                </a:cxn>
                <a:cxn ang="T147">
                  <a:pos x="T66" y="T67"/>
                </a:cxn>
                <a:cxn ang="T148">
                  <a:pos x="T68" y="T69"/>
                </a:cxn>
                <a:cxn ang="T149">
                  <a:pos x="T70" y="T71"/>
                </a:cxn>
                <a:cxn ang="T150">
                  <a:pos x="T72" y="T73"/>
                </a:cxn>
                <a:cxn ang="T151">
                  <a:pos x="T74" y="T75"/>
                </a:cxn>
                <a:cxn ang="T152">
                  <a:pos x="T76" y="T77"/>
                </a:cxn>
                <a:cxn ang="T153">
                  <a:pos x="T78" y="T79"/>
                </a:cxn>
                <a:cxn ang="T154">
                  <a:pos x="T80" y="T81"/>
                </a:cxn>
                <a:cxn ang="T155">
                  <a:pos x="T82" y="T83"/>
                </a:cxn>
                <a:cxn ang="T156">
                  <a:pos x="T84" y="T85"/>
                </a:cxn>
                <a:cxn ang="T157">
                  <a:pos x="T86" y="T87"/>
                </a:cxn>
                <a:cxn ang="T158">
                  <a:pos x="T88" y="T89"/>
                </a:cxn>
                <a:cxn ang="T159">
                  <a:pos x="T90" y="T91"/>
                </a:cxn>
                <a:cxn ang="T160">
                  <a:pos x="T92" y="T93"/>
                </a:cxn>
                <a:cxn ang="T161">
                  <a:pos x="T94" y="T95"/>
                </a:cxn>
                <a:cxn ang="T162">
                  <a:pos x="T96" y="T97"/>
                </a:cxn>
                <a:cxn ang="T163">
                  <a:pos x="T98" y="T99"/>
                </a:cxn>
                <a:cxn ang="T164">
                  <a:pos x="T100" y="T101"/>
                </a:cxn>
                <a:cxn ang="T165">
                  <a:pos x="T102" y="T103"/>
                </a:cxn>
                <a:cxn ang="T166">
                  <a:pos x="T104" y="T105"/>
                </a:cxn>
                <a:cxn ang="T167">
                  <a:pos x="T106" y="T107"/>
                </a:cxn>
                <a:cxn ang="T168">
                  <a:pos x="T108" y="T109"/>
                </a:cxn>
                <a:cxn ang="T169">
                  <a:pos x="T110" y="T111"/>
                </a:cxn>
                <a:cxn ang="T170">
                  <a:pos x="T112" y="T113"/>
                </a:cxn>
              </a:cxnLst>
              <a:rect l="T171" t="T172" r="T173" b="T174"/>
              <a:pathLst>
                <a:path w="31" h="42">
                  <a:moveTo>
                    <a:pt x="19" y="0"/>
                  </a:move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3" y="2"/>
                  </a:lnTo>
                  <a:lnTo>
                    <a:pt x="23" y="1"/>
                  </a:lnTo>
                  <a:lnTo>
                    <a:pt x="24" y="2"/>
                  </a:lnTo>
                  <a:lnTo>
                    <a:pt x="24" y="1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7" y="2"/>
                  </a:lnTo>
                  <a:lnTo>
                    <a:pt x="28" y="1"/>
                  </a:lnTo>
                  <a:lnTo>
                    <a:pt x="28" y="2"/>
                  </a:lnTo>
                  <a:lnTo>
                    <a:pt x="29" y="1"/>
                  </a:lnTo>
                  <a:lnTo>
                    <a:pt x="30" y="1"/>
                  </a:lnTo>
                  <a:lnTo>
                    <a:pt x="31" y="1"/>
                  </a:lnTo>
                  <a:lnTo>
                    <a:pt x="31" y="2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29" y="4"/>
                  </a:lnTo>
                  <a:lnTo>
                    <a:pt x="29" y="3"/>
                  </a:lnTo>
                  <a:lnTo>
                    <a:pt x="28" y="4"/>
                  </a:lnTo>
                  <a:lnTo>
                    <a:pt x="28" y="3"/>
                  </a:lnTo>
                  <a:lnTo>
                    <a:pt x="27" y="3"/>
                  </a:lnTo>
                  <a:lnTo>
                    <a:pt x="26" y="3"/>
                  </a:lnTo>
                  <a:lnTo>
                    <a:pt x="25" y="4"/>
                  </a:lnTo>
                  <a:lnTo>
                    <a:pt x="25" y="3"/>
                  </a:lnTo>
                  <a:lnTo>
                    <a:pt x="24" y="3"/>
                  </a:lnTo>
                  <a:lnTo>
                    <a:pt x="24" y="4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6" y="5"/>
                  </a:lnTo>
                  <a:lnTo>
                    <a:pt x="27" y="5"/>
                  </a:lnTo>
                  <a:lnTo>
                    <a:pt x="27" y="6"/>
                  </a:lnTo>
                  <a:lnTo>
                    <a:pt x="27" y="7"/>
                  </a:lnTo>
                  <a:lnTo>
                    <a:pt x="27" y="8"/>
                  </a:lnTo>
                  <a:lnTo>
                    <a:pt x="27" y="9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5"/>
                  </a:lnTo>
                  <a:lnTo>
                    <a:pt x="22" y="16"/>
                  </a:lnTo>
                  <a:lnTo>
                    <a:pt x="22" y="17"/>
                  </a:lnTo>
                  <a:lnTo>
                    <a:pt x="21" y="17"/>
                  </a:lnTo>
                  <a:lnTo>
                    <a:pt x="19" y="18"/>
                  </a:lnTo>
                  <a:lnTo>
                    <a:pt x="18" y="18"/>
                  </a:lnTo>
                  <a:lnTo>
                    <a:pt x="16" y="18"/>
                  </a:lnTo>
                  <a:lnTo>
                    <a:pt x="15" y="18"/>
                  </a:lnTo>
                  <a:lnTo>
                    <a:pt x="14" y="18"/>
                  </a:lnTo>
                  <a:lnTo>
                    <a:pt x="14" y="19"/>
                  </a:lnTo>
                  <a:lnTo>
                    <a:pt x="14" y="18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2" y="19"/>
                  </a:lnTo>
                  <a:lnTo>
                    <a:pt x="11" y="19"/>
                  </a:lnTo>
                  <a:lnTo>
                    <a:pt x="10" y="19"/>
                  </a:lnTo>
                  <a:lnTo>
                    <a:pt x="9" y="20"/>
                  </a:lnTo>
                  <a:lnTo>
                    <a:pt x="9" y="21"/>
                  </a:lnTo>
                  <a:lnTo>
                    <a:pt x="9" y="22"/>
                  </a:lnTo>
                  <a:lnTo>
                    <a:pt x="9" y="23"/>
                  </a:lnTo>
                  <a:lnTo>
                    <a:pt x="10" y="23"/>
                  </a:lnTo>
                  <a:lnTo>
                    <a:pt x="11" y="23"/>
                  </a:lnTo>
                  <a:lnTo>
                    <a:pt x="12" y="23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4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3" y="25"/>
                  </a:lnTo>
                  <a:lnTo>
                    <a:pt x="24" y="26"/>
                  </a:lnTo>
                  <a:lnTo>
                    <a:pt x="25" y="27"/>
                  </a:lnTo>
                  <a:lnTo>
                    <a:pt x="25" y="28"/>
                  </a:lnTo>
                  <a:lnTo>
                    <a:pt x="25" y="29"/>
                  </a:lnTo>
                  <a:lnTo>
                    <a:pt x="25" y="30"/>
                  </a:lnTo>
                  <a:lnTo>
                    <a:pt x="26" y="31"/>
                  </a:lnTo>
                  <a:lnTo>
                    <a:pt x="25" y="33"/>
                  </a:lnTo>
                  <a:lnTo>
                    <a:pt x="24" y="34"/>
                  </a:lnTo>
                  <a:lnTo>
                    <a:pt x="23" y="36"/>
                  </a:lnTo>
                  <a:lnTo>
                    <a:pt x="22" y="37"/>
                  </a:lnTo>
                  <a:lnTo>
                    <a:pt x="21" y="38"/>
                  </a:lnTo>
                  <a:lnTo>
                    <a:pt x="20" y="40"/>
                  </a:lnTo>
                  <a:lnTo>
                    <a:pt x="18" y="41"/>
                  </a:lnTo>
                  <a:lnTo>
                    <a:pt x="16" y="41"/>
                  </a:lnTo>
                  <a:lnTo>
                    <a:pt x="14" y="42"/>
                  </a:lnTo>
                  <a:lnTo>
                    <a:pt x="13" y="42"/>
                  </a:lnTo>
                  <a:lnTo>
                    <a:pt x="11" y="42"/>
                  </a:lnTo>
                  <a:lnTo>
                    <a:pt x="9" y="42"/>
                  </a:lnTo>
                  <a:lnTo>
                    <a:pt x="7" y="42"/>
                  </a:lnTo>
                  <a:lnTo>
                    <a:pt x="5" y="42"/>
                  </a:lnTo>
                  <a:lnTo>
                    <a:pt x="4" y="42"/>
                  </a:lnTo>
                  <a:lnTo>
                    <a:pt x="4" y="41"/>
                  </a:lnTo>
                  <a:lnTo>
                    <a:pt x="3" y="40"/>
                  </a:lnTo>
                  <a:lnTo>
                    <a:pt x="2" y="39"/>
                  </a:lnTo>
                  <a:lnTo>
                    <a:pt x="1" y="38"/>
                  </a:lnTo>
                  <a:lnTo>
                    <a:pt x="1" y="37"/>
                  </a:lnTo>
                  <a:lnTo>
                    <a:pt x="0" y="36"/>
                  </a:lnTo>
                  <a:lnTo>
                    <a:pt x="0" y="35"/>
                  </a:lnTo>
                  <a:lnTo>
                    <a:pt x="1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4" y="29"/>
                  </a:lnTo>
                  <a:lnTo>
                    <a:pt x="4" y="28"/>
                  </a:lnTo>
                  <a:lnTo>
                    <a:pt x="5" y="28"/>
                  </a:lnTo>
                  <a:lnTo>
                    <a:pt x="6" y="27"/>
                  </a:lnTo>
                  <a:lnTo>
                    <a:pt x="7" y="27"/>
                  </a:lnTo>
                  <a:lnTo>
                    <a:pt x="8" y="26"/>
                  </a:lnTo>
                  <a:lnTo>
                    <a:pt x="7" y="26"/>
                  </a:lnTo>
                  <a:lnTo>
                    <a:pt x="6" y="26"/>
                  </a:lnTo>
                  <a:lnTo>
                    <a:pt x="5" y="25"/>
                  </a:lnTo>
                  <a:lnTo>
                    <a:pt x="5" y="24"/>
                  </a:lnTo>
                  <a:lnTo>
                    <a:pt x="5" y="23"/>
                  </a:lnTo>
                  <a:lnTo>
                    <a:pt x="5" y="22"/>
                  </a:lnTo>
                  <a:lnTo>
                    <a:pt x="5" y="21"/>
                  </a:lnTo>
                  <a:lnTo>
                    <a:pt x="6" y="21"/>
                  </a:lnTo>
                  <a:lnTo>
                    <a:pt x="6" y="20"/>
                  </a:lnTo>
                  <a:lnTo>
                    <a:pt x="7" y="20"/>
                  </a:lnTo>
                  <a:lnTo>
                    <a:pt x="7" y="19"/>
                  </a:lnTo>
                  <a:lnTo>
                    <a:pt x="8" y="19"/>
                  </a:lnTo>
                  <a:lnTo>
                    <a:pt x="8" y="18"/>
                  </a:lnTo>
                  <a:lnTo>
                    <a:pt x="9" y="18"/>
                  </a:lnTo>
                  <a:lnTo>
                    <a:pt x="10" y="17"/>
                  </a:lnTo>
                  <a:lnTo>
                    <a:pt x="9" y="17"/>
                  </a:lnTo>
                  <a:lnTo>
                    <a:pt x="8" y="17"/>
                  </a:lnTo>
                  <a:lnTo>
                    <a:pt x="7" y="16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2"/>
                  </a:lnTo>
                  <a:lnTo>
                    <a:pt x="5" y="11"/>
                  </a:lnTo>
                  <a:lnTo>
                    <a:pt x="6" y="9"/>
                  </a:lnTo>
                  <a:lnTo>
                    <a:pt x="6" y="8"/>
                  </a:lnTo>
                  <a:lnTo>
                    <a:pt x="6" y="7"/>
                  </a:lnTo>
                  <a:lnTo>
                    <a:pt x="7" y="5"/>
                  </a:lnTo>
                  <a:lnTo>
                    <a:pt x="8" y="5"/>
                  </a:lnTo>
                  <a:lnTo>
                    <a:pt x="9" y="4"/>
                  </a:lnTo>
                  <a:lnTo>
                    <a:pt x="10" y="3"/>
                  </a:lnTo>
                  <a:lnTo>
                    <a:pt x="12" y="2"/>
                  </a:lnTo>
                  <a:lnTo>
                    <a:pt x="13" y="2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7" y="1"/>
                  </a:lnTo>
                  <a:lnTo>
                    <a:pt x="19" y="0"/>
                  </a:lnTo>
                  <a:close/>
                  <a:moveTo>
                    <a:pt x="14" y="27"/>
                  </a:move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9"/>
                  </a:lnTo>
                  <a:lnTo>
                    <a:pt x="7" y="29"/>
                  </a:lnTo>
                  <a:lnTo>
                    <a:pt x="6" y="30"/>
                  </a:lnTo>
                  <a:lnTo>
                    <a:pt x="5" y="30"/>
                  </a:lnTo>
                  <a:lnTo>
                    <a:pt x="5" y="31"/>
                  </a:lnTo>
                  <a:lnTo>
                    <a:pt x="4" y="32"/>
                  </a:lnTo>
                  <a:lnTo>
                    <a:pt x="4" y="33"/>
                  </a:lnTo>
                  <a:lnTo>
                    <a:pt x="4" y="35"/>
                  </a:lnTo>
                  <a:lnTo>
                    <a:pt x="4" y="36"/>
                  </a:lnTo>
                  <a:lnTo>
                    <a:pt x="4" y="37"/>
                  </a:lnTo>
                  <a:lnTo>
                    <a:pt x="4" y="38"/>
                  </a:lnTo>
                  <a:lnTo>
                    <a:pt x="5" y="39"/>
                  </a:lnTo>
                  <a:lnTo>
                    <a:pt x="6" y="40"/>
                  </a:lnTo>
                  <a:lnTo>
                    <a:pt x="7" y="40"/>
                  </a:lnTo>
                  <a:lnTo>
                    <a:pt x="8" y="40"/>
                  </a:lnTo>
                  <a:lnTo>
                    <a:pt x="9" y="40"/>
                  </a:lnTo>
                  <a:lnTo>
                    <a:pt x="11" y="40"/>
                  </a:lnTo>
                  <a:lnTo>
                    <a:pt x="12" y="40"/>
                  </a:lnTo>
                  <a:lnTo>
                    <a:pt x="13" y="40"/>
                  </a:lnTo>
                  <a:lnTo>
                    <a:pt x="15" y="40"/>
                  </a:lnTo>
                  <a:lnTo>
                    <a:pt x="16" y="39"/>
                  </a:lnTo>
                  <a:lnTo>
                    <a:pt x="17" y="39"/>
                  </a:lnTo>
                  <a:lnTo>
                    <a:pt x="18" y="38"/>
                  </a:lnTo>
                  <a:lnTo>
                    <a:pt x="19" y="37"/>
                  </a:lnTo>
                  <a:lnTo>
                    <a:pt x="20" y="36"/>
                  </a:lnTo>
                  <a:lnTo>
                    <a:pt x="21" y="35"/>
                  </a:lnTo>
                  <a:lnTo>
                    <a:pt x="21" y="34"/>
                  </a:lnTo>
                  <a:lnTo>
                    <a:pt x="22" y="33"/>
                  </a:lnTo>
                  <a:lnTo>
                    <a:pt x="22" y="32"/>
                  </a:lnTo>
                  <a:lnTo>
                    <a:pt x="22" y="31"/>
                  </a:lnTo>
                  <a:lnTo>
                    <a:pt x="21" y="30"/>
                  </a:lnTo>
                  <a:lnTo>
                    <a:pt x="20" y="29"/>
                  </a:lnTo>
                  <a:lnTo>
                    <a:pt x="19" y="29"/>
                  </a:lnTo>
                  <a:lnTo>
                    <a:pt x="18" y="28"/>
                  </a:lnTo>
                  <a:lnTo>
                    <a:pt x="17" y="28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7"/>
                  </a:lnTo>
                  <a:close/>
                  <a:moveTo>
                    <a:pt x="18" y="2"/>
                  </a:moveTo>
                  <a:lnTo>
                    <a:pt x="17" y="3"/>
                  </a:lnTo>
                  <a:lnTo>
                    <a:pt x="16" y="3"/>
                  </a:lnTo>
                  <a:lnTo>
                    <a:pt x="15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2" y="6"/>
                  </a:lnTo>
                  <a:lnTo>
                    <a:pt x="11" y="7"/>
                  </a:lnTo>
                  <a:lnTo>
                    <a:pt x="11" y="8"/>
                  </a:lnTo>
                  <a:lnTo>
                    <a:pt x="11" y="9"/>
                  </a:lnTo>
                  <a:lnTo>
                    <a:pt x="10" y="11"/>
                  </a:lnTo>
                  <a:lnTo>
                    <a:pt x="10" y="12"/>
                  </a:lnTo>
                  <a:lnTo>
                    <a:pt x="10" y="13"/>
                  </a:lnTo>
                  <a:lnTo>
                    <a:pt x="10" y="14"/>
                  </a:lnTo>
                  <a:lnTo>
                    <a:pt x="11" y="15"/>
                  </a:lnTo>
                  <a:lnTo>
                    <a:pt x="11" y="16"/>
                  </a:lnTo>
                  <a:lnTo>
                    <a:pt x="12" y="16"/>
                  </a:lnTo>
                  <a:lnTo>
                    <a:pt x="12" y="17"/>
                  </a:lnTo>
                  <a:lnTo>
                    <a:pt x="13" y="17"/>
                  </a:lnTo>
                  <a:lnTo>
                    <a:pt x="15" y="17"/>
                  </a:lnTo>
                  <a:lnTo>
                    <a:pt x="16" y="17"/>
                  </a:lnTo>
                  <a:lnTo>
                    <a:pt x="17" y="17"/>
                  </a:lnTo>
                  <a:lnTo>
                    <a:pt x="18" y="17"/>
                  </a:lnTo>
                  <a:lnTo>
                    <a:pt x="19" y="16"/>
                  </a:lnTo>
                  <a:lnTo>
                    <a:pt x="20" y="15"/>
                  </a:lnTo>
                  <a:lnTo>
                    <a:pt x="20" y="14"/>
                  </a:lnTo>
                  <a:lnTo>
                    <a:pt x="21" y="14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2"/>
                  </a:lnTo>
                  <a:lnTo>
                    <a:pt x="22" y="11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1" y="3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8" y="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82" name="Freeform 563">
              <a:extLst>
                <a:ext uri="{FF2B5EF4-FFF2-40B4-BE49-F238E27FC236}">
                  <a16:creationId xmlns:a16="http://schemas.microsoft.com/office/drawing/2014/main" id="{00000000-0008-0000-0000-00001A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64" y="1822"/>
              <a:ext cx="19" cy="41"/>
            </a:xfrm>
            <a:custGeom>
              <a:avLst/>
              <a:gdLst>
                <a:gd name="T0" fmla="*/ 4 w 19"/>
                <a:gd name="T1" fmla="*/ 23 h 41"/>
                <a:gd name="T2" fmla="*/ 5 w 19"/>
                <a:gd name="T3" fmla="*/ 20 h 41"/>
                <a:gd name="T4" fmla="*/ 5 w 19"/>
                <a:gd name="T5" fmla="*/ 18 h 41"/>
                <a:gd name="T6" fmla="*/ 5 w 19"/>
                <a:gd name="T7" fmla="*/ 15 h 41"/>
                <a:gd name="T8" fmla="*/ 6 w 19"/>
                <a:gd name="T9" fmla="*/ 15 h 41"/>
                <a:gd name="T10" fmla="*/ 7 w 19"/>
                <a:gd name="T11" fmla="*/ 14 h 41"/>
                <a:gd name="T12" fmla="*/ 8 w 19"/>
                <a:gd name="T13" fmla="*/ 14 h 41"/>
                <a:gd name="T14" fmla="*/ 8 w 19"/>
                <a:gd name="T15" fmla="*/ 14 h 41"/>
                <a:gd name="T16" fmla="*/ 8 w 19"/>
                <a:gd name="T17" fmla="*/ 15 h 41"/>
                <a:gd name="T18" fmla="*/ 8 w 19"/>
                <a:gd name="T19" fmla="*/ 14 h 41"/>
                <a:gd name="T20" fmla="*/ 9 w 19"/>
                <a:gd name="T21" fmla="*/ 14 h 41"/>
                <a:gd name="T22" fmla="*/ 9 w 19"/>
                <a:gd name="T23" fmla="*/ 14 h 41"/>
                <a:gd name="T24" fmla="*/ 9 w 19"/>
                <a:gd name="T25" fmla="*/ 16 h 41"/>
                <a:gd name="T26" fmla="*/ 8 w 19"/>
                <a:gd name="T27" fmla="*/ 18 h 41"/>
                <a:gd name="T28" fmla="*/ 8 w 19"/>
                <a:gd name="T29" fmla="*/ 21 h 41"/>
                <a:gd name="T30" fmla="*/ 8 w 19"/>
                <a:gd name="T31" fmla="*/ 24 h 41"/>
                <a:gd name="T32" fmla="*/ 7 w 19"/>
                <a:gd name="T33" fmla="*/ 31 h 41"/>
                <a:gd name="T34" fmla="*/ 7 w 19"/>
                <a:gd name="T35" fmla="*/ 34 h 41"/>
                <a:gd name="T36" fmla="*/ 6 w 19"/>
                <a:gd name="T37" fmla="*/ 36 h 41"/>
                <a:gd name="T38" fmla="*/ 6 w 19"/>
                <a:gd name="T39" fmla="*/ 39 h 41"/>
                <a:gd name="T40" fmla="*/ 5 w 19"/>
                <a:gd name="T41" fmla="*/ 40 h 41"/>
                <a:gd name="T42" fmla="*/ 4 w 19"/>
                <a:gd name="T43" fmla="*/ 41 h 41"/>
                <a:gd name="T44" fmla="*/ 4 w 19"/>
                <a:gd name="T45" fmla="*/ 40 h 41"/>
                <a:gd name="T46" fmla="*/ 3 w 19"/>
                <a:gd name="T47" fmla="*/ 40 h 41"/>
                <a:gd name="T48" fmla="*/ 2 w 19"/>
                <a:gd name="T49" fmla="*/ 40 h 41"/>
                <a:gd name="T50" fmla="*/ 1 w 19"/>
                <a:gd name="T51" fmla="*/ 41 h 41"/>
                <a:gd name="T52" fmla="*/ 1 w 19"/>
                <a:gd name="T53" fmla="*/ 40 h 41"/>
                <a:gd name="T54" fmla="*/ 0 w 19"/>
                <a:gd name="T55" fmla="*/ 40 h 41"/>
                <a:gd name="T56" fmla="*/ 0 w 19"/>
                <a:gd name="T57" fmla="*/ 40 h 41"/>
                <a:gd name="T58" fmla="*/ 0 w 19"/>
                <a:gd name="T59" fmla="*/ 37 h 41"/>
                <a:gd name="T60" fmla="*/ 1 w 19"/>
                <a:gd name="T61" fmla="*/ 35 h 41"/>
                <a:gd name="T62" fmla="*/ 2 w 19"/>
                <a:gd name="T63" fmla="*/ 32 h 41"/>
                <a:gd name="T64" fmla="*/ 4 w 19"/>
                <a:gd name="T65" fmla="*/ 24 h 41"/>
                <a:gd name="T66" fmla="*/ 15 w 19"/>
                <a:gd name="T67" fmla="*/ 1 h 41"/>
                <a:gd name="T68" fmla="*/ 15 w 19"/>
                <a:gd name="T69" fmla="*/ 1 h 41"/>
                <a:gd name="T70" fmla="*/ 16 w 19"/>
                <a:gd name="T71" fmla="*/ 0 h 41"/>
                <a:gd name="T72" fmla="*/ 17 w 19"/>
                <a:gd name="T73" fmla="*/ 0 h 41"/>
                <a:gd name="T74" fmla="*/ 17 w 19"/>
                <a:gd name="T75" fmla="*/ 0 h 41"/>
                <a:gd name="T76" fmla="*/ 17 w 19"/>
                <a:gd name="T77" fmla="*/ 0 h 41"/>
                <a:gd name="T78" fmla="*/ 18 w 19"/>
                <a:gd name="T79" fmla="*/ 0 h 41"/>
                <a:gd name="T80" fmla="*/ 18 w 19"/>
                <a:gd name="T81" fmla="*/ 1 h 41"/>
                <a:gd name="T82" fmla="*/ 18 w 19"/>
                <a:gd name="T83" fmla="*/ 2 h 41"/>
                <a:gd name="T84" fmla="*/ 18 w 19"/>
                <a:gd name="T85" fmla="*/ 3 h 41"/>
                <a:gd name="T86" fmla="*/ 17 w 19"/>
                <a:gd name="T87" fmla="*/ 4 h 41"/>
                <a:gd name="T88" fmla="*/ 17 w 19"/>
                <a:gd name="T89" fmla="*/ 4 h 41"/>
                <a:gd name="T90" fmla="*/ 8 w 19"/>
                <a:gd name="T91" fmla="*/ 9 h 41"/>
                <a:gd name="T92" fmla="*/ 15 w 19"/>
                <a:gd name="T93" fmla="*/ 1 h 41"/>
                <a:gd name="T94" fmla="*/ 0 60000 65536"/>
                <a:gd name="T95" fmla="*/ 0 60000 65536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w 19"/>
                <a:gd name="T142" fmla="*/ 0 h 41"/>
                <a:gd name="T143" fmla="*/ 19 w 19"/>
                <a:gd name="T144" fmla="*/ 41 h 41"/>
              </a:gdLst>
              <a:ahLst/>
              <a:cxnLst>
                <a:cxn ang="T94">
                  <a:pos x="T0" y="T1"/>
                </a:cxn>
                <a:cxn ang="T95">
                  <a:pos x="T2" y="T3"/>
                </a:cxn>
                <a:cxn ang="T96">
                  <a:pos x="T4" y="T5"/>
                </a:cxn>
                <a:cxn ang="T97">
                  <a:pos x="T6" y="T7"/>
                </a:cxn>
                <a:cxn ang="T98">
                  <a:pos x="T8" y="T9"/>
                </a:cxn>
                <a:cxn ang="T99">
                  <a:pos x="T10" y="T11"/>
                </a:cxn>
                <a:cxn ang="T100">
                  <a:pos x="T12" y="T13"/>
                </a:cxn>
                <a:cxn ang="T101">
                  <a:pos x="T14" y="T15"/>
                </a:cxn>
                <a:cxn ang="T102">
                  <a:pos x="T16" y="T17"/>
                </a:cxn>
                <a:cxn ang="T103">
                  <a:pos x="T18" y="T19"/>
                </a:cxn>
                <a:cxn ang="T104">
                  <a:pos x="T20" y="T21"/>
                </a:cxn>
                <a:cxn ang="T105">
                  <a:pos x="T22" y="T23"/>
                </a:cxn>
                <a:cxn ang="T106">
                  <a:pos x="T24" y="T25"/>
                </a:cxn>
                <a:cxn ang="T107">
                  <a:pos x="T26" y="T27"/>
                </a:cxn>
                <a:cxn ang="T108">
                  <a:pos x="T28" y="T29"/>
                </a:cxn>
                <a:cxn ang="T109">
                  <a:pos x="T30" y="T31"/>
                </a:cxn>
                <a:cxn ang="T110">
                  <a:pos x="T32" y="T33"/>
                </a:cxn>
                <a:cxn ang="T111">
                  <a:pos x="T34" y="T35"/>
                </a:cxn>
                <a:cxn ang="T112">
                  <a:pos x="T36" y="T37"/>
                </a:cxn>
                <a:cxn ang="T113">
                  <a:pos x="T38" y="T39"/>
                </a:cxn>
                <a:cxn ang="T114">
                  <a:pos x="T40" y="T41"/>
                </a:cxn>
                <a:cxn ang="T115">
                  <a:pos x="T42" y="T43"/>
                </a:cxn>
                <a:cxn ang="T116">
                  <a:pos x="T44" y="T45"/>
                </a:cxn>
                <a:cxn ang="T117">
                  <a:pos x="T46" y="T47"/>
                </a:cxn>
                <a:cxn ang="T118">
                  <a:pos x="T48" y="T49"/>
                </a:cxn>
                <a:cxn ang="T119">
                  <a:pos x="T50" y="T51"/>
                </a:cxn>
                <a:cxn ang="T120">
                  <a:pos x="T52" y="T53"/>
                </a:cxn>
                <a:cxn ang="T121">
                  <a:pos x="T54" y="T55"/>
                </a:cxn>
                <a:cxn ang="T122">
                  <a:pos x="T56" y="T57"/>
                </a:cxn>
                <a:cxn ang="T123">
                  <a:pos x="T58" y="T59"/>
                </a:cxn>
                <a:cxn ang="T124">
                  <a:pos x="T60" y="T61"/>
                </a:cxn>
                <a:cxn ang="T125">
                  <a:pos x="T62" y="T63"/>
                </a:cxn>
                <a:cxn ang="T126">
                  <a:pos x="T64" y="T65"/>
                </a:cxn>
                <a:cxn ang="T127">
                  <a:pos x="T66" y="T67"/>
                </a:cxn>
                <a:cxn ang="T128">
                  <a:pos x="T68" y="T69"/>
                </a:cxn>
                <a:cxn ang="T129">
                  <a:pos x="T70" y="T71"/>
                </a:cxn>
                <a:cxn ang="T130">
                  <a:pos x="T72" y="T73"/>
                </a:cxn>
                <a:cxn ang="T131">
                  <a:pos x="T74" y="T75"/>
                </a:cxn>
                <a:cxn ang="T132">
                  <a:pos x="T76" y="T77"/>
                </a:cxn>
                <a:cxn ang="T133">
                  <a:pos x="T78" y="T79"/>
                </a:cxn>
                <a:cxn ang="T134">
                  <a:pos x="T80" y="T81"/>
                </a:cxn>
                <a:cxn ang="T135">
                  <a:pos x="T82" y="T83"/>
                </a:cxn>
                <a:cxn ang="T136">
                  <a:pos x="T84" y="T85"/>
                </a:cxn>
                <a:cxn ang="T137">
                  <a:pos x="T86" y="T87"/>
                </a:cxn>
                <a:cxn ang="T138">
                  <a:pos x="T88" y="T89"/>
                </a:cxn>
                <a:cxn ang="T139">
                  <a:pos x="T90" y="T91"/>
                </a:cxn>
                <a:cxn ang="T140">
                  <a:pos x="T92" y="T93"/>
                </a:cxn>
              </a:cxnLst>
              <a:rect l="T141" t="T142" r="T143" b="T144"/>
              <a:pathLst>
                <a:path w="19" h="41">
                  <a:moveTo>
                    <a:pt x="4" y="24"/>
                  </a:moveTo>
                  <a:lnTo>
                    <a:pt x="4" y="24"/>
                  </a:ln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5" y="20"/>
                  </a:lnTo>
                  <a:lnTo>
                    <a:pt x="5" y="19"/>
                  </a:lnTo>
                  <a:lnTo>
                    <a:pt x="5" y="18"/>
                  </a:lnTo>
                  <a:lnTo>
                    <a:pt x="5" y="17"/>
                  </a:lnTo>
                  <a:lnTo>
                    <a:pt x="5" y="16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8" y="15"/>
                  </a:lnTo>
                  <a:lnTo>
                    <a:pt x="8" y="14"/>
                  </a:lnTo>
                  <a:lnTo>
                    <a:pt x="8" y="15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0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9" y="17"/>
                  </a:lnTo>
                  <a:lnTo>
                    <a:pt x="9" y="18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8" y="20"/>
                  </a:lnTo>
                  <a:lnTo>
                    <a:pt x="8" y="21"/>
                  </a:lnTo>
                  <a:lnTo>
                    <a:pt x="8" y="22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8" y="30"/>
                  </a:lnTo>
                  <a:lnTo>
                    <a:pt x="7" y="31"/>
                  </a:lnTo>
                  <a:lnTo>
                    <a:pt x="7" y="32"/>
                  </a:lnTo>
                  <a:lnTo>
                    <a:pt x="7" y="33"/>
                  </a:lnTo>
                  <a:lnTo>
                    <a:pt x="7" y="34"/>
                  </a:lnTo>
                  <a:lnTo>
                    <a:pt x="6" y="35"/>
                  </a:lnTo>
                  <a:lnTo>
                    <a:pt x="6" y="36"/>
                  </a:lnTo>
                  <a:lnTo>
                    <a:pt x="6" y="37"/>
                  </a:lnTo>
                  <a:lnTo>
                    <a:pt x="6" y="38"/>
                  </a:lnTo>
                  <a:lnTo>
                    <a:pt x="6" y="39"/>
                  </a:lnTo>
                  <a:lnTo>
                    <a:pt x="6" y="40"/>
                  </a:lnTo>
                  <a:lnTo>
                    <a:pt x="5" y="40"/>
                  </a:lnTo>
                  <a:lnTo>
                    <a:pt x="5" y="41"/>
                  </a:lnTo>
                  <a:lnTo>
                    <a:pt x="5" y="40"/>
                  </a:lnTo>
                  <a:lnTo>
                    <a:pt x="4" y="41"/>
                  </a:lnTo>
                  <a:lnTo>
                    <a:pt x="4" y="40"/>
                  </a:lnTo>
                  <a:lnTo>
                    <a:pt x="3" y="40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2" y="40"/>
                  </a:lnTo>
                  <a:lnTo>
                    <a:pt x="2" y="41"/>
                  </a:lnTo>
                  <a:lnTo>
                    <a:pt x="2" y="40"/>
                  </a:lnTo>
                  <a:lnTo>
                    <a:pt x="1" y="41"/>
                  </a:lnTo>
                  <a:lnTo>
                    <a:pt x="1" y="40"/>
                  </a:lnTo>
                  <a:lnTo>
                    <a:pt x="0" y="40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1" y="36"/>
                  </a:lnTo>
                  <a:lnTo>
                    <a:pt x="1" y="35"/>
                  </a:lnTo>
                  <a:lnTo>
                    <a:pt x="2" y="34"/>
                  </a:lnTo>
                  <a:lnTo>
                    <a:pt x="2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4" y="24"/>
                  </a:lnTo>
                  <a:close/>
                  <a:moveTo>
                    <a:pt x="15" y="1"/>
                  </a:moveTo>
                  <a:lnTo>
                    <a:pt x="15" y="1"/>
                  </a:lnTo>
                  <a:lnTo>
                    <a:pt x="16" y="0"/>
                  </a:lnTo>
                  <a:lnTo>
                    <a:pt x="17" y="0"/>
                  </a:lnTo>
                  <a:lnTo>
                    <a:pt x="18" y="0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18" y="2"/>
                  </a:lnTo>
                  <a:lnTo>
                    <a:pt x="18" y="3"/>
                  </a:lnTo>
                  <a:lnTo>
                    <a:pt x="17" y="4"/>
                  </a:lnTo>
                  <a:lnTo>
                    <a:pt x="8" y="9"/>
                  </a:lnTo>
                  <a:lnTo>
                    <a:pt x="6" y="9"/>
                  </a:lnTo>
                  <a:lnTo>
                    <a:pt x="15" y="1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83" name="Freeform 564">
              <a:extLst>
                <a:ext uri="{FF2B5EF4-FFF2-40B4-BE49-F238E27FC236}">
                  <a16:creationId xmlns:a16="http://schemas.microsoft.com/office/drawing/2014/main" id="{00000000-0008-0000-0000-00001B010000}"/>
                </a:ext>
              </a:extLst>
            </xdr:cNvPr>
            <xdr:cNvSpPr>
              <a:spLocks noEditPoints="1"/>
            </xdr:cNvSpPr>
          </xdr:nvSpPr>
          <xdr:spPr bwMode="auto">
            <a:xfrm>
              <a:off x="4077" y="1835"/>
              <a:ext cx="23" cy="28"/>
            </a:xfrm>
            <a:custGeom>
              <a:avLst/>
              <a:gdLst>
                <a:gd name="T0" fmla="*/ 9 w 23"/>
                <a:gd name="T1" fmla="*/ 3 h 28"/>
                <a:gd name="T2" fmla="*/ 13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2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2 w 23"/>
                <a:gd name="T15" fmla="*/ 16 h 28"/>
                <a:gd name="T16" fmla="*/ 21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2 w 23"/>
                <a:gd name="T23" fmla="*/ 25 h 28"/>
                <a:gd name="T24" fmla="*/ 22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2 w 23"/>
                <a:gd name="T31" fmla="*/ 27 h 28"/>
                <a:gd name="T32" fmla="*/ 22 w 23"/>
                <a:gd name="T33" fmla="*/ 27 h 28"/>
                <a:gd name="T34" fmla="*/ 20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2 w 23"/>
                <a:gd name="T45" fmla="*/ 27 h 28"/>
                <a:gd name="T46" fmla="*/ 8 w 23"/>
                <a:gd name="T47" fmla="*/ 28 h 28"/>
                <a:gd name="T48" fmla="*/ 5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4 w 23"/>
                <a:gd name="T57" fmla="*/ 16 h 28"/>
                <a:gd name="T58" fmla="*/ 7 w 23"/>
                <a:gd name="T59" fmla="*/ 14 h 28"/>
                <a:gd name="T60" fmla="*/ 13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3 w 23"/>
                <a:gd name="T73" fmla="*/ 4 h 28"/>
                <a:gd name="T74" fmla="*/ 10 w 23"/>
                <a:gd name="T75" fmla="*/ 4 h 28"/>
                <a:gd name="T76" fmla="*/ 8 w 23"/>
                <a:gd name="T77" fmla="*/ 5 h 28"/>
                <a:gd name="T78" fmla="*/ 7 w 23"/>
                <a:gd name="T79" fmla="*/ 4 h 28"/>
                <a:gd name="T80" fmla="*/ 16 w 23"/>
                <a:gd name="T81" fmla="*/ 14 h 28"/>
                <a:gd name="T82" fmla="*/ 11 w 23"/>
                <a:gd name="T83" fmla="*/ 15 h 28"/>
                <a:gd name="T84" fmla="*/ 6 w 23"/>
                <a:gd name="T85" fmla="*/ 18 h 28"/>
                <a:gd name="T86" fmla="*/ 5 w 23"/>
                <a:gd name="T87" fmla="*/ 22 h 28"/>
                <a:gd name="T88" fmla="*/ 6 w 23"/>
                <a:gd name="T89" fmla="*/ 24 h 28"/>
                <a:gd name="T90" fmla="*/ 8 w 23"/>
                <a:gd name="T91" fmla="*/ 25 h 28"/>
                <a:gd name="T92" fmla="*/ 11 w 23"/>
                <a:gd name="T93" fmla="*/ 25 h 28"/>
                <a:gd name="T94" fmla="*/ 13 w 23"/>
                <a:gd name="T95" fmla="*/ 24 h 28"/>
                <a:gd name="T96" fmla="*/ 15 w 23"/>
                <a:gd name="T97" fmla="*/ 23 h 28"/>
                <a:gd name="T98" fmla="*/ 19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7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2" y="4"/>
                  </a:lnTo>
                  <a:lnTo>
                    <a:pt x="22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3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2" y="13"/>
                  </a:lnTo>
                  <a:lnTo>
                    <a:pt x="22" y="14"/>
                  </a:lnTo>
                  <a:lnTo>
                    <a:pt x="22" y="16"/>
                  </a:lnTo>
                  <a:lnTo>
                    <a:pt x="21" y="17"/>
                  </a:lnTo>
                  <a:lnTo>
                    <a:pt x="21" y="18"/>
                  </a:lnTo>
                  <a:lnTo>
                    <a:pt x="21" y="19"/>
                  </a:lnTo>
                  <a:lnTo>
                    <a:pt x="21" y="20"/>
                  </a:lnTo>
                  <a:lnTo>
                    <a:pt x="21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3" y="27"/>
                  </a:lnTo>
                  <a:lnTo>
                    <a:pt x="12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10" y="14"/>
                  </a:lnTo>
                  <a:lnTo>
                    <a:pt x="12" y="14"/>
                  </a:lnTo>
                  <a:lnTo>
                    <a:pt x="13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6"/>
                  </a:lnTo>
                  <a:lnTo>
                    <a:pt x="6" y="6"/>
                  </a:lnTo>
                  <a:lnTo>
                    <a:pt x="7" y="4"/>
                  </a:lnTo>
                  <a:close/>
                  <a:moveTo>
                    <a:pt x="19" y="14"/>
                  </a:moveTo>
                  <a:lnTo>
                    <a:pt x="17" y="14"/>
                  </a:lnTo>
                  <a:lnTo>
                    <a:pt x="16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5"/>
                  </a:lnTo>
                  <a:lnTo>
                    <a:pt x="11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3" y="24"/>
                  </a:lnTo>
                  <a:lnTo>
                    <a:pt x="14" y="24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7" y="22"/>
                  </a:lnTo>
                  <a:lnTo>
                    <a:pt x="19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</xdr:grp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0:AE81"/>
  <sheetViews>
    <sheetView tabSelected="1" topLeftCell="E1" zoomScale="80" zoomScaleNormal="80" workbookViewId="0">
      <selection activeCell="L28" activeCellId="5" sqref="B28 D28 F28 H28 J28 L28"/>
    </sheetView>
  </sheetViews>
  <sheetFormatPr baseColWidth="10" defaultRowHeight="12.75"/>
  <cols>
    <col min="1" max="1" width="23.5703125" style="3" customWidth="1"/>
    <col min="2" max="2" width="9.7109375" style="110" customWidth="1"/>
    <col min="3" max="3" width="18" style="3" customWidth="1"/>
    <col min="4" max="4" width="9.7109375" style="110" customWidth="1"/>
    <col min="5" max="5" width="18" style="3" customWidth="1"/>
    <col min="6" max="6" width="9.7109375" style="110" customWidth="1"/>
    <col min="7" max="7" width="18" style="3" customWidth="1"/>
    <col min="8" max="8" width="9.7109375" style="30" customWidth="1"/>
    <col min="9" max="9" width="22.28515625" style="30" bestFit="1" customWidth="1"/>
    <col min="10" max="10" width="11.28515625" style="30" customWidth="1"/>
    <col min="11" max="11" width="18" style="30" bestFit="1" customWidth="1"/>
    <col min="12" max="12" width="9.7109375" style="30" customWidth="1"/>
    <col min="13" max="13" width="18" style="30" bestFit="1" customWidth="1"/>
    <col min="14" max="14" width="4.28515625" style="55" customWidth="1"/>
    <col min="15" max="15" width="17.42578125" style="55" bestFit="1" customWidth="1"/>
    <col min="16" max="16" width="10.140625" style="90" customWidth="1"/>
    <col min="17" max="17" width="14.5703125" style="90" bestFit="1" customWidth="1"/>
    <col min="18" max="18" width="15.7109375" style="90" bestFit="1" customWidth="1"/>
    <col min="19" max="19" width="14.5703125" style="90" bestFit="1" customWidth="1"/>
    <col min="20" max="31" width="11.42578125" style="90"/>
    <col min="32" max="16384" width="11.42578125" style="3"/>
  </cols>
  <sheetData>
    <row r="10" spans="1:18" ht="25.5" customHeight="1" thickBot="1">
      <c r="A10" s="1"/>
      <c r="B10" s="100" t="s">
        <v>56</v>
      </c>
      <c r="C10" s="2"/>
      <c r="D10" s="100"/>
      <c r="E10" s="2"/>
      <c r="F10" s="100"/>
      <c r="G10" s="2"/>
      <c r="H10" s="44"/>
      <c r="I10" s="44"/>
      <c r="J10" s="44"/>
      <c r="K10" s="44"/>
      <c r="L10" s="44"/>
      <c r="M10" s="44"/>
    </row>
    <row r="11" spans="1:18" ht="15" customHeight="1">
      <c r="A11" s="4"/>
      <c r="B11" s="101"/>
      <c r="C11" s="6"/>
      <c r="D11" s="114"/>
      <c r="E11" s="6"/>
      <c r="F11" s="118"/>
      <c r="G11" s="45"/>
      <c r="H11" s="45"/>
      <c r="I11" s="45"/>
      <c r="J11" s="45"/>
      <c r="K11" s="45"/>
      <c r="L11" s="45"/>
      <c r="M11" s="32"/>
    </row>
    <row r="12" spans="1:18" ht="15" customHeight="1" thickBot="1">
      <c r="A12" s="7"/>
      <c r="B12" s="152" t="s">
        <v>0</v>
      </c>
      <c r="C12" s="151"/>
      <c r="D12" s="151" t="s">
        <v>1</v>
      </c>
      <c r="E12" s="151"/>
      <c r="F12" s="153" t="s">
        <v>2</v>
      </c>
      <c r="G12" s="153"/>
      <c r="H12" s="149" t="s">
        <v>3</v>
      </c>
      <c r="I12" s="149"/>
      <c r="J12" s="149" t="s">
        <v>4</v>
      </c>
      <c r="K12" s="149"/>
      <c r="L12" s="149" t="s">
        <v>5</v>
      </c>
      <c r="M12" s="150"/>
    </row>
    <row r="13" spans="1:18" ht="30" customHeight="1" thickBot="1">
      <c r="A13" s="10" t="s">
        <v>6</v>
      </c>
      <c r="B13" s="103" t="s">
        <v>7</v>
      </c>
      <c r="C13" s="11" t="s">
        <v>8</v>
      </c>
      <c r="D13" s="103" t="s">
        <v>7</v>
      </c>
      <c r="E13" s="11" t="s">
        <v>8</v>
      </c>
      <c r="F13" s="119" t="s">
        <v>7</v>
      </c>
      <c r="G13" s="35" t="s">
        <v>8</v>
      </c>
      <c r="H13" s="34" t="s">
        <v>7</v>
      </c>
      <c r="I13" s="35" t="s">
        <v>8</v>
      </c>
      <c r="J13" s="34" t="s">
        <v>7</v>
      </c>
      <c r="K13" s="35" t="s">
        <v>8</v>
      </c>
      <c r="L13" s="34" t="s">
        <v>7</v>
      </c>
      <c r="M13" s="35" t="s">
        <v>8</v>
      </c>
    </row>
    <row r="14" spans="1:18" ht="30" customHeight="1">
      <c r="A14" s="12" t="s">
        <v>13</v>
      </c>
      <c r="B14" s="95">
        <v>1034</v>
      </c>
      <c r="C14" s="13">
        <f>7659450.24-7350.72</f>
        <v>7652099.5200000005</v>
      </c>
      <c r="D14" s="105">
        <v>1113</v>
      </c>
      <c r="E14" s="13">
        <v>9286081.5800000001</v>
      </c>
      <c r="F14" s="120">
        <v>1135</v>
      </c>
      <c r="G14" s="13">
        <f>9124513.2-7350.72</f>
        <v>9117162.4799999986</v>
      </c>
      <c r="H14" s="120">
        <v>1143</v>
      </c>
      <c r="I14" s="13">
        <f>9177217.28-7350.72-7350.72-7350.72</f>
        <v>9155165.1199999973</v>
      </c>
      <c r="J14" s="120">
        <v>1125</v>
      </c>
      <c r="K14" s="13">
        <f>8926923.4-15056.22</f>
        <v>8911867.1799999997</v>
      </c>
      <c r="L14" s="36">
        <v>1149</v>
      </c>
      <c r="M14" s="52">
        <f>9079292.72-7705.5</f>
        <v>9071587.2200000007</v>
      </c>
      <c r="N14" s="61"/>
      <c r="O14" s="55">
        <f>C14+E14+G14+I14+K14+M14</f>
        <v>53193963.099999994</v>
      </c>
      <c r="Q14" s="90" t="s">
        <v>63</v>
      </c>
      <c r="R14" s="157">
        <v>69712</v>
      </c>
    </row>
    <row r="15" spans="1:18" ht="30" customHeight="1">
      <c r="A15" s="5" t="s">
        <v>17</v>
      </c>
      <c r="B15" s="96">
        <v>4279</v>
      </c>
      <c r="C15" s="14">
        <f>42387681.86-9800.96-9800.96-29402.88</f>
        <v>42338677.059999995</v>
      </c>
      <c r="D15" s="116">
        <v>4573</v>
      </c>
      <c r="E15" s="14">
        <v>50402747.75</v>
      </c>
      <c r="F15" s="121">
        <v>4678</v>
      </c>
      <c r="G15" s="14">
        <f>50149146.76-9800.96</f>
        <v>50139345.799999997</v>
      </c>
      <c r="H15" s="121">
        <v>4764</v>
      </c>
      <c r="I15" s="14">
        <f>50465403.9-20074.96-9800.96-9800.96-9800.96-9800.96-20074.96-9800.96-20074.96</f>
        <v>50356174.219999991</v>
      </c>
      <c r="J15" s="121">
        <v>4785</v>
      </c>
      <c r="K15" s="14">
        <f>49762595.62-20074.96-9800.96-20074.96-20074.96-30348.96-10274</f>
        <v>49651946.819999993</v>
      </c>
      <c r="L15" s="37">
        <v>4787</v>
      </c>
      <c r="M15" s="53">
        <v>49942594.729999997</v>
      </c>
      <c r="N15" s="61"/>
      <c r="O15" s="55">
        <f t="shared" ref="O15:O21" si="0">C15+E15+G15+I15+K15+M15</f>
        <v>292831486.38</v>
      </c>
      <c r="Q15" s="90" t="s">
        <v>64</v>
      </c>
      <c r="R15" s="157">
        <v>174112</v>
      </c>
    </row>
    <row r="16" spans="1:18" ht="30" customHeight="1">
      <c r="A16" s="5" t="s">
        <v>14</v>
      </c>
      <c r="B16" s="96">
        <v>4084</v>
      </c>
      <c r="C16" s="14">
        <f>60737774.4-14701.44-14701.44-2940.29</f>
        <v>60705431.230000004</v>
      </c>
      <c r="D16" s="116">
        <v>4125</v>
      </c>
      <c r="E16" s="14">
        <f>64466663.61-15411-15411-30112.44</f>
        <v>64405729.170000002</v>
      </c>
      <c r="F16" s="121">
        <v>4137</v>
      </c>
      <c r="G16" s="14">
        <f>65337323.71-14701.44-15411-14701.44</f>
        <v>65292509.830000006</v>
      </c>
      <c r="H16" s="121">
        <v>4150</v>
      </c>
      <c r="I16" s="14">
        <f>64534087.72-14701.44-14701.44-14701.44</f>
        <v>64489983.400000006</v>
      </c>
      <c r="J16" s="121">
        <v>4144</v>
      </c>
      <c r="K16" s="14">
        <f>64297850.34-30112.44-15411</f>
        <v>64252326.900000006</v>
      </c>
      <c r="L16" s="37">
        <v>4162</v>
      </c>
      <c r="M16" s="53">
        <f>64691630.1-14701.44-15411</f>
        <v>64661517.660000004</v>
      </c>
      <c r="N16" s="61"/>
      <c r="O16" s="55">
        <f t="shared" si="0"/>
        <v>383807498.19000006</v>
      </c>
      <c r="Q16" s="90" t="s">
        <v>65</v>
      </c>
      <c r="R16" s="157">
        <v>51697</v>
      </c>
    </row>
    <row r="17" spans="1:18" ht="30" customHeight="1">
      <c r="A17" s="5" t="s">
        <v>18</v>
      </c>
      <c r="B17" s="96">
        <v>10236</v>
      </c>
      <c r="C17" s="14">
        <f>176076416.84-17151.68-17151.68</f>
        <v>176042113.47999999</v>
      </c>
      <c r="D17" s="116">
        <v>10354</v>
      </c>
      <c r="E17" s="14">
        <v>189195142.12</v>
      </c>
      <c r="F17" s="121">
        <v>10390</v>
      </c>
      <c r="G17" s="14">
        <f>189670148.27</f>
        <v>189670148.27000001</v>
      </c>
      <c r="H17" s="121">
        <v>10434</v>
      </c>
      <c r="I17" s="14">
        <f>190110427.7-17151.68-17151.68-17151.68-17151.68-17151.68-51110.68-17151.68-17151.68-17151.68-17151.68-17151.68-15496.04-17979.5-35131.18-16513.75</f>
        <v>189802679.74999991</v>
      </c>
      <c r="J17" s="121">
        <v>10427</v>
      </c>
      <c r="K17" s="14">
        <f>187864861.77-17979.5-35131.18-17979.5-637.93-17979.5-17151.68-17151.68-17979.5-53110.68-17151.68</f>
        <v>187652608.93999997</v>
      </c>
      <c r="L17" s="37">
        <v>10424</v>
      </c>
      <c r="M17" s="53">
        <f>188026046.92-17979.5-17151.68-53110.68-53110.68-17979.5</f>
        <v>187866714.87999997</v>
      </c>
      <c r="N17" s="61"/>
      <c r="O17" s="55">
        <f t="shared" si="0"/>
        <v>1120229407.4399998</v>
      </c>
      <c r="Q17" s="90" t="s">
        <v>66</v>
      </c>
      <c r="R17" s="157">
        <v>28141</v>
      </c>
    </row>
    <row r="18" spans="1:18" ht="30" customHeight="1">
      <c r="A18" s="5" t="s">
        <v>15</v>
      </c>
      <c r="B18" s="96">
        <v>1844</v>
      </c>
      <c r="C18" s="14">
        <v>36165542.420000002</v>
      </c>
      <c r="D18" s="116">
        <v>1843</v>
      </c>
      <c r="E18" s="14">
        <v>37892016.159999996</v>
      </c>
      <c r="F18" s="121">
        <v>1841</v>
      </c>
      <c r="G18" s="14">
        <v>37875581.479999997</v>
      </c>
      <c r="H18" s="121">
        <v>1838</v>
      </c>
      <c r="I18" s="14">
        <f>37756043.43-19601.92-19601.92-20548</f>
        <v>37696291.589999996</v>
      </c>
      <c r="J18" s="121">
        <v>1833</v>
      </c>
      <c r="K18" s="14">
        <f>37659937.15-19601.92</f>
        <v>37640335.229999997</v>
      </c>
      <c r="L18" s="37">
        <v>1839</v>
      </c>
      <c r="M18" s="53">
        <f>39217756.45-60697.92</f>
        <v>39157058.530000001</v>
      </c>
      <c r="O18" s="55">
        <f t="shared" si="0"/>
        <v>226426825.41</v>
      </c>
    </row>
    <row r="19" spans="1:18" ht="30" customHeight="1">
      <c r="A19" s="5" t="s">
        <v>19</v>
      </c>
      <c r="B19" s="96">
        <v>2494</v>
      </c>
      <c r="C19" s="14">
        <f>55281219.84-22052.16-149732.72</f>
        <v>55109434.960000008</v>
      </c>
      <c r="D19" s="116">
        <v>2480</v>
      </c>
      <c r="E19" s="14">
        <f>57812983.33-172849.22</f>
        <v>57640134.109999999</v>
      </c>
      <c r="F19" s="121">
        <v>2481</v>
      </c>
      <c r="G19" s="14">
        <v>57683353.649999999</v>
      </c>
      <c r="H19" s="121">
        <v>2479</v>
      </c>
      <c r="I19" s="14">
        <f>58409194.45-22052.16-22052.16-22052.16-22052.16</f>
        <v>58320985.810000017</v>
      </c>
      <c r="J19" s="121">
        <v>2477</v>
      </c>
      <c r="K19" s="14">
        <v>57293062.710000001</v>
      </c>
      <c r="L19" s="37">
        <v>2477</v>
      </c>
      <c r="M19" s="53">
        <f>59665877.2-23116.5-23116.5-91401.66</f>
        <v>59528242.540000007</v>
      </c>
      <c r="O19" s="55">
        <f t="shared" si="0"/>
        <v>345575213.78000003</v>
      </c>
    </row>
    <row r="20" spans="1:18" ht="30" customHeight="1">
      <c r="A20" s="5" t="s">
        <v>16</v>
      </c>
      <c r="B20" s="96">
        <v>1340</v>
      </c>
      <c r="C20" s="14">
        <f>49438729.59-31004.65-41164.03</f>
        <v>49366560.910000004</v>
      </c>
      <c r="D20" s="116">
        <v>1334</v>
      </c>
      <c r="E20" s="14">
        <f>50046192.97-35959-21575.4</f>
        <v>49988658.57</v>
      </c>
      <c r="F20" s="121">
        <v>1331</v>
      </c>
      <c r="G20" s="14">
        <v>49188264.240000002</v>
      </c>
      <c r="H20" s="121">
        <v>1330</v>
      </c>
      <c r="I20" s="14">
        <f>47841513.4-35959-70262.36</f>
        <v>47735292.039999999</v>
      </c>
      <c r="J20" s="121">
        <v>1327</v>
      </c>
      <c r="K20" s="14">
        <f>49781622.55-35959</f>
        <v>49745663.549999997</v>
      </c>
      <c r="L20" s="37">
        <v>1324</v>
      </c>
      <c r="M20" s="53">
        <v>48181474.359999999</v>
      </c>
      <c r="O20" s="55">
        <f t="shared" si="0"/>
        <v>294205913.67000002</v>
      </c>
    </row>
    <row r="21" spans="1:18" ht="30" customHeight="1">
      <c r="A21" s="5" t="s">
        <v>20</v>
      </c>
      <c r="B21" s="96">
        <v>1036</v>
      </c>
      <c r="C21" s="14">
        <v>40318699.200000003</v>
      </c>
      <c r="D21" s="116">
        <v>1029</v>
      </c>
      <c r="E21" s="14">
        <v>39681551.100000001</v>
      </c>
      <c r="F21" s="121">
        <v>1028</v>
      </c>
      <c r="G21" s="14">
        <v>39647247.740000002</v>
      </c>
      <c r="H21" s="121">
        <v>1028</v>
      </c>
      <c r="I21" s="14">
        <f>39644797.5-36753.6-36753.6</f>
        <v>39571290.299999997</v>
      </c>
      <c r="J21" s="121">
        <v>1026</v>
      </c>
      <c r="K21" s="14">
        <f>41723508.6-69349.5</f>
        <v>41654159.100000001</v>
      </c>
      <c r="L21" s="37">
        <v>1020</v>
      </c>
      <c r="M21" s="53">
        <f>39300618.5-113808.6-38527.5</f>
        <v>39148282.399999999</v>
      </c>
      <c r="O21" s="55">
        <f t="shared" si="0"/>
        <v>240021229.84000003</v>
      </c>
    </row>
    <row r="22" spans="1:18" ht="12.95" customHeight="1" thickBot="1">
      <c r="A22" s="15"/>
      <c r="B22" s="97"/>
      <c r="C22" s="16"/>
      <c r="D22" s="106"/>
      <c r="E22" s="16"/>
      <c r="F22" s="122"/>
      <c r="G22" s="16"/>
      <c r="H22" s="122"/>
      <c r="I22" s="16"/>
      <c r="J22" s="38"/>
      <c r="K22" s="16"/>
      <c r="L22" s="38"/>
      <c r="M22" s="54"/>
    </row>
    <row r="23" spans="1:18" ht="13.5" thickBot="1">
      <c r="A23" s="17"/>
      <c r="B23" s="98"/>
      <c r="C23" s="18"/>
      <c r="D23" s="98"/>
      <c r="E23" s="18"/>
      <c r="F23" s="123"/>
      <c r="G23" s="18"/>
      <c r="H23" s="39"/>
      <c r="I23" s="18"/>
      <c r="J23" s="39"/>
      <c r="K23" s="18"/>
      <c r="L23" s="39"/>
      <c r="M23" s="18"/>
    </row>
    <row r="24" spans="1:18" ht="30" customHeight="1" thickBot="1">
      <c r="A24" s="19" t="s">
        <v>9</v>
      </c>
      <c r="B24" s="99">
        <f t="shared" ref="B24:G24" si="1">SUM(B14:B23)</f>
        <v>26347</v>
      </c>
      <c r="C24" s="20">
        <f t="shared" si="1"/>
        <v>467698558.77999997</v>
      </c>
      <c r="D24" s="99">
        <f t="shared" si="1"/>
        <v>26851</v>
      </c>
      <c r="E24" s="20">
        <f t="shared" si="1"/>
        <v>498492060.56</v>
      </c>
      <c r="F24" s="124">
        <f>SUM(F14:F23)</f>
        <v>27021</v>
      </c>
      <c r="G24" s="20">
        <f t="shared" si="1"/>
        <v>498613613.49000001</v>
      </c>
      <c r="H24" s="41">
        <f t="shared" ref="H24:M24" si="2">SUM(H14:H23)</f>
        <v>27166</v>
      </c>
      <c r="I24" s="20">
        <f t="shared" si="2"/>
        <v>497127862.2299999</v>
      </c>
      <c r="J24" s="41">
        <f t="shared" si="2"/>
        <v>27144</v>
      </c>
      <c r="K24" s="20">
        <f t="shared" si="2"/>
        <v>496801970.43000001</v>
      </c>
      <c r="L24" s="41">
        <f t="shared" si="2"/>
        <v>27182</v>
      </c>
      <c r="M24" s="20">
        <f t="shared" si="2"/>
        <v>497557472.31999999</v>
      </c>
      <c r="O24"/>
    </row>
    <row r="25" spans="1:18">
      <c r="A25" s="17"/>
      <c r="B25" s="98"/>
      <c r="C25" s="94"/>
      <c r="D25" s="98"/>
      <c r="E25" s="18"/>
      <c r="F25" s="123"/>
      <c r="G25" s="18"/>
      <c r="H25" s="39"/>
      <c r="I25" s="18"/>
      <c r="J25" s="39"/>
      <c r="K25" s="18"/>
      <c r="L25" s="39"/>
      <c r="M25" s="18"/>
    </row>
    <row r="26" spans="1:18" ht="33" customHeight="1" thickBot="1">
      <c r="A26" s="17"/>
      <c r="B26" s="104" t="s">
        <v>55</v>
      </c>
      <c r="C26" s="18"/>
      <c r="D26" s="104" t="s">
        <v>55</v>
      </c>
      <c r="E26" s="18"/>
      <c r="F26" s="104" t="s">
        <v>55</v>
      </c>
      <c r="G26" s="18"/>
      <c r="H26" s="42"/>
      <c r="I26" s="18"/>
      <c r="J26" s="42"/>
      <c r="K26" s="18"/>
      <c r="L26" s="42"/>
      <c r="M26" s="18"/>
    </row>
    <row r="27" spans="1:18" ht="30" customHeight="1">
      <c r="A27" s="22" t="s">
        <v>10</v>
      </c>
      <c r="B27" s="105">
        <f>C27/2450.24</f>
        <v>3574</v>
      </c>
      <c r="C27" s="23">
        <f>5196959.04+3560198.72</f>
        <v>8757157.7599999998</v>
      </c>
      <c r="D27" s="105">
        <f>E27/2568.5</f>
        <v>2292.9035857504377</v>
      </c>
      <c r="E27" s="23">
        <f>3616735.4+2272587.46</f>
        <v>5889322.8599999994</v>
      </c>
      <c r="F27" s="105">
        <f>G27/2568.5</f>
        <v>4111.4209343975072</v>
      </c>
      <c r="G27" s="23">
        <f>6700109.21+3895088.38-2450.24-2450.24-4900.48-4900.48-2568.5-5137-2568.5-10037.48</f>
        <v>10560184.669999998</v>
      </c>
      <c r="H27" s="105">
        <f>I27/2568.5</f>
        <v>3939.1716916488222</v>
      </c>
      <c r="I27" s="23">
        <f>6098680.53+4057609.46-5137-10274-5137-5137-10274-2568.5</f>
        <v>10117762.49</v>
      </c>
      <c r="J27" s="105">
        <f>K27/2568.5</f>
        <v>3414.7180533385244</v>
      </c>
      <c r="K27" s="23">
        <f>5234976.38+3543432.44-7705.5</f>
        <v>8770703.3200000003</v>
      </c>
      <c r="L27" s="105">
        <f>M27/2568.5</f>
        <v>3191.9280903250924</v>
      </c>
      <c r="M27" s="52">
        <f>4925285.44+3278082.34-4900.48</f>
        <v>8198467.2999999998</v>
      </c>
      <c r="O27" s="55">
        <f>C27+E27+G27+I27+K27+M27</f>
        <v>52293598.399999999</v>
      </c>
    </row>
    <row r="28" spans="1:18" ht="30" customHeight="1" thickBot="1">
      <c r="A28" s="24" t="s">
        <v>53</v>
      </c>
      <c r="B28" s="106">
        <f>C28/2450.24</f>
        <v>619.59900254668935</v>
      </c>
      <c r="C28" s="25">
        <f>827256.08+690910.18</f>
        <v>1518166.26</v>
      </c>
      <c r="D28" s="106">
        <f>E28/2568.5</f>
        <v>1946.5414989293361</v>
      </c>
      <c r="E28" s="25">
        <f>2070591.64+2929100.2</f>
        <v>4999691.84</v>
      </c>
      <c r="F28" s="106">
        <f>G28/2568.5</f>
        <v>656.39003309324505</v>
      </c>
      <c r="G28" s="25">
        <f>750408.4+935529.4</f>
        <v>1685937.8</v>
      </c>
      <c r="H28" s="106">
        <f>I28/2568.5</f>
        <v>287.91520342612415</v>
      </c>
      <c r="I28" s="25">
        <f>343033.6+396476.6</f>
        <v>739510.2</v>
      </c>
      <c r="J28" s="106">
        <f>K28/2568.5</f>
        <v>124.01448316137824</v>
      </c>
      <c r="K28" s="25">
        <f>112711.04+205820.16</f>
        <v>318531.20000000001</v>
      </c>
      <c r="L28" s="106">
        <f>M28/2568.5</f>
        <v>102.41078450457465</v>
      </c>
      <c r="M28" s="54">
        <f>142592.34+120449.76</f>
        <v>263042.09999999998</v>
      </c>
      <c r="O28" s="55">
        <f>C28+E28+G28+I28+K28+M28</f>
        <v>9524879.3999999985</v>
      </c>
    </row>
    <row r="29" spans="1:18">
      <c r="A29" s="17"/>
      <c r="B29" s="98"/>
      <c r="C29" s="18"/>
      <c r="D29" s="98"/>
      <c r="E29" s="18"/>
      <c r="F29" s="123"/>
      <c r="G29" s="40"/>
      <c r="H29" s="39"/>
      <c r="I29" s="40"/>
      <c r="J29" s="39"/>
      <c r="K29" s="40"/>
      <c r="L29" s="39"/>
      <c r="M29" s="40"/>
    </row>
    <row r="30" spans="1:18" ht="13.5" thickBot="1">
      <c r="A30" s="17"/>
      <c r="B30" s="107"/>
      <c r="C30" s="18"/>
      <c r="D30" s="98"/>
      <c r="E30" s="18"/>
      <c r="F30" s="125"/>
      <c r="G30" s="40"/>
      <c r="H30" s="39"/>
      <c r="I30" s="40"/>
      <c r="J30" s="39"/>
      <c r="K30" s="40"/>
      <c r="L30" s="39"/>
      <c r="M30" s="40"/>
    </row>
    <row r="31" spans="1:18" ht="30" customHeight="1" thickBot="1">
      <c r="A31" s="19" t="s">
        <v>11</v>
      </c>
      <c r="B31" s="108"/>
      <c r="C31" s="29">
        <f>SUM(C24:C30)</f>
        <v>477973882.79999995</v>
      </c>
      <c r="D31" s="108"/>
      <c r="E31" s="29">
        <f>SUM(E24:E30)</f>
        <v>509381075.25999999</v>
      </c>
      <c r="F31" s="126"/>
      <c r="G31" s="49">
        <f>SUM(G24:G30)</f>
        <v>510859735.96000004</v>
      </c>
      <c r="H31" s="60"/>
      <c r="I31" s="49">
        <f>SUM(I24:I30)</f>
        <v>507985134.9199999</v>
      </c>
      <c r="J31" s="60"/>
      <c r="K31" s="49">
        <f>SUM(K24:K30)</f>
        <v>505891204.94999999</v>
      </c>
      <c r="L31" s="60"/>
      <c r="M31" s="49">
        <f>SUM(M24:M30)</f>
        <v>506018981.72000003</v>
      </c>
    </row>
    <row r="32" spans="1:18">
      <c r="A32" s="17"/>
      <c r="B32" s="107"/>
      <c r="C32" s="18"/>
      <c r="D32" s="107"/>
      <c r="E32" s="18"/>
      <c r="F32" s="125"/>
      <c r="G32" s="40"/>
      <c r="H32" s="39"/>
      <c r="I32" s="40"/>
      <c r="J32" s="39"/>
      <c r="K32" s="40"/>
      <c r="L32" s="40"/>
      <c r="M32" s="40"/>
    </row>
    <row r="33" spans="1:31">
      <c r="A33" s="26"/>
      <c r="B33" s="109"/>
      <c r="C33" s="27"/>
      <c r="D33" s="109"/>
      <c r="E33" s="31"/>
      <c r="F33" s="109"/>
      <c r="G33" s="26"/>
      <c r="H33" s="43"/>
      <c r="I33" s="43"/>
      <c r="J33" s="47"/>
      <c r="K33" s="43"/>
      <c r="L33" s="47"/>
      <c r="M33" s="146"/>
    </row>
    <row r="34" spans="1:31">
      <c r="A34" s="26"/>
      <c r="B34" s="109"/>
      <c r="C34" s="27"/>
      <c r="D34" s="109"/>
      <c r="E34" s="31"/>
      <c r="F34" s="109"/>
      <c r="G34" s="26"/>
      <c r="H34" s="43"/>
      <c r="I34" s="50"/>
      <c r="J34" s="47"/>
      <c r="K34" s="43"/>
      <c r="L34" s="47"/>
      <c r="M34" s="51"/>
    </row>
    <row r="35" spans="1:31" ht="18">
      <c r="A35" s="28" t="s">
        <v>60</v>
      </c>
      <c r="B35" s="109"/>
      <c r="C35" s="27"/>
      <c r="D35" s="109"/>
      <c r="E35" s="147">
        <f>SUM(B31:M31)</f>
        <v>3018110015.6099997</v>
      </c>
      <c r="F35" s="147"/>
      <c r="G35" s="26"/>
      <c r="H35" s="48"/>
      <c r="I35" s="85"/>
      <c r="J35" s="84"/>
      <c r="K35" s="85"/>
      <c r="L35" s="48"/>
      <c r="M35" s="85"/>
    </row>
    <row r="36" spans="1:31" s="55" customFormat="1" ht="15">
      <c r="A36" s="56"/>
      <c r="B36" s="109"/>
      <c r="C36" s="56"/>
      <c r="D36" s="109"/>
      <c r="E36" s="148"/>
      <c r="F36" s="148"/>
      <c r="G36" s="56"/>
      <c r="H36" s="57"/>
      <c r="I36" s="57"/>
      <c r="J36" s="57"/>
      <c r="K36" s="57"/>
      <c r="L36" s="57"/>
      <c r="M36" s="57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</row>
    <row r="37" spans="1:31" s="55" customFormat="1">
      <c r="B37" s="110"/>
      <c r="D37" s="110"/>
      <c r="E37" s="145"/>
      <c r="F37" s="110"/>
      <c r="H37" s="58"/>
      <c r="I37" s="58"/>
      <c r="J37" s="58"/>
      <c r="K37" s="58"/>
      <c r="L37" s="58"/>
      <c r="M37" s="5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</row>
    <row r="38" spans="1:31" s="55" customFormat="1">
      <c r="B38" s="110"/>
      <c r="D38" s="110"/>
      <c r="F38" s="110"/>
      <c r="H38" s="58"/>
      <c r="I38" s="58"/>
      <c r="J38" s="58"/>
      <c r="K38" s="58"/>
      <c r="L38" s="58"/>
      <c r="M38" s="5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</row>
    <row r="39" spans="1:31" s="55" customFormat="1">
      <c r="B39" s="110"/>
      <c r="D39" s="110"/>
      <c r="F39" s="110"/>
      <c r="H39" s="58"/>
      <c r="J39" s="58"/>
      <c r="K39" s="58"/>
      <c r="L39" s="58"/>
      <c r="M39" s="5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</row>
    <row r="40" spans="1:31" s="55" customFormat="1">
      <c r="B40" s="110"/>
      <c r="D40" s="110"/>
      <c r="F40" s="110"/>
      <c r="H40" s="58"/>
      <c r="J40" s="58"/>
      <c r="K40" s="58"/>
      <c r="L40" s="58"/>
      <c r="M40" s="5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</row>
    <row r="41" spans="1:31" s="55" customFormat="1">
      <c r="B41" s="110"/>
      <c r="D41" s="110"/>
      <c r="F41" s="110"/>
      <c r="H41" s="58"/>
      <c r="J41" s="58"/>
      <c r="K41" s="58"/>
      <c r="L41" s="58"/>
      <c r="M41" s="5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</row>
    <row r="42" spans="1:31" s="55" customFormat="1">
      <c r="B42" s="110"/>
      <c r="D42" s="110"/>
      <c r="F42" s="110"/>
      <c r="H42" s="58"/>
      <c r="J42" s="58"/>
      <c r="K42" s="58"/>
      <c r="L42" s="58"/>
      <c r="M42" s="5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</row>
    <row r="43" spans="1:31" s="55" customFormat="1">
      <c r="B43" s="110"/>
      <c r="D43" s="110"/>
      <c r="F43" s="110"/>
      <c r="H43" s="58"/>
      <c r="J43" s="58"/>
      <c r="K43" s="58"/>
      <c r="L43" s="58"/>
      <c r="M43" s="5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</row>
    <row r="44" spans="1:31" s="55" customFormat="1" ht="15">
      <c r="B44" s="110"/>
      <c r="D44" s="110"/>
      <c r="F44" s="110"/>
      <c r="G44" s="62"/>
      <c r="H44" s="58"/>
      <c r="I44" s="63"/>
      <c r="J44" s="58"/>
      <c r="K44" s="58"/>
      <c r="L44" s="58"/>
      <c r="M44" s="5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</row>
    <row r="45" spans="1:31" ht="15">
      <c r="G45" s="64"/>
      <c r="I45" s="65"/>
      <c r="N45" s="3"/>
      <c r="O45" s="3"/>
    </row>
    <row r="46" spans="1:31" ht="15">
      <c r="G46" s="64"/>
      <c r="I46" s="65"/>
      <c r="N46" s="3"/>
      <c r="O46" s="3"/>
    </row>
    <row r="47" spans="1:31" ht="15">
      <c r="G47" s="64"/>
      <c r="I47" s="65"/>
      <c r="N47" s="3"/>
      <c r="O47" s="3"/>
    </row>
    <row r="48" spans="1:31" ht="30" customHeight="1">
      <c r="G48" s="64"/>
      <c r="I48" s="65"/>
      <c r="N48" s="3"/>
      <c r="O48" s="3"/>
    </row>
    <row r="49" spans="1:19" ht="25.5" customHeight="1" thickBot="1">
      <c r="A49" s="17"/>
      <c r="B49" s="100" t="s">
        <v>56</v>
      </c>
      <c r="C49" s="2"/>
      <c r="D49" s="100"/>
      <c r="E49" s="2"/>
      <c r="F49" s="100"/>
      <c r="G49" s="2"/>
      <c r="H49" s="44"/>
      <c r="I49" s="44"/>
      <c r="J49" s="44"/>
      <c r="K49" s="44"/>
      <c r="L49" s="44"/>
      <c r="M49" s="44"/>
      <c r="N49" s="3"/>
      <c r="O49" s="3"/>
    </row>
    <row r="50" spans="1:19" ht="15" customHeight="1">
      <c r="A50" s="17"/>
      <c r="B50" s="111"/>
      <c r="C50" s="66"/>
      <c r="D50" s="117"/>
      <c r="E50" s="66"/>
      <c r="F50" s="117"/>
      <c r="G50" s="67"/>
      <c r="H50" s="68"/>
      <c r="I50" s="68"/>
      <c r="J50" s="68"/>
      <c r="K50" s="68"/>
      <c r="L50" s="68"/>
      <c r="M50" s="32"/>
      <c r="N50" s="3"/>
      <c r="O50" s="3"/>
    </row>
    <row r="51" spans="1:19" ht="15" customHeight="1" thickBot="1">
      <c r="A51" s="17"/>
      <c r="B51" s="102" t="s">
        <v>30</v>
      </c>
      <c r="C51" s="8"/>
      <c r="D51" s="115" t="s">
        <v>31</v>
      </c>
      <c r="E51" s="8"/>
      <c r="F51" s="115" t="s">
        <v>32</v>
      </c>
      <c r="G51" s="9"/>
      <c r="H51" s="46" t="s">
        <v>33</v>
      </c>
      <c r="I51" s="46"/>
      <c r="J51" s="46" t="s">
        <v>34</v>
      </c>
      <c r="K51" s="46"/>
      <c r="L51" s="46" t="s">
        <v>35</v>
      </c>
      <c r="M51" s="33"/>
      <c r="N51" s="3"/>
      <c r="O51" s="3"/>
    </row>
    <row r="52" spans="1:19" ht="30" customHeight="1" thickBot="1">
      <c r="A52" s="10" t="s">
        <v>6</v>
      </c>
      <c r="B52" s="103" t="s">
        <v>7</v>
      </c>
      <c r="C52" s="11" t="s">
        <v>8</v>
      </c>
      <c r="D52" s="103" t="s">
        <v>7</v>
      </c>
      <c r="E52" s="11" t="s">
        <v>8</v>
      </c>
      <c r="F52" s="103" t="s">
        <v>7</v>
      </c>
      <c r="G52" s="11" t="s">
        <v>8</v>
      </c>
      <c r="H52" s="34" t="s">
        <v>7</v>
      </c>
      <c r="I52" s="35" t="s">
        <v>8</v>
      </c>
      <c r="J52" s="34" t="s">
        <v>7</v>
      </c>
      <c r="K52" s="35" t="s">
        <v>8</v>
      </c>
      <c r="L52" s="34" t="s">
        <v>7</v>
      </c>
      <c r="M52" s="35" t="s">
        <v>8</v>
      </c>
      <c r="N52" s="3"/>
      <c r="O52" s="3"/>
    </row>
    <row r="53" spans="1:19" ht="30" customHeight="1">
      <c r="A53" s="12" t="s">
        <v>22</v>
      </c>
      <c r="B53" s="95">
        <v>1149</v>
      </c>
      <c r="C53" s="13">
        <f>9000024-15411</f>
        <v>8984613</v>
      </c>
      <c r="D53" s="105">
        <v>1086</v>
      </c>
      <c r="E53" s="13">
        <v>8534061.1600000001</v>
      </c>
      <c r="F53" s="120">
        <v>1089</v>
      </c>
      <c r="G53" s="13">
        <f>8614749-7705.5-7705.5-15411-30822</f>
        <v>8553105</v>
      </c>
      <c r="H53" s="120">
        <v>1117</v>
      </c>
      <c r="I53" s="13">
        <v>9082216</v>
      </c>
      <c r="J53" s="120">
        <v>1133</v>
      </c>
      <c r="K53" s="13">
        <v>8871599</v>
      </c>
      <c r="L53" s="120">
        <v>1118</v>
      </c>
      <c r="M53" s="52">
        <v>8630160</v>
      </c>
      <c r="N53" s="3"/>
      <c r="O53" s="55">
        <f>C53+E53+G53+I53+K53+M53</f>
        <v>52655754.159999996</v>
      </c>
      <c r="Q53" s="91"/>
      <c r="R53" s="92"/>
      <c r="S53" s="91"/>
    </row>
    <row r="54" spans="1:19" ht="30" customHeight="1">
      <c r="A54" s="5" t="s">
        <v>23</v>
      </c>
      <c r="B54" s="96">
        <v>4768</v>
      </c>
      <c r="C54" s="14">
        <f>49440975.04-20548-30822-10274-10274</f>
        <v>49369057.039999999</v>
      </c>
      <c r="D54" s="116">
        <v>4636</v>
      </c>
      <c r="E54" s="14">
        <f>47959504.92-10274-10274</f>
        <v>47938956.920000002</v>
      </c>
      <c r="F54" s="121">
        <v>4683</v>
      </c>
      <c r="G54" s="14">
        <f>49277442.92-10274-6171-9800.96-61644-10274-9800.96</f>
        <v>49169478</v>
      </c>
      <c r="H54" s="121">
        <v>4771</v>
      </c>
      <c r="I54" s="14">
        <v>50665190.210000001</v>
      </c>
      <c r="J54" s="121">
        <v>4803</v>
      </c>
      <c r="K54" s="89">
        <v>50118626.770000003</v>
      </c>
      <c r="L54" s="121">
        <v>4794</v>
      </c>
      <c r="M54" s="53">
        <v>49536603.719999999</v>
      </c>
      <c r="N54" s="3"/>
      <c r="O54" s="55">
        <f t="shared" ref="O54:O60" si="3">C54+E54+G54+I54+K54+M54</f>
        <v>296797912.66000003</v>
      </c>
      <c r="R54" s="92"/>
    </row>
    <row r="55" spans="1:19" ht="30" customHeight="1">
      <c r="A55" s="5" t="s">
        <v>24</v>
      </c>
      <c r="B55" s="96">
        <v>4153</v>
      </c>
      <c r="C55" s="14">
        <f>64037841.33-14701.44-76345.44-30112.44</f>
        <v>63916682.010000005</v>
      </c>
      <c r="D55" s="116">
        <v>4119</v>
      </c>
      <c r="E55" s="14">
        <f>64395178.9-15411-15411</f>
        <v>64364356.899999999</v>
      </c>
      <c r="F55" s="121">
        <v>4123</v>
      </c>
      <c r="G55" s="14">
        <f>64319945.02-15411</f>
        <v>64304534.020000003</v>
      </c>
      <c r="H55" s="121">
        <v>4134</v>
      </c>
      <c r="I55" s="14">
        <v>64293272</v>
      </c>
      <c r="J55" s="121">
        <v>4141</v>
      </c>
      <c r="K55" s="14">
        <v>64017334.780000001</v>
      </c>
      <c r="L55" s="121">
        <v>4131</v>
      </c>
      <c r="M55" s="53">
        <v>63682990.280000001</v>
      </c>
      <c r="N55" s="3"/>
      <c r="O55" s="55">
        <f t="shared" si="3"/>
        <v>384579169.99000001</v>
      </c>
      <c r="Q55" s="91"/>
      <c r="R55" s="92"/>
      <c r="S55" s="91"/>
    </row>
    <row r="56" spans="1:19" ht="30" customHeight="1">
      <c r="A56" s="5" t="s">
        <v>25</v>
      </c>
      <c r="B56" s="96">
        <v>10410</v>
      </c>
      <c r="C56" s="14">
        <f>188071818.17-17979.5-17979.5-53110.68-53110.68</f>
        <v>187929637.80999997</v>
      </c>
      <c r="D56" s="116">
        <v>10379</v>
      </c>
      <c r="E56" s="69">
        <v>186971332.52000001</v>
      </c>
      <c r="F56" s="121">
        <v>10363</v>
      </c>
      <c r="G56" s="14">
        <f>190092935.61-17979.5-17979.5-17979.5-17979.5</f>
        <v>190021017.61000001</v>
      </c>
      <c r="H56" s="121">
        <v>10369</v>
      </c>
      <c r="I56" s="14">
        <v>188290569.59</v>
      </c>
      <c r="J56" s="121">
        <v>10366</v>
      </c>
      <c r="K56" s="14">
        <v>187136482.41</v>
      </c>
      <c r="L56" s="121">
        <v>10357</v>
      </c>
      <c r="M56" s="53">
        <v>186501295.96000001</v>
      </c>
      <c r="N56" s="3"/>
      <c r="O56" s="55">
        <f t="shared" si="3"/>
        <v>1126850335.9000001</v>
      </c>
      <c r="R56" s="92"/>
    </row>
    <row r="57" spans="1:19" ht="30" customHeight="1">
      <c r="A57" s="5" t="s">
        <v>26</v>
      </c>
      <c r="B57" s="96">
        <v>1837</v>
      </c>
      <c r="C57" s="14">
        <f>38132310.56-9864.45-19601.92</f>
        <v>38102844.189999998</v>
      </c>
      <c r="D57" s="116">
        <v>1834</v>
      </c>
      <c r="E57" s="14">
        <v>39096806.280000001</v>
      </c>
      <c r="F57" s="121">
        <v>1833</v>
      </c>
      <c r="G57" s="14">
        <v>38518172.079999998</v>
      </c>
      <c r="H57" s="121">
        <v>1823</v>
      </c>
      <c r="I57" s="14">
        <v>38260376</v>
      </c>
      <c r="J57" s="121">
        <v>1819</v>
      </c>
      <c r="K57" s="14">
        <v>38342568</v>
      </c>
      <c r="L57" s="121">
        <v>1812</v>
      </c>
      <c r="M57" s="53">
        <v>37212428</v>
      </c>
      <c r="N57" s="3"/>
      <c r="O57" s="55">
        <f t="shared" si="3"/>
        <v>229533194.55000001</v>
      </c>
      <c r="Q57" s="91"/>
      <c r="R57" s="92"/>
      <c r="S57" s="91"/>
    </row>
    <row r="58" spans="1:19" ht="30" customHeight="1">
      <c r="A58" s="5" t="s">
        <v>27</v>
      </c>
      <c r="B58" s="96">
        <v>2470</v>
      </c>
      <c r="C58" s="14">
        <f>57092233.32-92466</f>
        <v>56999767.32</v>
      </c>
      <c r="D58" s="116">
        <v>2472</v>
      </c>
      <c r="E58" s="14">
        <v>59320932.270000003</v>
      </c>
      <c r="F58" s="121">
        <v>2471</v>
      </c>
      <c r="G58" s="14">
        <f>58094333.01-137634.66</f>
        <v>57956698.350000001</v>
      </c>
      <c r="H58" s="121">
        <v>2466</v>
      </c>
      <c r="I58" s="14">
        <v>57074638.509999998</v>
      </c>
      <c r="J58" s="121">
        <v>2466</v>
      </c>
      <c r="K58" s="14">
        <v>56982172.5</v>
      </c>
      <c r="L58" s="121">
        <v>2468</v>
      </c>
      <c r="M58" s="53">
        <v>57092618</v>
      </c>
      <c r="N58" s="3"/>
      <c r="O58" s="55">
        <f t="shared" si="3"/>
        <v>345426826.94999999</v>
      </c>
      <c r="R58" s="92"/>
    </row>
    <row r="59" spans="1:19" ht="30" customHeight="1">
      <c r="A59" s="5" t="s">
        <v>28</v>
      </c>
      <c r="B59" s="96">
        <v>1326</v>
      </c>
      <c r="C59" s="14">
        <v>50975046.299999997</v>
      </c>
      <c r="D59" s="116">
        <v>1321</v>
      </c>
      <c r="E59" s="14">
        <v>48713536.810000002</v>
      </c>
      <c r="F59" s="121">
        <v>1319</v>
      </c>
      <c r="G59" s="14">
        <v>48668411.920000002</v>
      </c>
      <c r="H59" s="121">
        <v>1314</v>
      </c>
      <c r="I59" s="14">
        <v>47882715.119999997</v>
      </c>
      <c r="J59" s="121">
        <v>1308</v>
      </c>
      <c r="K59" s="14">
        <v>47001683.340000004</v>
      </c>
      <c r="L59" s="121">
        <v>1304</v>
      </c>
      <c r="M59" s="53">
        <v>46868941.43</v>
      </c>
      <c r="N59" s="3"/>
      <c r="O59" s="55">
        <f t="shared" si="3"/>
        <v>290110334.92000002</v>
      </c>
      <c r="R59" s="92"/>
    </row>
    <row r="60" spans="1:19" ht="30" customHeight="1">
      <c r="A60" s="5" t="s">
        <v>29</v>
      </c>
      <c r="B60" s="96">
        <v>1018</v>
      </c>
      <c r="C60" s="14">
        <v>39220995</v>
      </c>
      <c r="D60" s="116">
        <v>1019</v>
      </c>
      <c r="E60" s="14">
        <f>39259522.49-115582.5</f>
        <v>39143939.990000002</v>
      </c>
      <c r="F60" s="121">
        <v>1016</v>
      </c>
      <c r="G60" s="14">
        <v>39182467.5</v>
      </c>
      <c r="H60" s="121">
        <v>1013</v>
      </c>
      <c r="I60" s="14">
        <v>39182467.5</v>
      </c>
      <c r="J60" s="121">
        <v>1016</v>
      </c>
      <c r="K60" s="14">
        <v>41494117.5</v>
      </c>
      <c r="L60" s="121">
        <v>1014</v>
      </c>
      <c r="M60" s="53">
        <v>39041200</v>
      </c>
      <c r="N60" s="3"/>
      <c r="O60" s="55">
        <f t="shared" si="3"/>
        <v>237265187.49000001</v>
      </c>
      <c r="R60" s="92"/>
    </row>
    <row r="61" spans="1:19" ht="12.95" customHeight="1" thickBot="1">
      <c r="A61" s="15"/>
      <c r="B61" s="97"/>
      <c r="C61" s="16"/>
      <c r="D61" s="106"/>
      <c r="E61" s="16"/>
      <c r="F61" s="122"/>
      <c r="G61" s="16"/>
      <c r="H61" s="38"/>
      <c r="I61" s="16"/>
      <c r="J61" s="38"/>
      <c r="K61" s="16"/>
      <c r="L61" s="122"/>
      <c r="M61" s="54"/>
      <c r="N61" s="3"/>
      <c r="R61" s="92"/>
    </row>
    <row r="62" spans="1:19" ht="13.5" thickBot="1">
      <c r="A62" s="17"/>
      <c r="B62" s="98"/>
      <c r="C62" s="18"/>
      <c r="D62" s="98"/>
      <c r="E62" s="18"/>
      <c r="F62" s="123"/>
      <c r="G62" s="18"/>
      <c r="H62" s="39"/>
      <c r="I62" s="18"/>
      <c r="J62" s="39"/>
      <c r="K62" s="18"/>
      <c r="L62" s="39"/>
      <c r="M62" s="18"/>
      <c r="N62" s="3"/>
      <c r="R62" s="92"/>
    </row>
    <row r="63" spans="1:19" ht="30" customHeight="1" thickBot="1">
      <c r="A63" s="19" t="s">
        <v>9</v>
      </c>
      <c r="B63" s="99">
        <f t="shared" ref="B63:M63" si="4">SUM(B53:B62)</f>
        <v>27131</v>
      </c>
      <c r="C63" s="20">
        <f t="shared" si="4"/>
        <v>495498642.67000002</v>
      </c>
      <c r="D63" s="99">
        <f t="shared" si="4"/>
        <v>26866</v>
      </c>
      <c r="E63" s="20">
        <f t="shared" si="4"/>
        <v>494083922.84999996</v>
      </c>
      <c r="F63" s="124">
        <f t="shared" si="4"/>
        <v>26897</v>
      </c>
      <c r="G63" s="20">
        <f t="shared" si="4"/>
        <v>496373884.48000002</v>
      </c>
      <c r="H63" s="41">
        <f t="shared" si="4"/>
        <v>27007</v>
      </c>
      <c r="I63" s="20">
        <f t="shared" si="4"/>
        <v>494731444.93000001</v>
      </c>
      <c r="J63" s="41">
        <f t="shared" si="4"/>
        <v>27052</v>
      </c>
      <c r="K63" s="20">
        <f t="shared" si="4"/>
        <v>493964584.30000007</v>
      </c>
      <c r="L63" s="41">
        <f t="shared" si="4"/>
        <v>26998</v>
      </c>
      <c r="M63" s="20">
        <f t="shared" si="4"/>
        <v>488566237.39000005</v>
      </c>
      <c r="N63" s="3"/>
      <c r="O63" s="87"/>
      <c r="P63" s="93"/>
    </row>
    <row r="64" spans="1:19">
      <c r="A64" s="17"/>
      <c r="B64" s="98"/>
      <c r="C64" s="18"/>
      <c r="D64" s="98"/>
      <c r="E64" s="18"/>
      <c r="F64" s="123"/>
      <c r="G64" s="18"/>
      <c r="H64" s="39"/>
      <c r="I64" s="18"/>
      <c r="J64" s="39"/>
      <c r="K64" s="18"/>
      <c r="L64" s="39"/>
      <c r="M64" s="18"/>
      <c r="N64" s="3"/>
      <c r="R64" s="92"/>
    </row>
    <row r="65" spans="1:18" ht="33" customHeight="1" thickBot="1">
      <c r="A65" s="17"/>
      <c r="B65" s="104" t="s">
        <v>37</v>
      </c>
      <c r="C65" s="18"/>
      <c r="D65" s="104" t="s">
        <v>37</v>
      </c>
      <c r="E65" s="18"/>
      <c r="F65" s="104" t="s">
        <v>37</v>
      </c>
      <c r="G65" s="18"/>
      <c r="H65" s="21" t="s">
        <v>37</v>
      </c>
      <c r="I65" s="18"/>
      <c r="J65" s="21" t="s">
        <v>37</v>
      </c>
      <c r="K65" s="18"/>
      <c r="L65" s="21" t="s">
        <v>37</v>
      </c>
      <c r="M65" s="18"/>
      <c r="N65" s="3"/>
      <c r="R65" s="92"/>
    </row>
    <row r="66" spans="1:18" ht="30" customHeight="1">
      <c r="A66" s="22" t="s">
        <v>10</v>
      </c>
      <c r="B66" s="105">
        <f>C66/2568.5</f>
        <v>3268.5406229316723</v>
      </c>
      <c r="C66" s="23">
        <f>5009727.07+3416105-30585.48</f>
        <v>8395246.5899999999</v>
      </c>
      <c r="D66" s="105">
        <f>E66/2568.5</f>
        <v>3126.8618726883392</v>
      </c>
      <c r="E66" s="23">
        <f>4764212.72+3267132</f>
        <v>8031344.7199999997</v>
      </c>
      <c r="F66" s="105">
        <f>G66/2568.5</f>
        <v>3058.7697878138993</v>
      </c>
      <c r="G66" s="23">
        <f>4654122+3222876.2-5137-5137-5137-5137</f>
        <v>7856450.2000000002</v>
      </c>
      <c r="H66" s="105">
        <f>I66/2568.5</f>
        <v>2767</v>
      </c>
      <c r="I66" s="23">
        <f>4291963.5+2815076</f>
        <v>7107039.5</v>
      </c>
      <c r="J66" s="105">
        <f>K66/2568.5</f>
        <v>3377.7708351177735</v>
      </c>
      <c r="K66" s="23">
        <f>4985458.5+3690345.89</f>
        <v>8675804.3900000006</v>
      </c>
      <c r="L66" s="105">
        <f>M66/2568.5</f>
        <v>2999</v>
      </c>
      <c r="M66" s="52">
        <f>4530834+3172097.5</f>
        <v>7702931.5</v>
      </c>
      <c r="N66" s="3"/>
      <c r="O66" s="55">
        <f>C66+E66+G66+I66+K66+M66</f>
        <v>47768816.899999999</v>
      </c>
      <c r="R66" s="92"/>
    </row>
    <row r="67" spans="1:18" ht="30" customHeight="1" thickBot="1">
      <c r="A67" s="24" t="s">
        <v>53</v>
      </c>
      <c r="B67" s="106">
        <f>C67/2568.5</f>
        <v>1762.9188475764067</v>
      </c>
      <c r="C67" s="25">
        <f>2761061.94+1766995.12</f>
        <v>4528057.0600000005</v>
      </c>
      <c r="D67" s="106">
        <f>E67/2568.5</f>
        <v>542.68494452014784</v>
      </c>
      <c r="E67" s="25">
        <f>216397.12+1177489.16</f>
        <v>1393886.2799999998</v>
      </c>
      <c r="F67" s="106">
        <f>G67/2568.5</f>
        <v>813.76409577574464</v>
      </c>
      <c r="G67" s="25">
        <f>671291.36+1418861.72</f>
        <v>2090153.08</v>
      </c>
      <c r="H67" s="106">
        <f>I67/2568.5</f>
        <v>508.86911426902861</v>
      </c>
      <c r="I67" s="25">
        <f>690656.76+616373.56</f>
        <v>1307030.32</v>
      </c>
      <c r="J67" s="106">
        <f>K67/2568.5</f>
        <v>317.88204788787226</v>
      </c>
      <c r="K67" s="25">
        <f>547530.32+268949.72</f>
        <v>816480.03999999992</v>
      </c>
      <c r="L67" s="106">
        <f>M67/2568.5</f>
        <v>199.90791512555967</v>
      </c>
      <c r="M67" s="54">
        <f>231165+282298.48</f>
        <v>513463.48</v>
      </c>
      <c r="N67" s="3"/>
      <c r="O67" s="55">
        <f>C67+E67+G67+I67+K67+M67</f>
        <v>10649070.26</v>
      </c>
      <c r="R67" s="92"/>
    </row>
    <row r="68" spans="1:18">
      <c r="A68" s="17"/>
      <c r="B68" s="98"/>
      <c r="C68" s="18"/>
      <c r="D68" s="98"/>
      <c r="E68" s="18"/>
      <c r="F68" s="98"/>
      <c r="G68" s="17"/>
      <c r="H68" s="39"/>
      <c r="I68" s="40"/>
      <c r="J68" s="39"/>
      <c r="K68" s="40"/>
      <c r="L68" s="39"/>
      <c r="M68" s="70"/>
      <c r="N68" s="3"/>
      <c r="O68" s="3"/>
    </row>
    <row r="69" spans="1:18" ht="13.5" thickBot="1">
      <c r="A69" s="17"/>
      <c r="B69" s="107"/>
      <c r="C69" s="18"/>
      <c r="D69" s="98"/>
      <c r="E69" s="18"/>
      <c r="F69" s="107"/>
      <c r="G69" s="17"/>
      <c r="H69" s="40"/>
      <c r="I69" s="40"/>
      <c r="J69" s="39"/>
      <c r="K69" s="40"/>
      <c r="L69" s="39"/>
      <c r="M69" s="70"/>
      <c r="N69" s="3"/>
      <c r="O69" s="3"/>
    </row>
    <row r="70" spans="1:18" ht="30" customHeight="1" thickBot="1">
      <c r="A70" s="19" t="s">
        <v>36</v>
      </c>
      <c r="B70" s="108"/>
      <c r="C70" s="29">
        <f>SUM(C63:C69)</f>
        <v>508421946.31999999</v>
      </c>
      <c r="D70" s="108"/>
      <c r="E70" s="29">
        <f>SUM(E63:E69)</f>
        <v>503509153.84999996</v>
      </c>
      <c r="F70" s="108"/>
      <c r="G70" s="29">
        <f>SUM(G63:G69)</f>
        <v>506320487.75999999</v>
      </c>
      <c r="H70" s="59"/>
      <c r="I70" s="49">
        <f>SUM(I63:I69)</f>
        <v>503145514.75</v>
      </c>
      <c r="J70" s="60"/>
      <c r="K70" s="49">
        <f>SUM(K63:K69)</f>
        <v>503456868.73000008</v>
      </c>
      <c r="L70" s="60"/>
      <c r="M70" s="49">
        <f>SUM(M63:M69)</f>
        <v>496782632.37000006</v>
      </c>
      <c r="N70" s="3"/>
      <c r="O70" s="3"/>
      <c r="R70" s="92"/>
    </row>
    <row r="71" spans="1:18">
      <c r="A71" s="17"/>
      <c r="B71" s="107"/>
      <c r="C71" s="18"/>
      <c r="D71" s="107"/>
      <c r="E71" s="18"/>
      <c r="F71" s="107"/>
      <c r="G71" s="17"/>
      <c r="H71" s="40"/>
      <c r="I71" s="40"/>
      <c r="J71" s="39"/>
      <c r="K71" s="40"/>
      <c r="L71" s="39"/>
      <c r="M71" s="40"/>
      <c r="N71" s="3"/>
      <c r="O71" s="3"/>
    </row>
    <row r="72" spans="1:18">
      <c r="A72" s="17"/>
      <c r="B72" s="107"/>
      <c r="C72" s="18"/>
      <c r="D72" s="107"/>
      <c r="E72" s="18"/>
      <c r="F72" s="107"/>
      <c r="G72" s="17"/>
      <c r="H72" s="40"/>
      <c r="I72" s="40"/>
      <c r="J72" s="39"/>
      <c r="K72" s="144"/>
      <c r="L72" s="39"/>
      <c r="M72" s="40"/>
      <c r="N72" s="3"/>
      <c r="O72" s="3"/>
    </row>
    <row r="73" spans="1:18" ht="20.100000000000001" customHeight="1">
      <c r="A73" s="71" t="s">
        <v>58</v>
      </c>
      <c r="B73" s="112"/>
      <c r="C73" s="73"/>
      <c r="D73" s="112"/>
      <c r="E73" s="73"/>
      <c r="F73" s="109"/>
      <c r="G73" s="73"/>
      <c r="H73" s="43"/>
      <c r="I73" s="155">
        <f>E35</f>
        <v>3018110015.6099997</v>
      </c>
      <c r="J73" s="155"/>
      <c r="K73" s="51"/>
      <c r="L73" s="47"/>
      <c r="M73" s="74"/>
      <c r="N73" s="3"/>
      <c r="O73" s="3"/>
    </row>
    <row r="74" spans="1:18" ht="20.100000000000001" customHeight="1">
      <c r="A74" s="71" t="s">
        <v>59</v>
      </c>
      <c r="B74" s="112"/>
      <c r="C74" s="73"/>
      <c r="D74" s="112"/>
      <c r="E74" s="27"/>
      <c r="F74" s="109"/>
      <c r="G74" s="73"/>
      <c r="H74" s="43"/>
      <c r="I74" s="155">
        <f>SUM(B70:M70)</f>
        <v>3021636603.7799997</v>
      </c>
      <c r="J74" s="155"/>
      <c r="K74" s="43"/>
      <c r="L74" s="43"/>
      <c r="M74" s="74"/>
      <c r="N74" s="3"/>
      <c r="O74" s="3"/>
    </row>
    <row r="75" spans="1:18" ht="8.1" customHeight="1">
      <c r="A75" s="72"/>
      <c r="B75" s="112"/>
      <c r="C75" s="73"/>
      <c r="D75" s="112"/>
      <c r="E75" s="73"/>
      <c r="F75" s="109"/>
      <c r="G75" s="75"/>
      <c r="H75" s="43"/>
      <c r="I75" s="76"/>
      <c r="J75" s="76"/>
      <c r="K75" s="43"/>
      <c r="L75" s="43"/>
      <c r="M75" s="74"/>
      <c r="N75" s="3"/>
      <c r="O75" s="3"/>
    </row>
    <row r="76" spans="1:18" ht="8.1" customHeight="1" thickBot="1">
      <c r="A76" s="71"/>
      <c r="B76" s="112"/>
      <c r="C76" s="71"/>
      <c r="D76" s="112"/>
      <c r="E76" s="77"/>
      <c r="F76" s="109"/>
      <c r="G76" s="78"/>
      <c r="H76" s="43"/>
      <c r="I76" s="79"/>
      <c r="J76" s="79"/>
      <c r="K76" s="80"/>
      <c r="M76" s="74"/>
      <c r="N76" s="3"/>
      <c r="O76" s="3"/>
    </row>
    <row r="77" spans="1:18" ht="30" customHeight="1" thickTop="1" thickBot="1">
      <c r="A77" s="81"/>
      <c r="B77" s="113"/>
      <c r="C77" s="82" t="s">
        <v>57</v>
      </c>
      <c r="D77" s="113"/>
      <c r="E77" s="27"/>
      <c r="F77" s="109"/>
      <c r="G77" s="27"/>
      <c r="H77" s="43"/>
      <c r="I77" s="156">
        <f>I73+I74</f>
        <v>6039746619.3899994</v>
      </c>
      <c r="J77" s="156"/>
      <c r="L77" s="154"/>
      <c r="M77" s="154"/>
      <c r="N77" s="3"/>
      <c r="O77" s="3"/>
    </row>
    <row r="78" spans="1:18" ht="13.5" thickTop="1"/>
    <row r="79" spans="1:18">
      <c r="I79" s="154"/>
      <c r="J79" s="154"/>
    </row>
    <row r="81" spans="3:3">
      <c r="C81" s="86"/>
    </row>
  </sheetData>
  <mergeCells count="13">
    <mergeCell ref="I79:J79"/>
    <mergeCell ref="L77:M77"/>
    <mergeCell ref="I73:J73"/>
    <mergeCell ref="I74:J74"/>
    <mergeCell ref="I77:J77"/>
    <mergeCell ref="E35:F35"/>
    <mergeCell ref="E36:F36"/>
    <mergeCell ref="L12:M12"/>
    <mergeCell ref="D12:E12"/>
    <mergeCell ref="B12:C12"/>
    <mergeCell ref="F12:G12"/>
    <mergeCell ref="H12:I12"/>
    <mergeCell ref="J12:K12"/>
  </mergeCells>
  <phoneticPr fontId="3" type="noConversion"/>
  <printOptions horizontalCentered="1"/>
  <pageMargins left="0.39370078740157483" right="0.39370078740157483" top="0.59055118110236227" bottom="0.39370078740157483" header="0.39370078740157483" footer="0.19685039370078741"/>
  <pageSetup scale="67" fitToHeight="2" orientation="landscape" r:id="rId1"/>
  <headerFooter alignWithMargins="0">
    <oddHeader>&amp;C&amp;"Arial,Negrita"&amp;16Dirección del Sistema Nacional de Investigadores&amp;14
&amp;"Arial,Normal"&amp;12(pesos)</oddHeader>
    <oddFooter>&amp;C&amp;D
&amp;T&amp;RPágina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70"/>
  <sheetViews>
    <sheetView workbookViewId="0">
      <selection activeCell="C14" sqref="C14:D14"/>
    </sheetView>
  </sheetViews>
  <sheetFormatPr baseColWidth="10" defaultRowHeight="12.75"/>
  <cols>
    <col min="1" max="1" width="11.42578125" style="132"/>
    <col min="2" max="2" width="17.140625" style="142" bestFit="1" customWidth="1"/>
    <col min="3" max="3" width="15.42578125" style="142" customWidth="1"/>
    <col min="4" max="4" width="15" style="142" customWidth="1"/>
    <col min="5" max="5" width="13" style="142" customWidth="1"/>
    <col min="6" max="6" width="13.42578125" style="142" customWidth="1"/>
    <col min="7" max="7" width="20.5703125" style="142" bestFit="1" customWidth="1"/>
    <col min="8" max="8" width="2.7109375" style="143" customWidth="1"/>
    <col min="9" max="11" width="13.28515625" style="131" bestFit="1" customWidth="1"/>
    <col min="12" max="21" width="11.42578125" style="131"/>
    <col min="22" max="16384" width="11.42578125" style="132"/>
  </cols>
  <sheetData>
    <row r="1" spans="1:10" ht="52.5" customHeight="1">
      <c r="A1" s="127" t="s">
        <v>12</v>
      </c>
      <c r="B1" s="128" t="s">
        <v>21</v>
      </c>
      <c r="C1" s="128" t="s">
        <v>54</v>
      </c>
      <c r="D1" s="128" t="s">
        <v>61</v>
      </c>
      <c r="E1" s="128" t="s">
        <v>38</v>
      </c>
      <c r="F1" s="128" t="s">
        <v>39</v>
      </c>
      <c r="G1" s="128" t="s">
        <v>40</v>
      </c>
      <c r="H1" s="129"/>
      <c r="I1" s="130"/>
    </row>
    <row r="2" spans="1:10" ht="21" customHeight="1">
      <c r="A2" s="133" t="s">
        <v>41</v>
      </c>
      <c r="B2" s="134">
        <v>478340838.41000003</v>
      </c>
      <c r="C2" s="134">
        <v>-366955.61</v>
      </c>
      <c r="D2" s="134">
        <v>0</v>
      </c>
      <c r="E2" s="134">
        <v>0</v>
      </c>
      <c r="F2" s="134">
        <v>0</v>
      </c>
      <c r="G2" s="135">
        <f t="shared" ref="G2:G7" si="0">SUM(B2:F2)</f>
        <v>477973882.80000001</v>
      </c>
      <c r="H2" s="136"/>
      <c r="J2" s="83"/>
    </row>
    <row r="3" spans="1:10" ht="21" customHeight="1">
      <c r="A3" s="133" t="s">
        <v>42</v>
      </c>
      <c r="B3" s="134">
        <v>509672393.31999999</v>
      </c>
      <c r="C3" s="134">
        <v>-291318.06</v>
      </c>
      <c r="D3" s="134">
        <v>0</v>
      </c>
      <c r="E3" s="134">
        <v>0</v>
      </c>
      <c r="F3" s="134">
        <v>0</v>
      </c>
      <c r="G3" s="135">
        <f t="shared" si="0"/>
        <v>509381075.25999999</v>
      </c>
      <c r="H3" s="136"/>
      <c r="J3" s="83"/>
    </row>
    <row r="4" spans="1:10" ht="21" customHeight="1">
      <c r="A4" s="133" t="s">
        <v>43</v>
      </c>
      <c r="B4" s="134">
        <v>510956714.44</v>
      </c>
      <c r="C4" s="134">
        <v>0</v>
      </c>
      <c r="D4" s="134">
        <v>-96978.48</v>
      </c>
      <c r="E4" s="134">
        <v>0</v>
      </c>
      <c r="F4" s="134">
        <v>0</v>
      </c>
      <c r="G4" s="135">
        <f t="shared" si="0"/>
        <v>510859735.95999998</v>
      </c>
      <c r="H4" s="136"/>
      <c r="J4" s="83"/>
    </row>
    <row r="5" spans="1:10" ht="21" customHeight="1">
      <c r="A5" s="133" t="s">
        <v>44</v>
      </c>
      <c r="B5" s="134">
        <v>508834485.56999999</v>
      </c>
      <c r="C5" s="134">
        <v>-5137</v>
      </c>
      <c r="D5" s="134">
        <v>-844213.65</v>
      </c>
      <c r="E5" s="134">
        <v>0</v>
      </c>
      <c r="F5" s="134">
        <v>0</v>
      </c>
      <c r="G5" s="135">
        <f t="shared" si="0"/>
        <v>507985134.92000002</v>
      </c>
      <c r="H5" s="136"/>
      <c r="J5" s="83"/>
    </row>
    <row r="6" spans="1:10" ht="21" customHeight="1">
      <c r="A6" s="133" t="s">
        <v>45</v>
      </c>
      <c r="B6" s="134">
        <v>506407302.16000003</v>
      </c>
      <c r="C6" s="134">
        <v>0</v>
      </c>
      <c r="D6" s="134">
        <v>-516097.21</v>
      </c>
      <c r="E6" s="134">
        <v>0</v>
      </c>
      <c r="F6" s="134">
        <v>0</v>
      </c>
      <c r="G6" s="135">
        <f t="shared" si="0"/>
        <v>505891204.95000005</v>
      </c>
      <c r="H6" s="136"/>
      <c r="J6" s="83"/>
    </row>
    <row r="7" spans="1:10" ht="21" customHeight="1">
      <c r="A7" s="133" t="s">
        <v>46</v>
      </c>
      <c r="B7" s="134">
        <v>506571700.86000001</v>
      </c>
      <c r="C7" s="134">
        <v>0</v>
      </c>
      <c r="D7" s="134">
        <v>-552719.14</v>
      </c>
      <c r="E7" s="134">
        <v>0</v>
      </c>
      <c r="F7" s="134">
        <v>0</v>
      </c>
      <c r="G7" s="135">
        <f t="shared" si="0"/>
        <v>506018981.72000003</v>
      </c>
      <c r="H7" s="136"/>
      <c r="J7" s="83"/>
    </row>
    <row r="8" spans="1:10" ht="21" customHeight="1">
      <c r="A8" s="133" t="s">
        <v>47</v>
      </c>
      <c r="B8" s="134">
        <v>508925132.85000002</v>
      </c>
      <c r="C8" s="134">
        <v>0</v>
      </c>
      <c r="D8" s="134">
        <v>-503186.53</v>
      </c>
      <c r="E8" s="134">
        <v>0</v>
      </c>
      <c r="F8" s="134">
        <v>0</v>
      </c>
      <c r="G8" s="135">
        <f t="shared" ref="G8:G13" si="1">SUM(B8:F8)</f>
        <v>508421946.32000005</v>
      </c>
      <c r="H8" s="136"/>
      <c r="J8" s="83"/>
    </row>
    <row r="9" spans="1:10" ht="21" customHeight="1">
      <c r="A9" s="133" t="s">
        <v>48</v>
      </c>
      <c r="B9" s="134">
        <v>503676106.34999996</v>
      </c>
      <c r="C9" s="134">
        <v>-10274</v>
      </c>
      <c r="D9" s="134">
        <v>-156678.5</v>
      </c>
      <c r="E9" s="134">
        <v>0</v>
      </c>
      <c r="F9" s="134">
        <v>0</v>
      </c>
      <c r="G9" s="135">
        <f t="shared" si="1"/>
        <v>503509153.84999996</v>
      </c>
      <c r="H9" s="136"/>
      <c r="J9" s="83"/>
    </row>
    <row r="10" spans="1:10" ht="21" customHeight="1">
      <c r="A10" s="133" t="s">
        <v>49</v>
      </c>
      <c r="B10" s="134">
        <v>506735608.33999997</v>
      </c>
      <c r="C10" s="134">
        <v>0</v>
      </c>
      <c r="D10" s="134">
        <v>-415120.58</v>
      </c>
      <c r="E10" s="134">
        <v>0</v>
      </c>
      <c r="F10" s="134">
        <v>0</v>
      </c>
      <c r="G10" s="135">
        <f t="shared" si="1"/>
        <v>506320487.75999999</v>
      </c>
      <c r="H10" s="136"/>
      <c r="J10" s="83"/>
    </row>
    <row r="11" spans="1:10" ht="21" customHeight="1">
      <c r="A11" s="133" t="s">
        <v>50</v>
      </c>
      <c r="B11" s="134"/>
      <c r="C11" s="134"/>
      <c r="D11" s="134"/>
      <c r="E11" s="134"/>
      <c r="F11" s="134">
        <v>0</v>
      </c>
      <c r="G11" s="135">
        <f t="shared" si="1"/>
        <v>0</v>
      </c>
      <c r="H11" s="137"/>
      <c r="J11" s="83"/>
    </row>
    <row r="12" spans="1:10" ht="21" customHeight="1">
      <c r="A12" s="133" t="s">
        <v>51</v>
      </c>
      <c r="B12" s="134"/>
      <c r="C12" s="134"/>
      <c r="D12" s="134"/>
      <c r="E12" s="134"/>
      <c r="F12" s="134">
        <v>0</v>
      </c>
      <c r="G12" s="135">
        <f t="shared" si="1"/>
        <v>0</v>
      </c>
      <c r="H12" s="137"/>
      <c r="J12" s="83"/>
    </row>
    <row r="13" spans="1:10" ht="21" customHeight="1">
      <c r="A13" s="133" t="s">
        <v>52</v>
      </c>
      <c r="B13" s="134"/>
      <c r="C13" s="134"/>
      <c r="D13" s="134"/>
      <c r="E13" s="134"/>
      <c r="F13" s="134">
        <v>0</v>
      </c>
      <c r="G13" s="135">
        <f t="shared" si="1"/>
        <v>0</v>
      </c>
      <c r="H13" s="137"/>
      <c r="J13" s="83"/>
    </row>
    <row r="14" spans="1:10" ht="27" customHeight="1">
      <c r="A14" s="138"/>
      <c r="B14" s="136">
        <f>SUM(B2:B13)</f>
        <v>4540120282.3000002</v>
      </c>
      <c r="C14" s="136">
        <f>SUM(C2:C13)</f>
        <v>-673684.66999999993</v>
      </c>
      <c r="D14" s="136">
        <f t="shared" ref="D14:F14" si="2">SUM(D2:D13)</f>
        <v>-3084994.09</v>
      </c>
      <c r="E14" s="136">
        <f t="shared" si="2"/>
        <v>0</v>
      </c>
      <c r="F14" s="136">
        <f t="shared" si="2"/>
        <v>0</v>
      </c>
      <c r="G14" s="139">
        <f>SUM(G2:G13)</f>
        <v>4536361603.5400009</v>
      </c>
      <c r="H14" s="140"/>
    </row>
    <row r="15" spans="1:10" s="131" customFormat="1" ht="27" customHeight="1">
      <c r="A15" s="131" t="s">
        <v>62</v>
      </c>
      <c r="B15" s="137"/>
      <c r="C15" s="137"/>
      <c r="D15" s="137"/>
      <c r="E15" s="137"/>
      <c r="F15" s="137"/>
      <c r="G15" s="137"/>
      <c r="H15" s="137"/>
    </row>
    <row r="16" spans="1:10" s="131" customFormat="1" ht="15.75">
      <c r="G16" s="137"/>
      <c r="H16" s="137"/>
    </row>
    <row r="17" spans="7:8" s="131" customFormat="1" ht="15.75">
      <c r="G17" s="137"/>
      <c r="H17" s="137"/>
    </row>
    <row r="18" spans="7:8" s="131" customFormat="1" ht="15.75">
      <c r="G18" s="137"/>
      <c r="H18" s="137"/>
    </row>
    <row r="19" spans="7:8" s="131" customFormat="1" ht="15.75">
      <c r="G19" s="137"/>
      <c r="H19" s="137"/>
    </row>
    <row r="20" spans="7:8" s="131" customFormat="1" ht="15.75">
      <c r="G20" s="137"/>
      <c r="H20" s="137"/>
    </row>
    <row r="21" spans="7:8" s="131" customFormat="1" ht="15.75">
      <c r="G21" s="137"/>
      <c r="H21" s="137"/>
    </row>
    <row r="22" spans="7:8" s="131" customFormat="1">
      <c r="H22" s="141"/>
    </row>
    <row r="23" spans="7:8" s="131" customFormat="1">
      <c r="H23" s="141"/>
    </row>
    <row r="24" spans="7:8" s="131" customFormat="1">
      <c r="H24" s="141"/>
    </row>
    <row r="25" spans="7:8" s="131" customFormat="1">
      <c r="H25" s="141"/>
    </row>
    <row r="26" spans="7:8" s="131" customFormat="1">
      <c r="H26" s="141"/>
    </row>
    <row r="27" spans="7:8" s="131" customFormat="1">
      <c r="H27" s="141"/>
    </row>
    <row r="28" spans="7:8" s="131" customFormat="1">
      <c r="H28" s="141"/>
    </row>
    <row r="29" spans="7:8" s="131" customFormat="1">
      <c r="H29" s="141"/>
    </row>
    <row r="30" spans="7:8" s="131" customFormat="1">
      <c r="H30" s="141"/>
    </row>
    <row r="31" spans="7:8" s="131" customFormat="1">
      <c r="H31" s="141"/>
    </row>
    <row r="32" spans="7:8" s="131" customFormat="1">
      <c r="H32" s="141"/>
    </row>
    <row r="33" spans="8:8" s="131" customFormat="1">
      <c r="H33" s="141"/>
    </row>
    <row r="34" spans="8:8" s="131" customFormat="1">
      <c r="H34" s="141"/>
    </row>
    <row r="35" spans="8:8" s="131" customFormat="1">
      <c r="H35" s="141"/>
    </row>
    <row r="36" spans="8:8" s="131" customFormat="1">
      <c r="H36" s="141"/>
    </row>
    <row r="37" spans="8:8" s="131" customFormat="1">
      <c r="H37" s="141"/>
    </row>
    <row r="38" spans="8:8" s="131" customFormat="1">
      <c r="H38" s="141"/>
    </row>
    <row r="39" spans="8:8" s="131" customFormat="1">
      <c r="H39" s="141"/>
    </row>
    <row r="40" spans="8:8" s="131" customFormat="1">
      <c r="H40" s="141"/>
    </row>
    <row r="41" spans="8:8" s="131" customFormat="1">
      <c r="H41" s="141"/>
    </row>
    <row r="42" spans="8:8" s="131" customFormat="1">
      <c r="H42" s="141"/>
    </row>
    <row r="43" spans="8:8" s="131" customFormat="1">
      <c r="H43" s="141"/>
    </row>
    <row r="44" spans="8:8" s="131" customFormat="1">
      <c r="H44" s="141"/>
    </row>
    <row r="45" spans="8:8" s="131" customFormat="1">
      <c r="H45" s="141"/>
    </row>
    <row r="46" spans="8:8" s="131" customFormat="1">
      <c r="H46" s="141"/>
    </row>
    <row r="47" spans="8:8" s="131" customFormat="1">
      <c r="H47" s="141"/>
    </row>
    <row r="48" spans="8:8" s="131" customFormat="1">
      <c r="H48" s="141"/>
    </row>
    <row r="49" spans="8:8" s="131" customFormat="1">
      <c r="H49" s="141"/>
    </row>
    <row r="50" spans="8:8" s="131" customFormat="1">
      <c r="H50" s="141"/>
    </row>
    <row r="51" spans="8:8" s="131" customFormat="1">
      <c r="H51" s="141"/>
    </row>
    <row r="52" spans="8:8" s="131" customFormat="1">
      <c r="H52" s="141"/>
    </row>
    <row r="53" spans="8:8" s="131" customFormat="1">
      <c r="H53" s="141"/>
    </row>
    <row r="54" spans="8:8" s="131" customFormat="1">
      <c r="H54" s="141"/>
    </row>
    <row r="55" spans="8:8" s="131" customFormat="1">
      <c r="H55" s="141"/>
    </row>
    <row r="56" spans="8:8" s="131" customFormat="1">
      <c r="H56" s="141"/>
    </row>
    <row r="57" spans="8:8" s="131" customFormat="1">
      <c r="H57" s="141"/>
    </row>
    <row r="58" spans="8:8" s="131" customFormat="1">
      <c r="H58" s="141"/>
    </row>
    <row r="59" spans="8:8" s="131" customFormat="1">
      <c r="H59" s="141"/>
    </row>
    <row r="60" spans="8:8" s="131" customFormat="1">
      <c r="H60" s="141"/>
    </row>
    <row r="61" spans="8:8" s="131" customFormat="1">
      <c r="H61" s="141"/>
    </row>
    <row r="62" spans="8:8" s="131" customFormat="1">
      <c r="H62" s="141"/>
    </row>
    <row r="63" spans="8:8" s="131" customFormat="1">
      <c r="H63" s="141"/>
    </row>
    <row r="64" spans="8:8" s="131" customFormat="1">
      <c r="H64" s="141"/>
    </row>
    <row r="65" spans="8:8" s="131" customFormat="1">
      <c r="H65" s="141"/>
    </row>
    <row r="66" spans="8:8" s="131" customFormat="1">
      <c r="H66" s="141"/>
    </row>
    <row r="67" spans="8:8" s="131" customFormat="1">
      <c r="H67" s="141"/>
    </row>
    <row r="68" spans="8:8" s="131" customFormat="1">
      <c r="H68" s="141"/>
    </row>
    <row r="69" spans="8:8" s="131" customFormat="1">
      <c r="H69" s="141"/>
    </row>
    <row r="70" spans="8:8" s="131" customFormat="1">
      <c r="H70" s="141"/>
    </row>
  </sheetData>
  <printOptions horizontalCentered="1"/>
  <pageMargins left="0.70866141732283472" right="0.70866141732283472" top="1.0236220472440944" bottom="0.98425196850393704" header="0.43307086614173229" footer="0.62992125984251968"/>
  <pageSetup scale="89" orientation="portrait" r:id="rId1"/>
  <headerFooter>
    <oddHeader>&amp;C&amp;"Arial,Negrita"&amp;12Sistema Nacional de Investigadores&amp;"Arial,Normal"&amp;10
&amp;14S191 Registro contable 2018</oddHeader>
    <oddFooter>&amp;L&amp;F&amp;C&amp;D
&amp;T&amp;R&amp;P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8BFD70591D0374489E8E026B03BB2EE" ma:contentTypeVersion="32" ma:contentTypeDescription="Crear nuevo documento." ma:contentTypeScope="" ma:versionID="e35e75cc06675d23f91317aa40eba041">
  <xsd:schema xmlns:xsd="http://www.w3.org/2001/XMLSchema" xmlns:xs="http://www.w3.org/2001/XMLSchema" xmlns:p="http://schemas.microsoft.com/office/2006/metadata/properties" xmlns:ns1="http://schemas.microsoft.com/sharepoint/v3" xmlns:ns2="7bca82a3-7548-4c8d-b007-daa3f89b3500" xmlns:ns3="365a079c-736b-4335-b291-2e7ae15faa00" targetNamespace="http://schemas.microsoft.com/office/2006/metadata/properties" ma:root="true" ma:fieldsID="93bc31e7040c2bac79b6a47e3c25cda1" ns1:_="" ns2:_="" ns3:_="">
    <xsd:import namespace="http://schemas.microsoft.com/sharepoint/v3"/>
    <xsd:import namespace="7bca82a3-7548-4c8d-b007-daa3f89b3500"/>
    <xsd:import namespace="365a079c-736b-4335-b291-2e7ae15faa00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4" nillable="true" ma:displayName="Fecha de inicio programada" ma:description="Fecha de inicio programada es una columna del sitio que crea la característica Publicación. Se usa para especificar la fecha y la hora a la que esta página se presentará por primera vez a los visitantes del sitio." ma:hidden="true" ma:internalName="PublishingStartDate" ma:readOnly="false">
      <xsd:simpleType>
        <xsd:restriction base="dms:Unknown"/>
      </xsd:simpleType>
    </xsd:element>
    <xsd:element name="PublishingExpirationDate" ma:index="5" nillable="true" ma:displayName="Fecha de finalización programada" ma:description="Fecha de finalización programada es una columna del sitio que crea la característica Publicación. Se usa para especificar la fecha y la hora a la que esta página dejará de presentarse a los visitantes del sitio." ma:hidden="true" ma:internalName="PublishingExpirationDate" ma:readOnly="fals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ca82a3-7548-4c8d-b007-daa3f89b3500" elementFormDefault="qualified">
    <xsd:import namespace="http://schemas.microsoft.com/office/2006/documentManagement/types"/>
    <xsd:import namespace="http://schemas.microsoft.com/office/infopath/2007/PartnerControls"/>
    <xsd:element name="_dlc_DocId" ma:index="10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11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2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5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5a079c-736b-4335-b291-2e7ae15faa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Tipo de contenido"/>
        <xsd:element ref="dc:title" minOccurs="0" maxOccurs="1" ma:index="3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7bca82a3-7548-4c8d-b007-daa3f89b3500">HAZTHMS366H4-260687506-4511</_dlc_DocId>
    <_dlc_DocIdUrl xmlns="7bca82a3-7548-4c8d-b007-daa3f89b3500">
      <Url>https://conacytmx.sharepoint.com/sites/Evaluacion SIICYT/_layouts/15/DocIdRedir.aspx?ID=HAZTHMS366H4-260687506-4511</Url>
      <Description>HAZTHMS366H4-260687506-4511</Description>
    </_dlc_DocIdUrl>
    <PublishingExpirationDate xmlns="http://schemas.microsoft.com/sharepoint/v3" xsi:nil="true"/>
    <PublishingStartDate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/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8E17965-0696-4DBF-8E76-261D2993AE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bca82a3-7548-4c8d-b007-daa3f89b3500"/>
    <ds:schemaRef ds:uri="365a079c-736b-4335-b291-2e7ae15faa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7BC5631-1A01-4AED-ACE4-83B86A189337}">
  <ds:schemaRefs>
    <ds:schemaRef ds:uri="http://schemas.microsoft.com/office/2006/metadata/properties"/>
    <ds:schemaRef ds:uri="http://schemas.microsoft.com/office/infopath/2007/PartnerControls"/>
    <ds:schemaRef ds:uri="7bca82a3-7548-4c8d-b007-daa3f89b3500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37C3653A-5447-467A-B706-47710E157EF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C3B7716-3F55-4B87-B7E3-AFBE22F14D09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2019</vt:lpstr>
      <vt:lpstr>Nominas 2019</vt:lpstr>
      <vt:lpstr>'2019'!Área_de_impresión</vt:lpstr>
      <vt:lpstr>'Nominas 2019'!Área_de_impresión</vt:lpstr>
    </vt:vector>
  </TitlesOfParts>
  <Company>CONACYT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eacevedo</dc:creator>
  <cp:lastModifiedBy>operador</cp:lastModifiedBy>
  <cp:lastPrinted>2018-11-23T20:21:15Z</cp:lastPrinted>
  <dcterms:created xsi:type="dcterms:W3CDTF">2002-02-28T17:14:44Z</dcterms:created>
  <dcterms:modified xsi:type="dcterms:W3CDTF">2020-04-02T19:05:55Z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0x01010098BFD70591D0374489E8E026B03BB2EE</vt:lpwstr>
  </property>
  <property fmtid="{D5CDD505-2E9C-101B-9397-08002B2CF9AE}" pid="3" name="_dlc_DocIdItemGuid">
    <vt:lpwstr>6452395c-9211-437b-8bfd-3a81956e0923</vt:lpwstr>
  </property>
</Properties>
</file>