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autoCompressPictures="0"/>
  <mc:AlternateContent xmlns:mc="http://schemas.openxmlformats.org/markup-compatibility/2006">
    <mc:Choice Requires="x15">
      <x15ac:absPath xmlns:x15ac="http://schemas.microsoft.com/office/spreadsheetml/2010/11/ac" url="E:\MICHELLE DELARRUE\Medios de Verificación 2020\1° Trimestre\S192\"/>
    </mc:Choice>
  </mc:AlternateContent>
  <xr:revisionPtr revIDLastSave="0" documentId="13_ncr:1_{9D1C7491-BC2C-484D-B15E-B632892E1F1D}" xr6:coauthVersionLast="45" xr6:coauthVersionMax="45" xr10:uidLastSave="{00000000-0000-0000-0000-000000000000}"/>
  <bookViews>
    <workbookView xWindow="-120" yWindow="-120" windowWidth="20730" windowHeight="11160" activeTab="1" xr2:uid="{00000000-000D-0000-FFFF-FFFF00000000}"/>
  </bookViews>
  <sheets>
    <sheet name="Meta alcanzada 1er trim" sheetId="2" r:id="rId1"/>
    <sheet name="Medio de verificación" sheetId="1" r:id="rId2"/>
    <sheet name="Hoja1" sheetId="3" state="hidden" r:id="rId3"/>
  </sheets>
  <definedNames>
    <definedName name="_xlnm._FilterDatabase" localSheetId="1" hidden="1">'Medio de verificación'!$A$2:$G$28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E6" i="1" l="1"/>
  <c r="E3" i="2"/>
  <c r="G28" i="1"/>
  <c r="F28" i="1"/>
  <c r="D28" i="1"/>
  <c r="C28" i="1"/>
  <c r="E28" i="1"/>
  <c r="B28" i="1" l="1"/>
</calcChain>
</file>

<file path=xl/sharedStrings.xml><?xml version="1.0" encoding="utf-8"?>
<sst xmlns="http://schemas.openxmlformats.org/spreadsheetml/2006/main" count="75" uniqueCount="53">
  <si>
    <t>Fondo</t>
  </si>
  <si>
    <t>Meta Planeada</t>
  </si>
  <si>
    <t>Numerador de la Meta Planeada</t>
  </si>
  <si>
    <t>Denominador de la Meta Planeada</t>
  </si>
  <si>
    <t>Meta alcanzada</t>
  </si>
  <si>
    <t>Numerador de la Meta alcanzada</t>
  </si>
  <si>
    <t>Denominador de la Meta alcanzada</t>
  </si>
  <si>
    <t>Ajuste en el número de informes técnicos para ser enviados a dictaminar dentro del siguiente trimestre</t>
  </si>
  <si>
    <t>Ajuste en el número de informes técnicos a recibir para dictaminar dentro del siguiente trimestre</t>
  </si>
  <si>
    <t>INIFED</t>
  </si>
  <si>
    <t>INEGI</t>
  </si>
  <si>
    <t>INEE</t>
  </si>
  <si>
    <t>Hidrocarburos</t>
  </si>
  <si>
    <t>FIT</t>
  </si>
  <si>
    <t>FINNOVA</t>
  </si>
  <si>
    <t>AEM</t>
  </si>
  <si>
    <t>CONEVAL</t>
  </si>
  <si>
    <t>CONAVI</t>
  </si>
  <si>
    <t>CONAGUA</t>
  </si>
  <si>
    <t>CONAFOR</t>
  </si>
  <si>
    <t>CFE</t>
  </si>
  <si>
    <t>ASA</t>
  </si>
  <si>
    <t>INMUJERES</t>
  </si>
  <si>
    <t>SRE</t>
  </si>
  <si>
    <t>SEMARNAT</t>
  </si>
  <si>
    <t>SEMAR</t>
  </si>
  <si>
    <t>SUSTENTABILIDAD</t>
  </si>
  <si>
    <t>SEGOB</t>
  </si>
  <si>
    <t>SEDESOL</t>
  </si>
  <si>
    <t>SEDENA</t>
  </si>
  <si>
    <t>SECTUR</t>
  </si>
  <si>
    <t>SALUD</t>
  </si>
  <si>
    <t>SAGARPA</t>
  </si>
  <si>
    <t>SEP</t>
  </si>
  <si>
    <t>Total</t>
  </si>
  <si>
    <t>Programa</t>
  </si>
  <si>
    <t>S192</t>
  </si>
  <si>
    <t>Tipo de justificación</t>
  </si>
  <si>
    <t>Causa</t>
  </si>
  <si>
    <t xml:space="preserve">Efecto </t>
  </si>
  <si>
    <t>Otros motivos</t>
  </si>
  <si>
    <t>Primer trimestre S192</t>
  </si>
  <si>
    <t>Columna1</t>
  </si>
  <si>
    <t>Columna2</t>
  </si>
  <si>
    <t>Columna3</t>
  </si>
  <si>
    <t>Columna4</t>
  </si>
  <si>
    <t xml:space="preserve">Modificados según correo de Soledad Ramos Penin lunes, 13 de abril de 2020 </t>
  </si>
  <si>
    <t>Verificación</t>
  </si>
  <si>
    <t>Corroborado según correo de Soledad Ramos Penin lunes, 13 de abril de 2021</t>
  </si>
  <si>
    <t xml:space="preserve">Corroborado según correo de Sergio Loredo Dávila, 13 de abril de 2020 </t>
  </si>
  <si>
    <t xml:space="preserve">Se estuvo ligeramente por debajo de la meta planeda, lo cual también se percibió en la diferencia entre los numeradores planeados y alcanzados.  Esto se debió a distintos factores: En primera instancia, no todos los Fondos Sectoriales que componen al Programa emitieron convocatorias en 2019, por lo que esto influyó en una disminución de los proyectos en operación, y en consecuencia de los informes técnicos enviados a dictaminar. Por otra parte, en el caso de otros Fondos, varios de los sujetos de apoyo solicitaron prórroga para el envío de sus informes técnicos, lo que también repercutió en la cantidad de proyectos enviados a dictaminar.  </t>
  </si>
  <si>
    <t xml:space="preserve">Los proyectos que solicitaron prórroga se contabilizarán para el 2° trimestre. Asimismo, para el ajuste de metas de trimestres posteriores, se tomarán en cuenta dos variables importantes: la emisión de convocatorias para 2020 de cada Fondo, así como el Decreto Presidencial de extinción de fideicomisos, del cual se está analizando su eventual impacto sobre el Programa. </t>
  </si>
  <si>
    <t>Ninguno.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</si>
</sst>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9"/>
      <color theme="0"/>
      <name val="Calibri Light"/>
      <family val="2"/>
      <scheme val="major"/>
    </font>
    <font>
      <sz val="10"/>
      <color theme="1"/>
      <name val="Calibri"/>
      <family val="2"/>
      <scheme val="minor"/>
    </font>
    <font>
      <b/>
      <sz val="14"/>
      <color theme="1"/>
      <name val="Calibri"/>
      <family val="2"/>
      <scheme val="minor"/>
    </font>
    <font>
      <sz val="12"/>
      <color theme="1"/>
      <name val="Calibri"/>
      <family val="2"/>
      <scheme val="minor"/>
    </font>
    <font>
      <sz val="8"/>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9" tint="-0.499984740745262"/>
        <bgColor indexed="64"/>
      </patternFill>
    </fill>
    <fill>
      <patternFill patternType="solid">
        <fgColor rgb="FF00B050"/>
        <bgColor indexed="64"/>
      </patternFill>
    </fill>
    <fill>
      <patternFill patternType="solid">
        <fgColor rgb="FF00B0F0"/>
        <bgColor indexed="64"/>
      </patternFill>
    </fill>
    <fill>
      <patternFill patternType="solid">
        <fgColor theme="3" tint="0.79998168889431442"/>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thin">
        <color auto="1"/>
      </top>
      <bottom style="thin">
        <color auto="1"/>
      </bottom>
      <diagonal/>
    </border>
    <border>
      <left style="thin">
        <color auto="1"/>
      </left>
      <right/>
      <top style="medium">
        <color auto="1"/>
      </top>
      <bottom/>
      <diagonal/>
    </border>
    <border>
      <left style="thin">
        <color auto="1"/>
      </left>
      <right/>
      <top style="medium">
        <color auto="1"/>
      </top>
      <bottom style="thin">
        <color auto="1"/>
      </bottom>
      <diagonal/>
    </border>
    <border>
      <left style="medium">
        <color auto="1"/>
      </left>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style="medium">
        <color auto="1"/>
      </right>
      <top style="thin">
        <color auto="1"/>
      </top>
      <bottom/>
      <diagonal/>
    </border>
    <border>
      <left style="medium">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s>
  <cellStyleXfs count="2">
    <xf numFmtId="0" fontId="0" fillId="0" borderId="0"/>
    <xf numFmtId="9" fontId="1" fillId="0" borderId="0" applyFont="0" applyFill="0" applyBorder="0" applyAlignment="0" applyProtection="0"/>
  </cellStyleXfs>
  <cellXfs count="53">
    <xf numFmtId="0" fontId="0" fillId="0" borderId="0" xfId="0"/>
    <xf numFmtId="0" fontId="0" fillId="0" borderId="1" xfId="0" applyBorder="1" applyAlignment="1">
      <alignment horizontal="center"/>
    </xf>
    <xf numFmtId="164" fontId="0" fillId="0" borderId="4" xfId="1" applyNumberFormat="1" applyFont="1" applyBorder="1" applyAlignment="1">
      <alignment horizontal="center"/>
    </xf>
    <xf numFmtId="0" fontId="0" fillId="0" borderId="5" xfId="0" applyBorder="1" applyAlignment="1">
      <alignment horizontal="center"/>
    </xf>
    <xf numFmtId="164" fontId="0" fillId="0" borderId="6" xfId="1" applyNumberFormat="1" applyFont="1" applyBorder="1" applyAlignment="1">
      <alignment horizontal="center"/>
    </xf>
    <xf numFmtId="0" fontId="0" fillId="0" borderId="7" xfId="0" applyBorder="1" applyAlignment="1">
      <alignment horizontal="center"/>
    </xf>
    <xf numFmtId="0" fontId="2" fillId="2" borderId="8" xfId="0" applyFont="1" applyFill="1" applyBorder="1" applyAlignment="1">
      <alignment horizontal="center" vertical="center"/>
    </xf>
    <xf numFmtId="2" fontId="3" fillId="3" borderId="9" xfId="0" applyNumberFormat="1" applyFont="1" applyFill="1" applyBorder="1" applyAlignment="1">
      <alignment horizontal="center" vertical="center" wrapText="1"/>
    </xf>
    <xf numFmtId="2" fontId="3" fillId="4" borderId="9" xfId="0" applyNumberFormat="1" applyFont="1" applyFill="1" applyBorder="1" applyAlignment="1">
      <alignment horizontal="center" vertical="center" wrapText="1"/>
    </xf>
    <xf numFmtId="0" fontId="0" fillId="0" borderId="11" xfId="0" applyBorder="1"/>
    <xf numFmtId="2" fontId="3" fillId="3" borderId="12" xfId="0" applyNumberFormat="1" applyFont="1" applyFill="1" applyBorder="1" applyAlignment="1">
      <alignment horizontal="center" vertical="center" wrapText="1"/>
    </xf>
    <xf numFmtId="0" fontId="0" fillId="0" borderId="13" xfId="0" applyBorder="1" applyAlignment="1">
      <alignment horizontal="center"/>
    </xf>
    <xf numFmtId="0" fontId="0" fillId="0" borderId="3" xfId="0" applyBorder="1" applyAlignment="1">
      <alignment horizontal="center"/>
    </xf>
    <xf numFmtId="2" fontId="3" fillId="4" borderId="8" xfId="0" applyNumberFormat="1" applyFont="1" applyFill="1" applyBorder="1" applyAlignment="1">
      <alignment horizontal="center" vertical="center" wrapText="1"/>
    </xf>
    <xf numFmtId="2" fontId="3" fillId="4" borderId="10" xfId="0" applyNumberFormat="1" applyFont="1" applyFill="1" applyBorder="1" applyAlignment="1">
      <alignment horizontal="center" vertical="center" wrapText="1"/>
    </xf>
    <xf numFmtId="0" fontId="0" fillId="0" borderId="6" xfId="0" applyBorder="1" applyAlignment="1">
      <alignment horizontal="center"/>
    </xf>
    <xf numFmtId="9" fontId="0" fillId="0" borderId="6" xfId="0" applyNumberFormat="1" applyBorder="1" applyAlignment="1">
      <alignment horizontal="center"/>
    </xf>
    <xf numFmtId="9" fontId="0" fillId="0" borderId="6" xfId="1" applyFont="1" applyBorder="1" applyAlignment="1">
      <alignment horizontal="center"/>
    </xf>
    <xf numFmtId="10" fontId="0" fillId="0" borderId="6" xfId="0" applyNumberFormat="1" applyBorder="1" applyAlignment="1">
      <alignment horizontal="center"/>
    </xf>
    <xf numFmtId="0" fontId="0" fillId="0" borderId="14" xfId="0" applyBorder="1"/>
    <xf numFmtId="0" fontId="0" fillId="0" borderId="2" xfId="0" applyBorder="1" applyAlignment="1">
      <alignment horizontal="center"/>
    </xf>
    <xf numFmtId="9" fontId="0" fillId="0" borderId="15" xfId="0" applyNumberFormat="1" applyBorder="1" applyAlignment="1">
      <alignment horizontal="center"/>
    </xf>
    <xf numFmtId="0" fontId="0" fillId="0" borderId="17" xfId="0" applyBorder="1" applyAlignment="1">
      <alignment horizontal="center"/>
    </xf>
    <xf numFmtId="0" fontId="0" fillId="0" borderId="18" xfId="0" applyBorder="1" applyAlignment="1">
      <alignment horizontal="center" vertical="center"/>
    </xf>
    <xf numFmtId="164" fontId="0" fillId="0" borderId="19" xfId="1" applyNumberFormat="1" applyFont="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10" fontId="0" fillId="0" borderId="19" xfId="1" applyNumberFormat="1" applyFont="1" applyBorder="1" applyAlignment="1">
      <alignment horizontal="center" vertical="center"/>
    </xf>
    <xf numFmtId="0" fontId="2" fillId="2" borderId="0" xfId="0" applyFont="1" applyFill="1" applyAlignment="1">
      <alignment horizontal="center" vertical="center"/>
    </xf>
    <xf numFmtId="0" fontId="2" fillId="0" borderId="23"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4" fillId="0" borderId="20" xfId="0" applyFont="1" applyBorder="1" applyAlignment="1">
      <alignment horizontal="left" vertical="center" wrapText="1"/>
    </xf>
    <xf numFmtId="0" fontId="0" fillId="0" borderId="20" xfId="0" applyBorder="1" applyAlignment="1">
      <alignment horizontal="left" vertical="center" wrapText="1"/>
    </xf>
    <xf numFmtId="0" fontId="6" fillId="0" borderId="1" xfId="0" applyFont="1" applyBorder="1" applyAlignment="1">
      <alignment horizontal="center" vertical="center"/>
    </xf>
    <xf numFmtId="2" fontId="2" fillId="0" borderId="20" xfId="0" applyNumberFormat="1" applyFont="1" applyBorder="1" applyAlignment="1">
      <alignment horizontal="center" vertical="center"/>
    </xf>
    <xf numFmtId="164" fontId="0" fillId="6" borderId="6" xfId="1" applyNumberFormat="1" applyFont="1" applyFill="1" applyBorder="1" applyAlignment="1">
      <alignment horizontal="center"/>
    </xf>
    <xf numFmtId="0" fontId="0" fillId="6" borderId="1" xfId="0" applyFill="1" applyBorder="1" applyAlignment="1">
      <alignment horizontal="center"/>
    </xf>
    <xf numFmtId="0" fontId="0" fillId="6" borderId="3" xfId="0" applyFill="1" applyBorder="1" applyAlignment="1">
      <alignment horizontal="center"/>
    </xf>
    <xf numFmtId="164" fontId="0" fillId="6" borderId="15" xfId="1" applyNumberFormat="1" applyFont="1" applyFill="1" applyBorder="1" applyAlignment="1">
      <alignment horizontal="center"/>
    </xf>
    <xf numFmtId="0" fontId="0" fillId="6" borderId="2" xfId="0" applyFill="1" applyBorder="1" applyAlignment="1">
      <alignment horizontal="center"/>
    </xf>
    <xf numFmtId="0" fontId="0" fillId="6" borderId="16" xfId="0" applyFill="1" applyBorder="1" applyAlignment="1">
      <alignment horizontal="center"/>
    </xf>
    <xf numFmtId="164" fontId="0" fillId="6" borderId="19" xfId="1" applyNumberFormat="1" applyFont="1" applyFill="1" applyBorder="1" applyAlignment="1">
      <alignment horizontal="center" vertical="center"/>
    </xf>
    <xf numFmtId="0" fontId="0" fillId="6" borderId="20" xfId="0" applyFill="1" applyBorder="1" applyAlignment="1">
      <alignment horizontal="center" vertical="center"/>
    </xf>
    <xf numFmtId="0" fontId="0" fillId="6" borderId="21" xfId="0" applyFill="1" applyBorder="1" applyAlignment="1">
      <alignment horizontal="center" vertical="center"/>
    </xf>
    <xf numFmtId="2" fontId="3" fillId="5" borderId="1" xfId="0" applyNumberFormat="1" applyFont="1" applyFill="1" applyBorder="1" applyAlignment="1">
      <alignment horizontal="center" vertical="center" wrapText="1"/>
    </xf>
    <xf numFmtId="0" fontId="0" fillId="0" borderId="1" xfId="0" applyBorder="1"/>
    <xf numFmtId="0" fontId="2" fillId="0" borderId="0" xfId="0" applyFont="1"/>
    <xf numFmtId="0" fontId="0" fillId="2" borderId="1" xfId="0" applyFill="1" applyBorder="1"/>
    <xf numFmtId="0" fontId="0" fillId="0" borderId="1" xfId="0" applyFill="1" applyBorder="1"/>
    <xf numFmtId="0" fontId="5" fillId="0" borderId="0" xfId="0" applyFont="1" applyAlignment="1">
      <alignment horizontal="center"/>
    </xf>
    <xf numFmtId="0" fontId="0" fillId="2" borderId="22" xfId="0" applyFill="1" applyBorder="1" applyAlignment="1">
      <alignment horizontal="center" vertical="center"/>
    </xf>
    <xf numFmtId="0" fontId="0" fillId="2" borderId="20" xfId="0" applyFill="1" applyBorder="1" applyAlignment="1">
      <alignment horizontal="center" vertical="center"/>
    </xf>
  </cellXfs>
  <cellStyles count="2">
    <cellStyle name="Normal" xfId="0" builtinId="0"/>
    <cellStyle name="Porcentaje" xfId="1" builtinId="5"/>
  </cellStyles>
  <dxfs count="2">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E12" totalsRowShown="0">
  <autoFilter ref="B2:E12" xr:uid="{00000000-0009-0000-0100-000001000000}"/>
  <tableColumns count="4">
    <tableColumn id="1" xr3:uid="{00000000-0010-0000-0000-000001000000}" name="Columna1"/>
    <tableColumn id="2" xr3:uid="{00000000-0010-0000-0000-000002000000}" name="Columna2" dataDxfId="1"/>
    <tableColumn id="3" xr3:uid="{00000000-0010-0000-0000-000003000000}" name="Columna3" dataDxfId="0"/>
    <tableColumn id="4" xr3:uid="{00000000-0010-0000-0000-000004000000}" name="Columna4"/>
  </tableColumns>
  <tableStyleInfo name="TableStyleLight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
  <sheetViews>
    <sheetView zoomScale="125" zoomScaleNormal="125" zoomScalePageLayoutView="125" workbookViewId="0">
      <selection activeCell="G3" sqref="G3"/>
    </sheetView>
  </sheetViews>
  <sheetFormatPr baseColWidth="10" defaultRowHeight="15" x14ac:dyDescent="0.25"/>
  <cols>
    <col min="8" max="8" width="16.7109375" customWidth="1"/>
    <col min="9" max="9" width="16.140625" customWidth="1"/>
    <col min="10" max="10" width="15.28515625" customWidth="1"/>
    <col min="11" max="11" width="11.42578125" bestFit="1" customWidth="1"/>
  </cols>
  <sheetData>
    <row r="1" spans="1:11" ht="19.5" thickBot="1" x14ac:dyDescent="0.35">
      <c r="A1" s="50" t="s">
        <v>41</v>
      </c>
      <c r="B1" s="50"/>
      <c r="C1" s="50"/>
      <c r="D1" s="50"/>
      <c r="E1" s="50"/>
      <c r="F1" s="50"/>
      <c r="G1" s="50"/>
      <c r="H1" s="50"/>
      <c r="I1" s="50"/>
      <c r="J1" s="50"/>
      <c r="K1" s="50"/>
    </row>
    <row r="2" spans="1:11" ht="57.75" customHeight="1" thickBot="1" x14ac:dyDescent="0.3">
      <c r="A2" s="28" t="s">
        <v>35</v>
      </c>
      <c r="B2" s="7" t="s">
        <v>1</v>
      </c>
      <c r="C2" s="7" t="s">
        <v>2</v>
      </c>
      <c r="D2" s="10" t="s">
        <v>3</v>
      </c>
      <c r="E2" s="13" t="s">
        <v>4</v>
      </c>
      <c r="F2" s="8" t="s">
        <v>5</v>
      </c>
      <c r="G2" s="14" t="s">
        <v>6</v>
      </c>
      <c r="H2" s="14" t="s">
        <v>37</v>
      </c>
      <c r="I2" s="14" t="s">
        <v>38</v>
      </c>
      <c r="J2" s="14" t="s">
        <v>39</v>
      </c>
      <c r="K2" s="14" t="s">
        <v>40</v>
      </c>
    </row>
    <row r="3" spans="1:11" ht="202.5" customHeight="1" thickBot="1" x14ac:dyDescent="0.3">
      <c r="A3" s="29" t="s">
        <v>36</v>
      </c>
      <c r="B3" s="24">
        <v>0</v>
      </c>
      <c r="C3" s="25">
        <v>0</v>
      </c>
      <c r="D3" s="26">
        <v>0</v>
      </c>
      <c r="E3" s="35">
        <f>F3/G3*100</f>
        <v>109.03225806451613</v>
      </c>
      <c r="F3" s="30">
        <v>169</v>
      </c>
      <c r="G3" s="31">
        <v>155</v>
      </c>
      <c r="H3" s="25"/>
      <c r="I3" s="32" t="s">
        <v>50</v>
      </c>
      <c r="J3" s="33" t="s">
        <v>51</v>
      </c>
      <c r="K3" s="25" t="s">
        <v>52</v>
      </c>
    </row>
  </sheetData>
  <mergeCells count="1">
    <mergeCell ref="A1:K1"/>
  </mergeCell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8"/>
  <sheetViews>
    <sheetView tabSelected="1" workbookViewId="0">
      <pane ySplit="2" topLeftCell="A18" activePane="bottomLeft" state="frozen"/>
      <selection pane="bottomLeft" activeCell="G31" sqref="G31"/>
    </sheetView>
  </sheetViews>
  <sheetFormatPr baseColWidth="10" defaultRowHeight="15" x14ac:dyDescent="0.25"/>
  <cols>
    <col min="1" max="1" width="17.140625" bestFit="1" customWidth="1"/>
    <col min="2" max="7" width="11.42578125" customWidth="1"/>
  </cols>
  <sheetData>
    <row r="1" spans="1:7" ht="15.75" thickBot="1" x14ac:dyDescent="0.3"/>
    <row r="2" spans="1:7" ht="40.5" customHeight="1" thickBot="1" x14ac:dyDescent="0.3">
      <c r="A2" s="6" t="s">
        <v>0</v>
      </c>
      <c r="B2" s="7" t="s">
        <v>1</v>
      </c>
      <c r="C2" s="7" t="s">
        <v>2</v>
      </c>
      <c r="D2" s="10" t="s">
        <v>3</v>
      </c>
      <c r="E2" s="13" t="s">
        <v>4</v>
      </c>
      <c r="F2" s="8" t="s">
        <v>5</v>
      </c>
      <c r="G2" s="14" t="s">
        <v>6</v>
      </c>
    </row>
    <row r="3" spans="1:7" x14ac:dyDescent="0.25">
      <c r="A3" s="9" t="s">
        <v>9</v>
      </c>
      <c r="B3" s="2">
        <v>1</v>
      </c>
      <c r="C3" s="3">
        <v>1</v>
      </c>
      <c r="D3" s="11">
        <v>1</v>
      </c>
      <c r="E3" s="15" t="e">
        <v>#DIV/0!</v>
      </c>
      <c r="F3" s="1">
        <v>0</v>
      </c>
      <c r="G3" s="5">
        <v>0</v>
      </c>
    </row>
    <row r="4" spans="1:7" x14ac:dyDescent="0.25">
      <c r="A4" s="9" t="s">
        <v>10</v>
      </c>
      <c r="B4" s="4">
        <v>1</v>
      </c>
      <c r="C4" s="1">
        <v>5</v>
      </c>
      <c r="D4" s="12">
        <v>5</v>
      </c>
      <c r="E4" s="16">
        <v>1</v>
      </c>
      <c r="F4" s="1">
        <v>4</v>
      </c>
      <c r="G4" s="5">
        <v>4</v>
      </c>
    </row>
    <row r="5" spans="1:7" x14ac:dyDescent="0.25">
      <c r="A5" s="9" t="s">
        <v>11</v>
      </c>
      <c r="B5" s="4">
        <v>1</v>
      </c>
      <c r="C5" s="1">
        <v>2</v>
      </c>
      <c r="D5" s="12">
        <v>2</v>
      </c>
      <c r="E5" s="15" t="e">
        <v>#DIV/0!</v>
      </c>
      <c r="F5" s="1">
        <v>0</v>
      </c>
      <c r="G5" s="5">
        <v>0</v>
      </c>
    </row>
    <row r="6" spans="1:7" ht="15.75" x14ac:dyDescent="0.25">
      <c r="A6" s="9" t="s">
        <v>12</v>
      </c>
      <c r="B6" s="4">
        <v>1</v>
      </c>
      <c r="C6" s="1">
        <v>6</v>
      </c>
      <c r="D6" s="12">
        <v>6</v>
      </c>
      <c r="E6" s="34">
        <f>F6/G6*100</f>
        <v>112.5</v>
      </c>
      <c r="F6" s="1">
        <v>9</v>
      </c>
      <c r="G6" s="5">
        <v>8</v>
      </c>
    </row>
    <row r="7" spans="1:7" x14ac:dyDescent="0.25">
      <c r="A7" s="9" t="s">
        <v>13</v>
      </c>
      <c r="B7" s="4">
        <v>1.0833333333333333</v>
      </c>
      <c r="C7" s="1">
        <v>26</v>
      </c>
      <c r="D7" s="12">
        <v>24</v>
      </c>
      <c r="E7" s="16">
        <v>1</v>
      </c>
      <c r="F7" s="1">
        <v>9</v>
      </c>
      <c r="G7" s="5">
        <v>9</v>
      </c>
    </row>
    <row r="8" spans="1:7" x14ac:dyDescent="0.25">
      <c r="A8" s="9" t="s">
        <v>14</v>
      </c>
      <c r="B8" s="4">
        <v>1</v>
      </c>
      <c r="C8" s="1">
        <v>20</v>
      </c>
      <c r="D8" s="12">
        <v>20</v>
      </c>
      <c r="E8" s="16">
        <v>1</v>
      </c>
      <c r="F8" s="1">
        <v>4</v>
      </c>
      <c r="G8" s="5">
        <v>4</v>
      </c>
    </row>
    <row r="9" spans="1:7" x14ac:dyDescent="0.25">
      <c r="A9" s="9" t="s">
        <v>15</v>
      </c>
      <c r="B9" s="36">
        <v>1</v>
      </c>
      <c r="C9" s="37">
        <v>16</v>
      </c>
      <c r="D9" s="38">
        <v>16</v>
      </c>
      <c r="E9" s="16">
        <v>1.5</v>
      </c>
      <c r="F9" s="1">
        <v>3</v>
      </c>
      <c r="G9" s="5">
        <v>2</v>
      </c>
    </row>
    <row r="10" spans="1:7" x14ac:dyDescent="0.25">
      <c r="A10" s="9" t="s">
        <v>16</v>
      </c>
      <c r="B10" s="36" t="e">
        <v>#DIV/0!</v>
      </c>
      <c r="C10" s="37">
        <v>0</v>
      </c>
      <c r="D10" s="38">
        <v>0</v>
      </c>
      <c r="E10" s="15" t="e">
        <v>#DIV/0!</v>
      </c>
      <c r="F10" s="1">
        <v>0</v>
      </c>
      <c r="G10" s="5">
        <v>0</v>
      </c>
    </row>
    <row r="11" spans="1:7" x14ac:dyDescent="0.25">
      <c r="A11" s="9" t="s">
        <v>17</v>
      </c>
      <c r="B11" s="36">
        <v>1</v>
      </c>
      <c r="C11" s="37">
        <v>5</v>
      </c>
      <c r="D11" s="38">
        <v>5</v>
      </c>
      <c r="E11" s="17" t="e">
        <v>#DIV/0!</v>
      </c>
      <c r="F11" s="1">
        <v>0</v>
      </c>
      <c r="G11" s="5">
        <v>0</v>
      </c>
    </row>
    <row r="12" spans="1:7" x14ac:dyDescent="0.25">
      <c r="A12" s="9" t="s">
        <v>18</v>
      </c>
      <c r="B12" s="36">
        <v>1</v>
      </c>
      <c r="C12" s="37">
        <v>2</v>
      </c>
      <c r="D12" s="38">
        <v>2</v>
      </c>
      <c r="E12" s="18">
        <v>1</v>
      </c>
      <c r="F12" s="1">
        <v>3</v>
      </c>
      <c r="G12" s="5">
        <v>3</v>
      </c>
    </row>
    <row r="13" spans="1:7" x14ac:dyDescent="0.25">
      <c r="A13" s="9" t="s">
        <v>19</v>
      </c>
      <c r="B13" s="36">
        <v>1</v>
      </c>
      <c r="C13" s="37">
        <v>2</v>
      </c>
      <c r="D13" s="38">
        <v>2</v>
      </c>
      <c r="E13" s="16">
        <v>1</v>
      </c>
      <c r="F13" s="1">
        <v>1</v>
      </c>
      <c r="G13" s="5">
        <v>1</v>
      </c>
    </row>
    <row r="14" spans="1:7" x14ac:dyDescent="0.25">
      <c r="A14" s="9" t="s">
        <v>20</v>
      </c>
      <c r="B14" s="36">
        <v>1</v>
      </c>
      <c r="C14" s="37">
        <v>1</v>
      </c>
      <c r="D14" s="38">
        <v>1</v>
      </c>
      <c r="E14" s="15" t="e">
        <v>#DIV/0!</v>
      </c>
      <c r="F14" s="1">
        <v>0</v>
      </c>
      <c r="G14" s="5">
        <v>0</v>
      </c>
    </row>
    <row r="15" spans="1:7" x14ac:dyDescent="0.25">
      <c r="A15" s="9" t="s">
        <v>21</v>
      </c>
      <c r="B15" s="36">
        <v>1</v>
      </c>
      <c r="C15" s="37">
        <v>2</v>
      </c>
      <c r="D15" s="38">
        <v>2</v>
      </c>
      <c r="E15" s="15" t="e">
        <v>#DIV/0!</v>
      </c>
      <c r="F15" s="1">
        <v>0</v>
      </c>
      <c r="G15" s="5">
        <v>0</v>
      </c>
    </row>
    <row r="16" spans="1:7" x14ac:dyDescent="0.25">
      <c r="A16" s="9" t="s">
        <v>22</v>
      </c>
      <c r="B16" s="36">
        <v>1</v>
      </c>
      <c r="C16" s="37">
        <v>7</v>
      </c>
      <c r="D16" s="38">
        <v>7</v>
      </c>
      <c r="E16" s="16">
        <v>1</v>
      </c>
      <c r="F16" s="1">
        <v>2</v>
      </c>
      <c r="G16" s="5">
        <v>2</v>
      </c>
    </row>
    <row r="17" spans="1:7" x14ac:dyDescent="0.25">
      <c r="A17" s="9" t="s">
        <v>23</v>
      </c>
      <c r="B17" s="36" t="e">
        <v>#DIV/0!</v>
      </c>
      <c r="C17" s="37">
        <v>0</v>
      </c>
      <c r="D17" s="38">
        <v>0</v>
      </c>
      <c r="E17" s="16">
        <v>1.5</v>
      </c>
      <c r="F17" s="1">
        <v>6</v>
      </c>
      <c r="G17" s="5">
        <v>6</v>
      </c>
    </row>
    <row r="18" spans="1:7" x14ac:dyDescent="0.25">
      <c r="A18" s="9" t="s">
        <v>24</v>
      </c>
      <c r="B18" s="36">
        <v>1</v>
      </c>
      <c r="C18" s="37">
        <v>17</v>
      </c>
      <c r="D18" s="38">
        <v>17</v>
      </c>
      <c r="E18" s="16">
        <v>1</v>
      </c>
      <c r="F18" s="1">
        <v>9</v>
      </c>
      <c r="G18" s="5">
        <v>9</v>
      </c>
    </row>
    <row r="19" spans="1:7" x14ac:dyDescent="0.25">
      <c r="A19" s="9" t="s">
        <v>25</v>
      </c>
      <c r="B19" s="36">
        <v>1</v>
      </c>
      <c r="C19" s="37">
        <v>2</v>
      </c>
      <c r="D19" s="38">
        <v>2</v>
      </c>
      <c r="E19" s="15" t="e">
        <v>#DIV/0!</v>
      </c>
      <c r="F19" s="1">
        <v>0</v>
      </c>
      <c r="G19" s="5">
        <v>0</v>
      </c>
    </row>
    <row r="20" spans="1:7" x14ac:dyDescent="0.25">
      <c r="A20" s="9" t="s">
        <v>26</v>
      </c>
      <c r="B20" s="36">
        <v>1</v>
      </c>
      <c r="C20" s="37">
        <v>33</v>
      </c>
      <c r="D20" s="38">
        <v>33</v>
      </c>
      <c r="E20" s="15">
        <v>110.52</v>
      </c>
      <c r="F20" s="1">
        <v>21</v>
      </c>
      <c r="G20" s="5">
        <v>19</v>
      </c>
    </row>
    <row r="21" spans="1:7" x14ac:dyDescent="0.25">
      <c r="A21" s="9" t="s">
        <v>27</v>
      </c>
      <c r="B21" s="36">
        <v>1</v>
      </c>
      <c r="C21" s="37">
        <v>2</v>
      </c>
      <c r="D21" s="38">
        <v>2</v>
      </c>
      <c r="E21" s="15" t="e">
        <v>#DIV/0!</v>
      </c>
      <c r="F21" s="1">
        <v>8</v>
      </c>
      <c r="G21" s="5">
        <v>0</v>
      </c>
    </row>
    <row r="22" spans="1:7" x14ac:dyDescent="0.25">
      <c r="A22" s="9" t="s">
        <v>28</v>
      </c>
      <c r="B22" s="36" t="e">
        <v>#DIV/0!</v>
      </c>
      <c r="C22" s="37">
        <v>0</v>
      </c>
      <c r="D22" s="38">
        <v>0</v>
      </c>
      <c r="E22" s="15" t="e">
        <v>#DIV/0!</v>
      </c>
      <c r="F22" s="1">
        <v>0</v>
      </c>
      <c r="G22" s="5">
        <v>0</v>
      </c>
    </row>
    <row r="23" spans="1:7" x14ac:dyDescent="0.25">
      <c r="A23" s="9" t="s">
        <v>29</v>
      </c>
      <c r="B23" s="36">
        <v>1</v>
      </c>
      <c r="C23" s="37">
        <v>1</v>
      </c>
      <c r="D23" s="38">
        <v>1</v>
      </c>
      <c r="E23" s="16">
        <v>1</v>
      </c>
      <c r="F23" s="1">
        <v>2</v>
      </c>
      <c r="G23" s="5">
        <v>2</v>
      </c>
    </row>
    <row r="24" spans="1:7" x14ac:dyDescent="0.25">
      <c r="A24" s="9" t="s">
        <v>30</v>
      </c>
      <c r="B24" s="36">
        <v>1</v>
      </c>
      <c r="C24" s="37">
        <v>2</v>
      </c>
      <c r="D24" s="38">
        <v>2</v>
      </c>
      <c r="E24" s="16">
        <v>1</v>
      </c>
      <c r="F24" s="1">
        <v>1</v>
      </c>
      <c r="G24" s="5">
        <v>0</v>
      </c>
    </row>
    <row r="25" spans="1:7" x14ac:dyDescent="0.25">
      <c r="A25" s="9" t="s">
        <v>31</v>
      </c>
      <c r="B25" s="36">
        <v>0.91791044776119401</v>
      </c>
      <c r="C25" s="37">
        <v>123</v>
      </c>
      <c r="D25" s="38">
        <v>134</v>
      </c>
      <c r="E25" s="18">
        <v>1</v>
      </c>
      <c r="F25" s="1">
        <v>33</v>
      </c>
      <c r="G25" s="5">
        <v>33</v>
      </c>
    </row>
    <row r="26" spans="1:7" x14ac:dyDescent="0.25">
      <c r="A26" s="9" t="s">
        <v>32</v>
      </c>
      <c r="B26" s="36" t="e">
        <v>#DIV/0!</v>
      </c>
      <c r="C26" s="37">
        <v>0</v>
      </c>
      <c r="D26" s="38">
        <v>0</v>
      </c>
      <c r="E26" s="18">
        <v>1.3333333333333299</v>
      </c>
      <c r="F26" s="1">
        <v>4</v>
      </c>
      <c r="G26" s="5">
        <v>3</v>
      </c>
    </row>
    <row r="27" spans="1:7" ht="15.75" thickBot="1" x14ac:dyDescent="0.3">
      <c r="A27" s="19" t="s">
        <v>33</v>
      </c>
      <c r="B27" s="39">
        <v>0</v>
      </c>
      <c r="C27" s="40">
        <v>0</v>
      </c>
      <c r="D27" s="41">
        <v>32</v>
      </c>
      <c r="E27" s="21">
        <v>1</v>
      </c>
      <c r="F27" s="20">
        <v>50</v>
      </c>
      <c r="G27" s="22">
        <v>50</v>
      </c>
    </row>
    <row r="28" spans="1:7" ht="15.75" thickBot="1" x14ac:dyDescent="0.3">
      <c r="A28" s="23" t="s">
        <v>34</v>
      </c>
      <c r="B28" s="42">
        <f>C28/D28</f>
        <v>0.870253164556962</v>
      </c>
      <c r="C28" s="43">
        <f>SUM(C3:C27)</f>
        <v>275</v>
      </c>
      <c r="D28" s="44">
        <f>SUM(D3:D27)</f>
        <v>316</v>
      </c>
      <c r="E28" s="27">
        <f>F28/G28</f>
        <v>1.0903225806451613</v>
      </c>
      <c r="F28" s="52">
        <f>SUM(F3:F27)</f>
        <v>169</v>
      </c>
      <c r="G28" s="51">
        <f>SUM(G3:G27)</f>
        <v>155</v>
      </c>
    </row>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E12"/>
  <sheetViews>
    <sheetView workbookViewId="0">
      <selection activeCell="E3" sqref="E3"/>
    </sheetView>
  </sheetViews>
  <sheetFormatPr baseColWidth="10" defaultRowHeight="15" x14ac:dyDescent="0.25"/>
  <cols>
    <col min="2" max="2" width="17.140625" bestFit="1" customWidth="1"/>
    <col min="3" max="4" width="23.7109375" customWidth="1"/>
    <col min="5" max="5" width="70.42578125" bestFit="1" customWidth="1"/>
  </cols>
  <sheetData>
    <row r="2" spans="2:5" x14ac:dyDescent="0.25">
      <c r="B2" t="s">
        <v>42</v>
      </c>
      <c r="C2" t="s">
        <v>43</v>
      </c>
      <c r="D2" t="s">
        <v>44</v>
      </c>
      <c r="E2" t="s">
        <v>45</v>
      </c>
    </row>
    <row r="3" spans="2:5" ht="60" x14ac:dyDescent="0.25">
      <c r="B3" t="s">
        <v>0</v>
      </c>
      <c r="C3" s="45" t="s">
        <v>7</v>
      </c>
      <c r="D3" s="45" t="s">
        <v>8</v>
      </c>
      <c r="E3" t="s">
        <v>47</v>
      </c>
    </row>
    <row r="4" spans="2:5" x14ac:dyDescent="0.25">
      <c r="B4" s="47" t="s">
        <v>12</v>
      </c>
      <c r="C4" s="48">
        <v>6</v>
      </c>
      <c r="D4" s="48">
        <v>6</v>
      </c>
      <c r="E4" t="s">
        <v>46</v>
      </c>
    </row>
    <row r="5" spans="2:5" x14ac:dyDescent="0.25">
      <c r="B5" s="47" t="s">
        <v>20</v>
      </c>
      <c r="C5" s="49">
        <v>0</v>
      </c>
      <c r="D5" s="49">
        <v>0</v>
      </c>
      <c r="E5" t="s">
        <v>48</v>
      </c>
    </row>
    <row r="6" spans="2:5" x14ac:dyDescent="0.25">
      <c r="B6" s="47" t="s">
        <v>21</v>
      </c>
      <c r="C6" s="46">
        <v>0</v>
      </c>
      <c r="D6" s="46">
        <v>0</v>
      </c>
      <c r="E6" t="s">
        <v>49</v>
      </c>
    </row>
    <row r="7" spans="2:5" x14ac:dyDescent="0.25">
      <c r="B7" s="47" t="s">
        <v>25</v>
      </c>
      <c r="C7" s="46">
        <v>0</v>
      </c>
      <c r="D7" s="46">
        <v>0</v>
      </c>
      <c r="E7" t="s">
        <v>49</v>
      </c>
    </row>
    <row r="8" spans="2:5" x14ac:dyDescent="0.25">
      <c r="B8" s="47" t="s">
        <v>26</v>
      </c>
      <c r="C8" s="48">
        <v>8</v>
      </c>
      <c r="D8" s="48">
        <v>8</v>
      </c>
      <c r="E8" t="s">
        <v>46</v>
      </c>
    </row>
    <row r="9" spans="2:5" x14ac:dyDescent="0.25">
      <c r="B9" s="47" t="s">
        <v>27</v>
      </c>
      <c r="C9" s="46">
        <v>0</v>
      </c>
      <c r="D9" s="46">
        <v>0</v>
      </c>
      <c r="E9" t="s">
        <v>49</v>
      </c>
    </row>
    <row r="10" spans="2:5" x14ac:dyDescent="0.25">
      <c r="B10" s="47" t="s">
        <v>29</v>
      </c>
      <c r="C10" s="46">
        <v>0</v>
      </c>
      <c r="D10" s="46">
        <v>0</v>
      </c>
      <c r="E10" t="s">
        <v>49</v>
      </c>
    </row>
    <row r="11" spans="2:5" x14ac:dyDescent="0.25">
      <c r="B11" s="47" t="s">
        <v>30</v>
      </c>
      <c r="C11" s="46">
        <v>0</v>
      </c>
      <c r="D11" s="46">
        <v>0</v>
      </c>
      <c r="E11" t="s">
        <v>49</v>
      </c>
    </row>
    <row r="12" spans="2:5" x14ac:dyDescent="0.25">
      <c r="B12" s="47" t="s">
        <v>32</v>
      </c>
      <c r="C12" s="46">
        <v>0</v>
      </c>
      <c r="D12" s="46">
        <v>0</v>
      </c>
      <c r="E12" t="s">
        <v>49</v>
      </c>
    </row>
  </sheetData>
  <phoneticPr fontId="7" type="noConversion"/>
  <pageMargins left="0.7" right="0.7" top="0.75" bottom="0.75" header="0.3" footer="0.3"/>
  <tableParts count="1">
    <tablePart r:id="rId1"/>
  </tablePar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Meta alcanzada 1er trim</vt:lpstr>
      <vt:lpstr>Medio de verificación</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Evaluacion DTC</dc:creator>
  <cp:lastModifiedBy>operador</cp:lastModifiedBy>
  <dcterms:created xsi:type="dcterms:W3CDTF">2019-04-05T22:26:05Z</dcterms:created>
  <dcterms:modified xsi:type="dcterms:W3CDTF">2020-05-12T16:16:33Z</dcterms:modified>
</cp:coreProperties>
</file>