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spaldo\Evaluación\2020\MIR 2020\3TRIM\3 TRIM - MdV\"/>
    </mc:Choice>
  </mc:AlternateContent>
  <xr:revisionPtr revIDLastSave="0" documentId="8_{5561E8DE-CB1A-445E-9CD4-3E0855577475}" xr6:coauthVersionLast="45" xr6:coauthVersionMax="45" xr10:uidLastSave="{00000000-0000-0000-0000-000000000000}"/>
  <bookViews>
    <workbookView xWindow="-108" yWindow="-108" windowWidth="23256" windowHeight="12576" xr2:uid="{9EA3D039-6DF0-481F-9EDE-8F19301205C0}"/>
  </bookViews>
  <sheets>
    <sheet name="Medio de verificación 3T " sheetId="1" r:id="rId1"/>
  </sheets>
  <definedNames>
    <definedName name="_xlnm._FilterDatabase" localSheetId="0" hidden="1">'Medio de verificación 3T '!$A$2:$O$30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8" i="1" l="1"/>
  <c r="N28" i="1"/>
  <c r="M28" i="1"/>
  <c r="L28" i="1"/>
  <c r="K28" i="1"/>
  <c r="J28" i="1"/>
  <c r="I28" i="1"/>
  <c r="H28" i="1" s="1"/>
  <c r="G28" i="1"/>
  <c r="F28" i="1"/>
  <c r="E28" i="1"/>
  <c r="D28" i="1"/>
  <c r="C28" i="1"/>
  <c r="B28" i="1"/>
  <c r="M27" i="1"/>
  <c r="H27" i="1"/>
  <c r="E27" i="1"/>
  <c r="B27" i="1"/>
  <c r="M26" i="1"/>
  <c r="H26" i="1"/>
  <c r="E26" i="1"/>
  <c r="B26" i="1"/>
  <c r="M25" i="1"/>
  <c r="H25" i="1"/>
  <c r="E25" i="1"/>
  <c r="B25" i="1"/>
  <c r="M24" i="1"/>
  <c r="H24" i="1"/>
  <c r="E24" i="1"/>
  <c r="B24" i="1"/>
  <c r="M23" i="1"/>
  <c r="H23" i="1"/>
  <c r="E23" i="1"/>
  <c r="B23" i="1"/>
  <c r="M22" i="1"/>
  <c r="H22" i="1"/>
  <c r="E22" i="1"/>
  <c r="B22" i="1"/>
  <c r="M21" i="1"/>
  <c r="H21" i="1"/>
  <c r="E21" i="1"/>
  <c r="B21" i="1"/>
  <c r="M20" i="1"/>
  <c r="H20" i="1"/>
  <c r="E20" i="1"/>
  <c r="B20" i="1"/>
  <c r="M19" i="1"/>
  <c r="H19" i="1"/>
  <c r="E19" i="1"/>
  <c r="B19" i="1"/>
  <c r="M18" i="1"/>
  <c r="H18" i="1"/>
  <c r="E18" i="1"/>
  <c r="B18" i="1"/>
  <c r="M17" i="1"/>
  <c r="H17" i="1"/>
  <c r="E17" i="1"/>
  <c r="B17" i="1"/>
  <c r="M16" i="1"/>
  <c r="H16" i="1"/>
  <c r="E16" i="1"/>
  <c r="B16" i="1"/>
  <c r="M15" i="1"/>
  <c r="H15" i="1"/>
  <c r="E15" i="1"/>
  <c r="B15" i="1"/>
  <c r="M14" i="1"/>
  <c r="H14" i="1"/>
  <c r="E14" i="1"/>
  <c r="B14" i="1"/>
  <c r="M13" i="1"/>
  <c r="H13" i="1"/>
  <c r="E13" i="1"/>
  <c r="B13" i="1"/>
  <c r="M12" i="1"/>
  <c r="H12" i="1"/>
  <c r="E12" i="1"/>
  <c r="B12" i="1"/>
  <c r="M11" i="1"/>
  <c r="H11" i="1"/>
  <c r="E11" i="1"/>
  <c r="B11" i="1"/>
  <c r="M10" i="1"/>
  <c r="H10" i="1"/>
  <c r="E10" i="1"/>
  <c r="B10" i="1"/>
  <c r="M9" i="1"/>
  <c r="H9" i="1"/>
  <c r="E9" i="1"/>
  <c r="B9" i="1"/>
  <c r="M8" i="1"/>
  <c r="H8" i="1"/>
  <c r="E8" i="1"/>
  <c r="B8" i="1"/>
  <c r="M7" i="1"/>
  <c r="H7" i="1"/>
  <c r="E7" i="1"/>
  <c r="B7" i="1"/>
  <c r="M6" i="1"/>
  <c r="H6" i="1"/>
  <c r="E6" i="1"/>
  <c r="B6" i="1"/>
  <c r="M5" i="1"/>
  <c r="H5" i="1"/>
  <c r="E5" i="1"/>
  <c r="B5" i="1"/>
  <c r="M4" i="1"/>
  <c r="H4" i="1"/>
  <c r="E4" i="1"/>
  <c r="B4" i="1"/>
  <c r="M3" i="1"/>
  <c r="H3" i="1"/>
  <c r="E3" i="1"/>
  <c r="B3" i="1"/>
</calcChain>
</file>

<file path=xl/sharedStrings.xml><?xml version="1.0" encoding="utf-8"?>
<sst xmlns="http://schemas.openxmlformats.org/spreadsheetml/2006/main" count="82" uniqueCount="66">
  <si>
    <t>Fondo</t>
  </si>
  <si>
    <t>Meta planeada</t>
  </si>
  <si>
    <t>Numerador de la Meta planeada</t>
  </si>
  <si>
    <t>Denominador de la Meta planeada</t>
  </si>
  <si>
    <t>Meta ajustada</t>
  </si>
  <si>
    <t>Numerador de la Meta ajustada</t>
  </si>
  <si>
    <t>Denominador de la Meta ajustada</t>
  </si>
  <si>
    <t>Meta alcanzada</t>
  </si>
  <si>
    <t>Numerador de la Meta alcanzada</t>
  </si>
  <si>
    <t>Denominador de la Meta alcanzada</t>
  </si>
  <si>
    <t>Ajuste en el número de informes técnicos para ser enviados a dictaminar dentro del siguiente trimestre</t>
  </si>
  <si>
    <t>Ajuste en el número de informes técnicos a recibir para dictaminar dentro del siguiente trimestre</t>
  </si>
  <si>
    <t>Meta Ajustada</t>
  </si>
  <si>
    <t>Numerador de la Meta Ajustada</t>
  </si>
  <si>
    <t>Denominador de la Meta Ajustada</t>
  </si>
  <si>
    <t>AEM</t>
  </si>
  <si>
    <t>10. Otras explicaciones a las variaciones, cuando se trate de resultados por encima del 100% de cumplimiento</t>
  </si>
  <si>
    <t>El informe técnico final del proyecto 292793 fue recibido el 30/12/2019 y asignado para evaluación el 09/01/2020.
Asimismo, a nivel variable no se llegó a la meta planeada derivado de que por la emergencia sanitaria COVID-19, el CTyA del Fondo otorgó una recalendarización a los proyectos.</t>
  </si>
  <si>
    <t>Que el indicador refleje un cumplimiento por encima del 100%</t>
  </si>
  <si>
    <t>ASA</t>
  </si>
  <si>
    <t xml:space="preserve">El sujeto de apoyo entregó el Informe Técnico un mes antes </t>
  </si>
  <si>
    <t xml:space="preserve">Modificó la meta, por lo que altero tercer trimestre </t>
  </si>
  <si>
    <t>CFE</t>
  </si>
  <si>
    <t>9. Otras causas que por su naturaleza no es posible agrupar</t>
  </si>
  <si>
    <t>De los proyectos en operación, dos entregaron en prórroga sus informes técnicos.</t>
  </si>
  <si>
    <t>Se revbasó la meta ajustada</t>
  </si>
  <si>
    <t>CONAFOR</t>
  </si>
  <si>
    <t>CONAGUA</t>
  </si>
  <si>
    <t>11. La meta del indicador de resultados fue cumplida</t>
  </si>
  <si>
    <t>CONAVI</t>
  </si>
  <si>
    <t>No se han generado nuevas convocatorias para el otorgamiento de apoyos.</t>
  </si>
  <si>
    <t>No se han generado nuevos datos y/o información para el cálculo del indicador</t>
  </si>
  <si>
    <t>CONEVAL</t>
  </si>
  <si>
    <t>Los proyectos están en su primera etapa de desarrollo</t>
  </si>
  <si>
    <t>FINNOVA</t>
  </si>
  <si>
    <t>FIT</t>
  </si>
  <si>
    <t>Por dificultades generadas por la pandemia del COVID-19, un Sujeto de Apoyo solicitó prórroga. Derivado de lo anterior, no se recibió el informe técnico programado.</t>
  </si>
  <si>
    <t>La meta alcanzada difiere de la meta planeada</t>
  </si>
  <si>
    <t>Hidrocarburos</t>
  </si>
  <si>
    <t>INEE</t>
  </si>
  <si>
    <t>No hubo convocatoria 2019</t>
  </si>
  <si>
    <t>INEGI</t>
  </si>
  <si>
    <t>Debido a la contingencia sanitaria fueron autorizadas prórrogas a proyectos.</t>
  </si>
  <si>
    <t>INIFED</t>
  </si>
  <si>
    <t>INMUJERES</t>
  </si>
  <si>
    <t>SAGARPA</t>
  </si>
  <si>
    <t>SALUD</t>
  </si>
  <si>
    <t>2. Emergencias provocadas por accidentes y/o fenómenos naturales adversos</t>
  </si>
  <si>
    <t>Se tomarón medidas sanitarias que retrasaron el seguimiento de trámites adminitrativos en diversas instancias gubernamentales.</t>
  </si>
  <si>
    <t>Disminuyó el número de informes técnicos presentados por las instituciones que son Sujetos de Apoyo.</t>
  </si>
  <si>
    <t>SECTUR</t>
  </si>
  <si>
    <t>SEDENA</t>
  </si>
  <si>
    <t>SEDESOL</t>
  </si>
  <si>
    <t>Aún y cuando se tienen 5 proyectos activos, por cuestiones administrativas no se les ha podidio liberar el recurso. Los compromisos para entrega de informes son a partir de cada ministración.</t>
  </si>
  <si>
    <t>SEGOB</t>
  </si>
  <si>
    <t>SEMAR</t>
  </si>
  <si>
    <t>SEMARNAT</t>
  </si>
  <si>
    <t>SEP</t>
  </si>
  <si>
    <t>Se reporta el número de Informes Técnicos Finales (ITF) que integran la muestra que, de acuerdo con las Reglas de Operación del Fondo, se envía a evaluar.
Todos los ITF que integran la muestra fueron enviados a evaluar dentro del trimestre.</t>
  </si>
  <si>
    <t>El 100% de los ITF que integran la muestra se enviaron a evaluar.</t>
  </si>
  <si>
    <t>SRE</t>
  </si>
  <si>
    <t xml:space="preserve">Se enviaron a evaluación y dictamen  todos los informes técnicos previstos. </t>
  </si>
  <si>
    <t>SUSTENTABILIDAD</t>
  </si>
  <si>
    <t>Los informes se presentaron oportunamente</t>
  </si>
  <si>
    <t>Se logro la meta planeada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</si>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</sst>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center" wrapText="1"/>
    </xf>
    <xf numFmtId="2" fontId="3" fillId="5" borderId="4" xfId="0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center" vertical="center" wrapText="1"/>
    </xf>
    <xf numFmtId="2" fontId="3" fillId="6" borderId="3" xfId="0" applyNumberFormat="1" applyFont="1" applyFill="1" applyBorder="1" applyAlignment="1">
      <alignment horizontal="center"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0" fontId="0" fillId="0" borderId="6" xfId="0" applyBorder="1"/>
    <xf numFmtId="164" fontId="0" fillId="7" borderId="7" xfId="1" applyNumberFormat="1" applyFont="1" applyFill="1" applyBorder="1" applyAlignment="1">
      <alignment horizontal="center" vertical="center"/>
    </xf>
    <xf numFmtId="0" fontId="0" fillId="7" borderId="8" xfId="0" applyFill="1" applyBorder="1"/>
    <xf numFmtId="0" fontId="0" fillId="7" borderId="9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10" fontId="0" fillId="7" borderId="7" xfId="1" applyNumberFormat="1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164" fontId="0" fillId="7" borderId="13" xfId="1" applyNumberFormat="1" applyFont="1" applyFill="1" applyBorder="1" applyAlignment="1">
      <alignment horizontal="center" vertical="center"/>
    </xf>
    <xf numFmtId="0" fontId="0" fillId="7" borderId="6" xfId="0" applyFill="1" applyBorder="1"/>
    <xf numFmtId="0" fontId="0" fillId="7" borderId="14" xfId="0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7" xfId="1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10" fontId="0" fillId="0" borderId="7" xfId="1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3" xfId="1" applyNumberFormat="1" applyFont="1" applyFill="1" applyBorder="1" applyAlignment="1">
      <alignment horizontal="center" vertical="center"/>
    </xf>
    <xf numFmtId="0" fontId="0" fillId="8" borderId="0" xfId="0" applyFill="1"/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164" fontId="2" fillId="7" borderId="7" xfId="1" applyNumberFormat="1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10" fontId="2" fillId="7" borderId="7" xfId="1" applyNumberFormat="1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164" fontId="2" fillId="7" borderId="13" xfId="1" applyNumberFormat="1" applyFont="1" applyFill="1" applyBorder="1" applyAlignment="1">
      <alignment horizontal="center" vertical="center"/>
    </xf>
    <xf numFmtId="17" fontId="0" fillId="0" borderId="0" xfId="0" applyNumberForma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13373-985B-4D5E-93E9-A71EB2AE3EE7}">
  <dimension ref="A1:R33"/>
  <sheetViews>
    <sheetView tabSelected="1" zoomScale="80" zoomScaleNormal="80" zoomScalePageLayoutView="80" workbookViewId="0">
      <pane ySplit="2" topLeftCell="A3" activePane="bottomLeft" state="frozen"/>
      <selection pane="bottomLeft" activeCell="F19" sqref="F19"/>
    </sheetView>
  </sheetViews>
  <sheetFormatPr baseColWidth="10" defaultRowHeight="14.4" x14ac:dyDescent="0.3"/>
  <cols>
    <col min="1" max="1" width="17.109375" bestFit="1" customWidth="1"/>
    <col min="2" max="2" width="9" customWidth="1"/>
    <col min="3" max="3" width="10.77734375" customWidth="1"/>
    <col min="4" max="4" width="11.77734375" customWidth="1"/>
    <col min="5" max="10" width="11.44140625" customWidth="1"/>
    <col min="13" max="15" width="11.44140625" customWidth="1"/>
  </cols>
  <sheetData>
    <row r="1" spans="1:18" ht="15" thickBot="1" x14ac:dyDescent="0.35">
      <c r="A1" s="1"/>
    </row>
    <row r="2" spans="1:18" ht="40.5" customHeight="1" thickBot="1" x14ac:dyDescent="0.35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4" t="s">
        <v>6</v>
      </c>
      <c r="H2" s="5" t="s">
        <v>7</v>
      </c>
      <c r="I2" s="6" t="s">
        <v>8</v>
      </c>
      <c r="J2" s="7" t="s">
        <v>9</v>
      </c>
      <c r="K2" s="4" t="s">
        <v>10</v>
      </c>
      <c r="L2" s="8" t="s">
        <v>11</v>
      </c>
      <c r="M2" s="9" t="s">
        <v>12</v>
      </c>
      <c r="N2" s="10" t="s">
        <v>13</v>
      </c>
      <c r="O2" s="11" t="s">
        <v>14</v>
      </c>
    </row>
    <row r="3" spans="1:18" ht="15" thickBot="1" x14ac:dyDescent="0.35">
      <c r="A3" s="12" t="s">
        <v>15</v>
      </c>
      <c r="B3" s="13">
        <f t="shared" ref="B3:B28" si="0">C3/D3</f>
        <v>1.1428571428571428</v>
      </c>
      <c r="C3" s="14">
        <v>8</v>
      </c>
      <c r="D3" s="14">
        <v>7</v>
      </c>
      <c r="E3" s="13">
        <f t="shared" ref="E3:E28" si="1">F3/G3</f>
        <v>1.1428571428571428</v>
      </c>
      <c r="F3" s="15">
        <v>8</v>
      </c>
      <c r="G3" s="16">
        <v>7</v>
      </c>
      <c r="H3" s="17">
        <f t="shared" ref="H3:H28" si="2">I3/J3</f>
        <v>1.3333333333333333</v>
      </c>
      <c r="I3" s="18">
        <v>4</v>
      </c>
      <c r="J3" s="19">
        <v>3</v>
      </c>
      <c r="K3" s="20">
        <v>0</v>
      </c>
      <c r="L3" s="19">
        <v>0</v>
      </c>
      <c r="M3" s="21">
        <f t="shared" ref="M3:M28" si="3">N3/O3</f>
        <v>1.3333333333333333</v>
      </c>
      <c r="N3" s="18">
        <v>4</v>
      </c>
      <c r="O3" s="18">
        <v>3</v>
      </c>
      <c r="P3" t="s">
        <v>16</v>
      </c>
      <c r="Q3" t="s">
        <v>17</v>
      </c>
      <c r="R3" t="s">
        <v>18</v>
      </c>
    </row>
    <row r="4" spans="1:18" ht="15" thickBot="1" x14ac:dyDescent="0.35">
      <c r="A4" s="12" t="s">
        <v>19</v>
      </c>
      <c r="B4" s="13">
        <f t="shared" si="0"/>
        <v>1</v>
      </c>
      <c r="C4" s="22">
        <v>3</v>
      </c>
      <c r="D4" s="22">
        <v>3</v>
      </c>
      <c r="E4" s="13" t="e">
        <f t="shared" si="1"/>
        <v>#DIV/0!</v>
      </c>
      <c r="F4" s="18">
        <v>0</v>
      </c>
      <c r="G4" s="23">
        <v>0</v>
      </c>
      <c r="H4" s="17">
        <f t="shared" si="2"/>
        <v>1</v>
      </c>
      <c r="I4" s="24">
        <v>1</v>
      </c>
      <c r="J4" s="25">
        <v>1</v>
      </c>
      <c r="K4" s="20">
        <v>0</v>
      </c>
      <c r="L4" s="19">
        <v>0</v>
      </c>
      <c r="M4" s="21">
        <f t="shared" si="3"/>
        <v>0</v>
      </c>
      <c r="N4" s="18">
        <v>0</v>
      </c>
      <c r="O4" s="18">
        <v>1</v>
      </c>
      <c r="P4" t="s">
        <v>16</v>
      </c>
      <c r="Q4" t="s">
        <v>20</v>
      </c>
      <c r="R4" t="s">
        <v>21</v>
      </c>
    </row>
    <row r="5" spans="1:18" ht="15" thickBot="1" x14ac:dyDescent="0.35">
      <c r="A5" s="12" t="s">
        <v>22</v>
      </c>
      <c r="B5" s="13">
        <f t="shared" si="0"/>
        <v>1</v>
      </c>
      <c r="C5" s="22">
        <v>1</v>
      </c>
      <c r="D5" s="22">
        <v>1</v>
      </c>
      <c r="E5" s="13" t="e">
        <f t="shared" si="1"/>
        <v>#DIV/0!</v>
      </c>
      <c r="F5" s="18">
        <v>0</v>
      </c>
      <c r="G5" s="23">
        <v>0</v>
      </c>
      <c r="H5" s="17" t="e">
        <f t="shared" si="2"/>
        <v>#DIV/0!</v>
      </c>
      <c r="I5" s="26">
        <v>0</v>
      </c>
      <c r="J5" s="27">
        <v>0</v>
      </c>
      <c r="K5" s="20"/>
      <c r="L5" s="19"/>
      <c r="M5" s="21" t="e">
        <f t="shared" si="3"/>
        <v>#DIV/0!</v>
      </c>
      <c r="N5" s="28">
        <v>0</v>
      </c>
      <c r="O5" s="28">
        <v>0</v>
      </c>
      <c r="P5" t="s">
        <v>23</v>
      </c>
      <c r="Q5" t="s">
        <v>24</v>
      </c>
      <c r="R5" t="s">
        <v>25</v>
      </c>
    </row>
    <row r="6" spans="1:18" ht="15" thickBot="1" x14ac:dyDescent="0.35">
      <c r="A6" s="12" t="s">
        <v>26</v>
      </c>
      <c r="B6" s="13">
        <f t="shared" si="0"/>
        <v>1</v>
      </c>
      <c r="C6" s="22">
        <v>4</v>
      </c>
      <c r="D6" s="22">
        <v>4</v>
      </c>
      <c r="E6" s="13">
        <f t="shared" si="1"/>
        <v>1</v>
      </c>
      <c r="F6" s="18">
        <v>4</v>
      </c>
      <c r="G6" s="23">
        <v>4</v>
      </c>
      <c r="H6" s="17">
        <f t="shared" si="2"/>
        <v>1</v>
      </c>
      <c r="I6" s="18">
        <v>3</v>
      </c>
      <c r="J6" s="19">
        <v>3</v>
      </c>
      <c r="K6" s="20">
        <v>8</v>
      </c>
      <c r="L6" s="19">
        <v>8</v>
      </c>
      <c r="M6" s="21">
        <f t="shared" si="3"/>
        <v>1</v>
      </c>
      <c r="N6" s="18">
        <v>11</v>
      </c>
      <c r="O6" s="18">
        <v>11</v>
      </c>
    </row>
    <row r="7" spans="1:18" ht="15" thickBot="1" x14ac:dyDescent="0.35">
      <c r="A7" s="12" t="s">
        <v>27</v>
      </c>
      <c r="B7" s="13">
        <f t="shared" si="0"/>
        <v>1</v>
      </c>
      <c r="C7" s="22">
        <v>10</v>
      </c>
      <c r="D7" s="22">
        <v>10</v>
      </c>
      <c r="E7" s="13">
        <f t="shared" si="1"/>
        <v>1</v>
      </c>
      <c r="F7" s="18">
        <v>7</v>
      </c>
      <c r="G7" s="23">
        <v>7</v>
      </c>
      <c r="H7" s="17">
        <f t="shared" si="2"/>
        <v>1</v>
      </c>
      <c r="I7" s="18">
        <v>5</v>
      </c>
      <c r="J7" s="19">
        <v>5</v>
      </c>
      <c r="K7" s="20">
        <v>1</v>
      </c>
      <c r="L7" s="19">
        <v>1</v>
      </c>
      <c r="M7" s="21">
        <f t="shared" si="3"/>
        <v>1</v>
      </c>
      <c r="N7" s="18">
        <v>6</v>
      </c>
      <c r="O7" s="18">
        <v>6</v>
      </c>
      <c r="P7" t="s">
        <v>28</v>
      </c>
    </row>
    <row r="8" spans="1:18" ht="15" thickBot="1" x14ac:dyDescent="0.35">
      <c r="A8" s="12" t="s">
        <v>29</v>
      </c>
      <c r="B8" s="13">
        <f t="shared" si="0"/>
        <v>1.1428571428571428</v>
      </c>
      <c r="C8" s="22">
        <v>8</v>
      </c>
      <c r="D8" s="22">
        <v>7</v>
      </c>
      <c r="E8" s="13" t="e">
        <f t="shared" si="1"/>
        <v>#DIV/0!</v>
      </c>
      <c r="F8" s="18">
        <v>0</v>
      </c>
      <c r="G8" s="23">
        <v>0</v>
      </c>
      <c r="H8" s="17" t="e">
        <f t="shared" si="2"/>
        <v>#DIV/0!</v>
      </c>
      <c r="I8" s="24">
        <v>0</v>
      </c>
      <c r="J8" s="25">
        <v>0</v>
      </c>
      <c r="K8" s="20">
        <v>0</v>
      </c>
      <c r="L8" s="19">
        <v>0</v>
      </c>
      <c r="M8" s="21" t="e">
        <f t="shared" si="3"/>
        <v>#DIV/0!</v>
      </c>
      <c r="N8" s="18">
        <v>0</v>
      </c>
      <c r="O8" s="18">
        <v>0</v>
      </c>
      <c r="P8" t="s">
        <v>23</v>
      </c>
      <c r="Q8" t="s">
        <v>30</v>
      </c>
      <c r="R8" t="s">
        <v>31</v>
      </c>
    </row>
    <row r="9" spans="1:18" ht="15" thickBot="1" x14ac:dyDescent="0.35">
      <c r="A9" s="12" t="s">
        <v>32</v>
      </c>
      <c r="B9" s="13" t="e">
        <f t="shared" si="0"/>
        <v>#DIV/0!</v>
      </c>
      <c r="C9" s="22">
        <v>0</v>
      </c>
      <c r="D9" s="22">
        <v>0</v>
      </c>
      <c r="E9" s="13" t="e">
        <f t="shared" si="1"/>
        <v>#DIV/0!</v>
      </c>
      <c r="F9" s="18">
        <v>0</v>
      </c>
      <c r="G9" s="23">
        <v>0</v>
      </c>
      <c r="H9" s="17" t="e">
        <f t="shared" si="2"/>
        <v>#DIV/0!</v>
      </c>
      <c r="I9" s="24">
        <v>0</v>
      </c>
      <c r="J9" s="25">
        <v>0</v>
      </c>
      <c r="K9" s="20">
        <v>0</v>
      </c>
      <c r="L9" s="19">
        <v>0</v>
      </c>
      <c r="M9" s="21" t="e">
        <f t="shared" si="3"/>
        <v>#DIV/0!</v>
      </c>
      <c r="N9" s="18">
        <v>0</v>
      </c>
      <c r="O9" s="18">
        <v>0</v>
      </c>
      <c r="P9" t="s">
        <v>23</v>
      </c>
      <c r="Q9" t="s">
        <v>33</v>
      </c>
    </row>
    <row r="10" spans="1:18" ht="15" thickBot="1" x14ac:dyDescent="0.35">
      <c r="A10" s="12" t="s">
        <v>34</v>
      </c>
      <c r="B10" s="13">
        <f t="shared" si="0"/>
        <v>1</v>
      </c>
      <c r="C10" s="22">
        <v>1</v>
      </c>
      <c r="D10" s="22">
        <v>1</v>
      </c>
      <c r="E10" s="13">
        <f t="shared" si="1"/>
        <v>1</v>
      </c>
      <c r="F10" s="18">
        <v>6</v>
      </c>
      <c r="G10" s="23">
        <v>6</v>
      </c>
      <c r="H10" s="17">
        <f t="shared" si="2"/>
        <v>1</v>
      </c>
      <c r="I10" s="18">
        <v>6</v>
      </c>
      <c r="J10" s="19">
        <v>6</v>
      </c>
      <c r="K10" s="20">
        <v>0</v>
      </c>
      <c r="L10" s="19">
        <v>0</v>
      </c>
      <c r="M10" s="21">
        <f t="shared" si="3"/>
        <v>1</v>
      </c>
      <c r="N10" s="18">
        <v>6</v>
      </c>
      <c r="O10" s="18">
        <v>6</v>
      </c>
    </row>
    <row r="11" spans="1:18" ht="15" thickBot="1" x14ac:dyDescent="0.35">
      <c r="A11" s="12" t="s">
        <v>35</v>
      </c>
      <c r="B11" s="13">
        <f t="shared" si="0"/>
        <v>1.0625</v>
      </c>
      <c r="C11" s="22">
        <v>51</v>
      </c>
      <c r="D11" s="22">
        <v>48</v>
      </c>
      <c r="E11" s="13">
        <f t="shared" si="1"/>
        <v>1</v>
      </c>
      <c r="F11" s="18">
        <v>13</v>
      </c>
      <c r="G11" s="23">
        <v>13</v>
      </c>
      <c r="H11" s="17">
        <f t="shared" si="2"/>
        <v>1</v>
      </c>
      <c r="I11" s="18">
        <v>12</v>
      </c>
      <c r="J11" s="19">
        <v>12</v>
      </c>
      <c r="K11" s="20">
        <v>2</v>
      </c>
      <c r="L11" s="19">
        <v>2</v>
      </c>
      <c r="M11" s="21">
        <f t="shared" si="3"/>
        <v>1</v>
      </c>
      <c r="N11" s="18">
        <v>14</v>
      </c>
      <c r="O11" s="18">
        <v>14</v>
      </c>
      <c r="P11" t="s">
        <v>23</v>
      </c>
      <c r="Q11" t="s">
        <v>36</v>
      </c>
      <c r="R11" t="s">
        <v>37</v>
      </c>
    </row>
    <row r="12" spans="1:18" ht="15" thickBot="1" x14ac:dyDescent="0.35">
      <c r="A12" s="12" t="s">
        <v>38</v>
      </c>
      <c r="B12" s="13">
        <f t="shared" si="0"/>
        <v>1.1111111111111112</v>
      </c>
      <c r="C12" s="22">
        <v>10</v>
      </c>
      <c r="D12" s="22">
        <v>9</v>
      </c>
      <c r="E12" s="13">
        <f t="shared" si="1"/>
        <v>0.9375</v>
      </c>
      <c r="F12" s="18">
        <v>15</v>
      </c>
      <c r="G12" s="23">
        <v>16</v>
      </c>
      <c r="H12" s="17">
        <f t="shared" si="2"/>
        <v>0.9375</v>
      </c>
      <c r="I12" s="29">
        <v>15</v>
      </c>
      <c r="J12" s="30">
        <v>16</v>
      </c>
      <c r="K12" s="20">
        <v>0</v>
      </c>
      <c r="L12" s="19">
        <v>0</v>
      </c>
      <c r="M12" s="21">
        <f t="shared" si="3"/>
        <v>0.9375</v>
      </c>
      <c r="N12" s="29">
        <v>15</v>
      </c>
      <c r="O12" s="29">
        <v>16</v>
      </c>
    </row>
    <row r="13" spans="1:18" ht="15" thickBot="1" x14ac:dyDescent="0.35">
      <c r="A13" s="12" t="s">
        <v>39</v>
      </c>
      <c r="B13" s="13">
        <f t="shared" si="0"/>
        <v>1</v>
      </c>
      <c r="C13" s="22">
        <v>36</v>
      </c>
      <c r="D13" s="22">
        <v>36</v>
      </c>
      <c r="E13" s="13" t="e">
        <f t="shared" si="1"/>
        <v>#DIV/0!</v>
      </c>
      <c r="F13" s="18">
        <v>0</v>
      </c>
      <c r="G13" s="23">
        <v>0</v>
      </c>
      <c r="H13" s="17" t="e">
        <f t="shared" si="2"/>
        <v>#DIV/0!</v>
      </c>
      <c r="I13" s="24">
        <v>0</v>
      </c>
      <c r="J13" s="25">
        <v>0</v>
      </c>
      <c r="K13" s="20">
        <v>0</v>
      </c>
      <c r="L13" s="19">
        <v>0</v>
      </c>
      <c r="M13" s="21" t="e">
        <f t="shared" si="3"/>
        <v>#DIV/0!</v>
      </c>
      <c r="N13" s="18">
        <v>0</v>
      </c>
      <c r="O13" s="18">
        <v>0</v>
      </c>
      <c r="P13" t="s">
        <v>23</v>
      </c>
      <c r="Q13" t="s">
        <v>40</v>
      </c>
    </row>
    <row r="14" spans="1:18" ht="15" thickBot="1" x14ac:dyDescent="0.35">
      <c r="A14" s="12" t="s">
        <v>41</v>
      </c>
      <c r="B14" s="13">
        <f t="shared" si="0"/>
        <v>0.9285714285714286</v>
      </c>
      <c r="C14" s="22">
        <v>13</v>
      </c>
      <c r="D14" s="22">
        <v>14</v>
      </c>
      <c r="E14" s="13">
        <f t="shared" si="1"/>
        <v>1</v>
      </c>
      <c r="F14" s="18">
        <v>10</v>
      </c>
      <c r="G14" s="23">
        <v>10</v>
      </c>
      <c r="H14" s="17">
        <f t="shared" si="2"/>
        <v>1</v>
      </c>
      <c r="I14" s="18">
        <v>5</v>
      </c>
      <c r="J14" s="19">
        <v>5</v>
      </c>
      <c r="K14" s="20">
        <v>3</v>
      </c>
      <c r="L14" s="19">
        <v>3</v>
      </c>
      <c r="M14" s="21">
        <f t="shared" si="3"/>
        <v>1</v>
      </c>
      <c r="N14" s="18">
        <v>8</v>
      </c>
      <c r="O14" s="18">
        <v>8</v>
      </c>
      <c r="P14" t="s">
        <v>23</v>
      </c>
      <c r="Q14" t="s">
        <v>42</v>
      </c>
    </row>
    <row r="15" spans="1:18" ht="15" thickBot="1" x14ac:dyDescent="0.35">
      <c r="A15" s="12" t="s">
        <v>43</v>
      </c>
      <c r="B15" s="13">
        <f t="shared" si="0"/>
        <v>1</v>
      </c>
      <c r="C15" s="22">
        <v>1</v>
      </c>
      <c r="D15" s="22">
        <v>1</v>
      </c>
      <c r="E15" s="13" t="e">
        <f t="shared" si="1"/>
        <v>#DIV/0!</v>
      </c>
      <c r="F15" s="18">
        <v>0</v>
      </c>
      <c r="G15" s="23">
        <v>0</v>
      </c>
      <c r="H15" s="17" t="e">
        <f t="shared" si="2"/>
        <v>#DIV/0!</v>
      </c>
      <c r="I15" s="24">
        <v>0</v>
      </c>
      <c r="J15" s="25">
        <v>0</v>
      </c>
      <c r="K15" s="20">
        <v>0</v>
      </c>
      <c r="L15" s="19">
        <v>0</v>
      </c>
      <c r="M15" s="21" t="e">
        <f t="shared" si="3"/>
        <v>#DIV/0!</v>
      </c>
      <c r="N15" s="18">
        <v>0</v>
      </c>
      <c r="O15" s="18">
        <v>0</v>
      </c>
      <c r="P15" t="s">
        <v>23</v>
      </c>
      <c r="Q15" t="s">
        <v>30</v>
      </c>
      <c r="R15" t="s">
        <v>31</v>
      </c>
    </row>
    <row r="16" spans="1:18" ht="15" thickBot="1" x14ac:dyDescent="0.35">
      <c r="A16" s="12" t="s">
        <v>44</v>
      </c>
      <c r="B16" s="13">
        <f t="shared" si="0"/>
        <v>1</v>
      </c>
      <c r="C16" s="22">
        <v>8</v>
      </c>
      <c r="D16" s="22">
        <v>8</v>
      </c>
      <c r="E16" s="13">
        <f t="shared" si="1"/>
        <v>1</v>
      </c>
      <c r="F16" s="18">
        <v>6</v>
      </c>
      <c r="G16" s="23">
        <v>6</v>
      </c>
      <c r="H16" s="17">
        <f t="shared" si="2"/>
        <v>1</v>
      </c>
      <c r="I16" s="18">
        <v>2</v>
      </c>
      <c r="J16" s="19">
        <v>2</v>
      </c>
      <c r="K16" s="20">
        <v>0</v>
      </c>
      <c r="L16" s="19">
        <v>0</v>
      </c>
      <c r="M16" s="21">
        <f t="shared" si="3"/>
        <v>1</v>
      </c>
      <c r="N16" s="18">
        <v>2</v>
      </c>
      <c r="O16" s="18">
        <v>2</v>
      </c>
      <c r="P16" t="s">
        <v>28</v>
      </c>
    </row>
    <row r="17" spans="1:18" ht="15" thickBot="1" x14ac:dyDescent="0.35">
      <c r="A17" s="12" t="s">
        <v>45</v>
      </c>
      <c r="B17" s="13">
        <f t="shared" si="0"/>
        <v>1</v>
      </c>
      <c r="C17" s="22">
        <v>9</v>
      </c>
      <c r="D17" s="22">
        <v>9</v>
      </c>
      <c r="E17" s="13">
        <f t="shared" si="1"/>
        <v>1.2</v>
      </c>
      <c r="F17" s="18">
        <v>6</v>
      </c>
      <c r="G17" s="23">
        <v>5</v>
      </c>
      <c r="H17" s="17">
        <f t="shared" si="2"/>
        <v>1.2</v>
      </c>
      <c r="I17" s="18">
        <v>6</v>
      </c>
      <c r="J17" s="19">
        <v>5</v>
      </c>
      <c r="K17" s="20">
        <v>2</v>
      </c>
      <c r="L17" s="19">
        <v>2</v>
      </c>
      <c r="M17" s="21">
        <f t="shared" si="3"/>
        <v>1.1428571428571428</v>
      </c>
      <c r="N17" s="18">
        <v>8</v>
      </c>
      <c r="O17" s="18">
        <v>7</v>
      </c>
    </row>
    <row r="18" spans="1:18" ht="15" thickBot="1" x14ac:dyDescent="0.35">
      <c r="A18" s="12" t="s">
        <v>46</v>
      </c>
      <c r="B18" s="13">
        <f t="shared" si="0"/>
        <v>1.0373563218390804</v>
      </c>
      <c r="C18" s="22">
        <v>361</v>
      </c>
      <c r="D18" s="22">
        <v>348</v>
      </c>
      <c r="E18" s="13">
        <f t="shared" si="1"/>
        <v>0.98319327731092432</v>
      </c>
      <c r="F18" s="18">
        <v>117</v>
      </c>
      <c r="G18" s="23">
        <v>119</v>
      </c>
      <c r="H18" s="17">
        <f t="shared" si="2"/>
        <v>1</v>
      </c>
      <c r="I18" s="29">
        <v>79</v>
      </c>
      <c r="J18" s="30">
        <v>79</v>
      </c>
      <c r="K18" s="20">
        <v>43</v>
      </c>
      <c r="L18" s="19">
        <v>43</v>
      </c>
      <c r="M18" s="21">
        <f t="shared" si="3"/>
        <v>1</v>
      </c>
      <c r="N18" s="18">
        <v>122</v>
      </c>
      <c r="O18" s="18">
        <v>122</v>
      </c>
      <c r="P18" t="s">
        <v>47</v>
      </c>
      <c r="Q18" t="s">
        <v>48</v>
      </c>
      <c r="R18" t="s">
        <v>49</v>
      </c>
    </row>
    <row r="19" spans="1:18" ht="15" thickBot="1" x14ac:dyDescent="0.35">
      <c r="A19" s="12" t="s">
        <v>50</v>
      </c>
      <c r="B19" s="13">
        <f t="shared" si="0"/>
        <v>1.1428571428571428</v>
      </c>
      <c r="C19" s="22">
        <v>8</v>
      </c>
      <c r="D19" s="22">
        <v>7</v>
      </c>
      <c r="E19" s="13" t="e">
        <f t="shared" si="1"/>
        <v>#DIV/0!</v>
      </c>
      <c r="F19" s="18">
        <v>1</v>
      </c>
      <c r="G19" s="23">
        <v>0</v>
      </c>
      <c r="H19" s="17" t="e">
        <f t="shared" si="2"/>
        <v>#DIV/0!</v>
      </c>
      <c r="I19" s="18">
        <v>1</v>
      </c>
      <c r="J19" s="19">
        <v>0</v>
      </c>
      <c r="K19" s="20">
        <v>0</v>
      </c>
      <c r="L19" s="19">
        <v>0</v>
      </c>
      <c r="M19" s="21" t="e">
        <f t="shared" si="3"/>
        <v>#DIV/0!</v>
      </c>
      <c r="N19" s="18">
        <v>1</v>
      </c>
      <c r="O19" s="18">
        <v>0</v>
      </c>
    </row>
    <row r="20" spans="1:18" s="37" customFormat="1" ht="15" thickBot="1" x14ac:dyDescent="0.35">
      <c r="A20" s="12" t="s">
        <v>51</v>
      </c>
      <c r="B20" s="31">
        <f t="shared" si="0"/>
        <v>1</v>
      </c>
      <c r="C20" s="12">
        <v>3</v>
      </c>
      <c r="D20" s="12">
        <v>3</v>
      </c>
      <c r="E20" s="31" t="e">
        <f t="shared" si="1"/>
        <v>#DIV/0!</v>
      </c>
      <c r="F20" s="29">
        <v>0</v>
      </c>
      <c r="G20" s="32">
        <v>0</v>
      </c>
      <c r="H20" s="33">
        <f t="shared" si="2"/>
        <v>1</v>
      </c>
      <c r="I20" s="29">
        <v>2</v>
      </c>
      <c r="J20" s="30">
        <v>2</v>
      </c>
      <c r="K20" s="34">
        <v>0</v>
      </c>
      <c r="L20" s="35">
        <v>0</v>
      </c>
      <c r="M20" s="36">
        <f t="shared" si="3"/>
        <v>1</v>
      </c>
      <c r="N20" s="29">
        <v>2</v>
      </c>
      <c r="O20" s="29">
        <v>2</v>
      </c>
    </row>
    <row r="21" spans="1:18" s="37" customFormat="1" ht="15" thickBot="1" x14ac:dyDescent="0.35">
      <c r="A21" s="12" t="s">
        <v>52</v>
      </c>
      <c r="B21" s="31">
        <f t="shared" si="0"/>
        <v>1.1428571428571428</v>
      </c>
      <c r="C21" s="12">
        <v>8</v>
      </c>
      <c r="D21" s="12">
        <v>7</v>
      </c>
      <c r="E21" s="31" t="e">
        <f t="shared" si="1"/>
        <v>#DIV/0!</v>
      </c>
      <c r="F21" s="29">
        <v>0</v>
      </c>
      <c r="G21" s="32">
        <v>0</v>
      </c>
      <c r="H21" s="33" t="e">
        <f t="shared" si="2"/>
        <v>#DIV/0!</v>
      </c>
      <c r="I21" s="38">
        <v>0</v>
      </c>
      <c r="J21" s="39">
        <v>0</v>
      </c>
      <c r="K21" s="34">
        <v>0</v>
      </c>
      <c r="L21" s="30">
        <v>0</v>
      </c>
      <c r="M21" s="36" t="e">
        <f t="shared" si="3"/>
        <v>#DIV/0!</v>
      </c>
      <c r="N21" s="29">
        <v>0</v>
      </c>
      <c r="O21" s="29">
        <v>0</v>
      </c>
      <c r="P21" s="37" t="s">
        <v>23</v>
      </c>
      <c r="Q21" s="37" t="s">
        <v>53</v>
      </c>
      <c r="R21" s="37" t="s">
        <v>31</v>
      </c>
    </row>
    <row r="22" spans="1:18" s="37" customFormat="1" ht="15" thickBot="1" x14ac:dyDescent="0.35">
      <c r="A22" s="12" t="s">
        <v>54</v>
      </c>
      <c r="B22" s="31">
        <f t="shared" si="0"/>
        <v>1</v>
      </c>
      <c r="C22" s="12">
        <v>2</v>
      </c>
      <c r="D22" s="12">
        <v>2</v>
      </c>
      <c r="E22" s="31" t="e">
        <f t="shared" si="1"/>
        <v>#DIV/0!</v>
      </c>
      <c r="F22" s="29">
        <v>8</v>
      </c>
      <c r="G22" s="32">
        <v>0</v>
      </c>
      <c r="H22" s="33" t="e">
        <f t="shared" si="2"/>
        <v>#DIV/0!</v>
      </c>
      <c r="I22" s="29">
        <v>8</v>
      </c>
      <c r="J22" s="30">
        <v>0</v>
      </c>
      <c r="K22" s="34">
        <v>0</v>
      </c>
      <c r="L22" s="30">
        <v>0</v>
      </c>
      <c r="M22" s="36" t="e">
        <f t="shared" si="3"/>
        <v>#DIV/0!</v>
      </c>
      <c r="N22" s="29">
        <v>8</v>
      </c>
      <c r="O22" s="29">
        <v>0</v>
      </c>
    </row>
    <row r="23" spans="1:18" ht="15" thickBot="1" x14ac:dyDescent="0.35">
      <c r="A23" s="12" t="s">
        <v>55</v>
      </c>
      <c r="B23" s="13">
        <f t="shared" si="0"/>
        <v>1</v>
      </c>
      <c r="C23" s="22">
        <v>6</v>
      </c>
      <c r="D23" s="22">
        <v>6</v>
      </c>
      <c r="E23" s="13" t="e">
        <f t="shared" si="1"/>
        <v>#DIV/0!</v>
      </c>
      <c r="F23" s="18">
        <v>0</v>
      </c>
      <c r="G23" s="23">
        <v>0</v>
      </c>
      <c r="H23" s="17" t="e">
        <f t="shared" si="2"/>
        <v>#DIV/0!</v>
      </c>
      <c r="I23" s="24">
        <v>0</v>
      </c>
      <c r="J23" s="25">
        <v>0</v>
      </c>
      <c r="K23" s="20">
        <v>0</v>
      </c>
      <c r="L23" s="19">
        <v>0</v>
      </c>
      <c r="M23" s="21" t="e">
        <f t="shared" si="3"/>
        <v>#DIV/0!</v>
      </c>
      <c r="N23" s="18">
        <v>0</v>
      </c>
      <c r="O23" s="18">
        <v>0</v>
      </c>
    </row>
    <row r="24" spans="1:18" ht="15" thickBot="1" x14ac:dyDescent="0.35">
      <c r="A24" s="12" t="s">
        <v>56</v>
      </c>
      <c r="B24" s="13">
        <f t="shared" si="0"/>
        <v>1.0666666666666667</v>
      </c>
      <c r="C24" s="22">
        <v>48</v>
      </c>
      <c r="D24" s="22">
        <v>45</v>
      </c>
      <c r="E24" s="13">
        <f t="shared" si="1"/>
        <v>1</v>
      </c>
      <c r="F24" s="18">
        <v>16</v>
      </c>
      <c r="G24" s="23">
        <v>16</v>
      </c>
      <c r="H24" s="17">
        <f t="shared" si="2"/>
        <v>1</v>
      </c>
      <c r="I24" s="18">
        <v>14</v>
      </c>
      <c r="J24" s="19">
        <v>14</v>
      </c>
      <c r="K24" s="20">
        <v>6</v>
      </c>
      <c r="L24" s="19">
        <v>6</v>
      </c>
      <c r="M24" s="21">
        <f t="shared" si="3"/>
        <v>1</v>
      </c>
      <c r="N24" s="18">
        <v>20</v>
      </c>
      <c r="O24" s="18">
        <v>20</v>
      </c>
      <c r="P24" t="s">
        <v>28</v>
      </c>
    </row>
    <row r="25" spans="1:18" ht="15" thickBot="1" x14ac:dyDescent="0.35">
      <c r="A25" s="12" t="s">
        <v>57</v>
      </c>
      <c r="B25" s="13">
        <f t="shared" si="0"/>
        <v>0.85034013605442171</v>
      </c>
      <c r="C25" s="22">
        <v>125</v>
      </c>
      <c r="D25" s="22">
        <v>147</v>
      </c>
      <c r="E25" s="13">
        <f t="shared" si="1"/>
        <v>1</v>
      </c>
      <c r="F25" s="18">
        <v>104</v>
      </c>
      <c r="G25" s="23">
        <v>104</v>
      </c>
      <c r="H25" s="17">
        <f t="shared" si="2"/>
        <v>1</v>
      </c>
      <c r="I25" s="18">
        <v>107</v>
      </c>
      <c r="J25" s="19">
        <v>107</v>
      </c>
      <c r="K25" s="20">
        <v>35</v>
      </c>
      <c r="L25" s="19">
        <v>35</v>
      </c>
      <c r="M25" s="21">
        <f t="shared" si="3"/>
        <v>1</v>
      </c>
      <c r="N25" s="18">
        <v>142</v>
      </c>
      <c r="O25" s="18">
        <v>142</v>
      </c>
      <c r="P25" t="s">
        <v>23</v>
      </c>
      <c r="Q25" t="s">
        <v>58</v>
      </c>
      <c r="R25" t="s">
        <v>59</v>
      </c>
    </row>
    <row r="26" spans="1:18" ht="15" thickBot="1" x14ac:dyDescent="0.35">
      <c r="A26" s="12" t="s">
        <v>60</v>
      </c>
      <c r="B26" s="13">
        <f t="shared" si="0"/>
        <v>1</v>
      </c>
      <c r="C26" s="22">
        <v>2</v>
      </c>
      <c r="D26" s="22">
        <v>2</v>
      </c>
      <c r="E26" s="13">
        <f t="shared" si="1"/>
        <v>1</v>
      </c>
      <c r="F26" s="18">
        <v>10</v>
      </c>
      <c r="G26" s="23">
        <v>10</v>
      </c>
      <c r="H26" s="17">
        <f t="shared" si="2"/>
        <v>1</v>
      </c>
      <c r="I26" s="18">
        <v>12</v>
      </c>
      <c r="J26" s="19">
        <v>12</v>
      </c>
      <c r="K26" s="20">
        <v>0</v>
      </c>
      <c r="L26" s="19">
        <v>0</v>
      </c>
      <c r="M26" s="21">
        <f t="shared" si="3"/>
        <v>1</v>
      </c>
      <c r="N26" s="18">
        <v>12</v>
      </c>
      <c r="O26" s="18">
        <v>12</v>
      </c>
      <c r="P26" t="s">
        <v>28</v>
      </c>
      <c r="Q26" t="s">
        <v>61</v>
      </c>
    </row>
    <row r="27" spans="1:18" ht="15" thickBot="1" x14ac:dyDescent="0.35">
      <c r="A27" s="12" t="s">
        <v>62</v>
      </c>
      <c r="B27" s="13">
        <f t="shared" si="0"/>
        <v>1.0396039603960396</v>
      </c>
      <c r="C27" s="22">
        <v>105</v>
      </c>
      <c r="D27" s="22">
        <v>101</v>
      </c>
      <c r="E27" s="13">
        <f t="shared" si="1"/>
        <v>1.1923076923076923</v>
      </c>
      <c r="F27" s="18">
        <v>31</v>
      </c>
      <c r="G27" s="23">
        <v>26</v>
      </c>
      <c r="H27" s="17">
        <f t="shared" si="2"/>
        <v>0.83333333333333337</v>
      </c>
      <c r="I27" s="18">
        <v>45</v>
      </c>
      <c r="J27" s="30">
        <v>54</v>
      </c>
      <c r="K27" s="20">
        <v>0</v>
      </c>
      <c r="L27" s="19">
        <v>0</v>
      </c>
      <c r="M27" s="21">
        <f t="shared" si="3"/>
        <v>1.1842105263157894</v>
      </c>
      <c r="N27" s="18">
        <v>45</v>
      </c>
      <c r="O27" s="18">
        <v>38</v>
      </c>
      <c r="P27" t="s">
        <v>28</v>
      </c>
      <c r="Q27" t="s">
        <v>63</v>
      </c>
      <c r="R27" t="s">
        <v>64</v>
      </c>
    </row>
    <row r="28" spans="1:18" ht="15" thickBot="1" x14ac:dyDescent="0.35">
      <c r="A28" s="40" t="s">
        <v>65</v>
      </c>
      <c r="B28" s="41">
        <f t="shared" si="0"/>
        <v>1.0060532687651331</v>
      </c>
      <c r="C28" s="42">
        <f>SUM(C3:C27)</f>
        <v>831</v>
      </c>
      <c r="D28" s="42">
        <f>SUM(D3:D27)</f>
        <v>826</v>
      </c>
      <c r="E28" s="41">
        <f t="shared" si="1"/>
        <v>1.0372492836676217</v>
      </c>
      <c r="F28" s="43">
        <f>SUM(F3:F27)</f>
        <v>362</v>
      </c>
      <c r="G28" s="44">
        <f>SUM(G3:G27)</f>
        <v>349</v>
      </c>
      <c r="H28" s="45">
        <f t="shared" si="2"/>
        <v>1.0030674846625767</v>
      </c>
      <c r="I28" s="43">
        <f>SUM(I3:I27)</f>
        <v>327</v>
      </c>
      <c r="J28" s="46">
        <f>SUM(J3:J27)</f>
        <v>326</v>
      </c>
      <c r="K28" s="47">
        <f>SUM(K3:K27)</f>
        <v>100</v>
      </c>
      <c r="L28" s="46">
        <f>SUM(L3:L27)</f>
        <v>100</v>
      </c>
      <c r="M28" s="48">
        <f t="shared" si="3"/>
        <v>1.0390243902439025</v>
      </c>
      <c r="N28" s="43">
        <f>SUM(N3:N27)</f>
        <v>426</v>
      </c>
      <c r="O28" s="46">
        <f>SUM(O3:O27)</f>
        <v>410</v>
      </c>
    </row>
    <row r="33" spans="1:1" x14ac:dyDescent="0.3">
      <c r="A33" s="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Medio de verificación 3T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2020-10-28T21:34:59Z</dcterms:created>
  <dcterms:modified xsi:type="dcterms:W3CDTF">2020-10-28T21:35:50Z</dcterms:modified>
</cp:coreProperties>
</file>