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valuación\2018\MIR\2018\CP-2018\S236\"/>
    </mc:Choice>
  </mc:AlternateContent>
  <bookViews>
    <workbookView xWindow="0" yWindow="0" windowWidth="23040" windowHeight="9192"/>
  </bookViews>
  <sheets>
    <sheet name="Hoja1" sheetId="1" r:id="rId1"/>
  </sheets>
  <definedNames>
    <definedName name="_xlnm._FilterDatabase" localSheetId="0" hidden="1">Hoja1!$A$9:$AU$58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10" i="1"/>
  <c r="N47" i="1" l="1"/>
  <c r="O47" i="1"/>
  <c r="N23" i="1"/>
  <c r="O23" i="1"/>
  <c r="N54" i="1"/>
  <c r="O54" i="1"/>
  <c r="N30" i="1"/>
  <c r="O30" i="1"/>
  <c r="N14" i="1"/>
  <c r="O14" i="1"/>
  <c r="N45" i="1"/>
  <c r="O45" i="1"/>
  <c r="N29" i="1"/>
  <c r="O29" i="1"/>
  <c r="N52" i="1"/>
  <c r="O52" i="1"/>
  <c r="N44" i="1"/>
  <c r="O44" i="1"/>
  <c r="N36" i="1"/>
  <c r="O36" i="1"/>
  <c r="N28" i="1"/>
  <c r="O28" i="1"/>
  <c r="N20" i="1"/>
  <c r="O20" i="1"/>
  <c r="N12" i="1"/>
  <c r="O12" i="1"/>
  <c r="N39" i="1"/>
  <c r="O39" i="1"/>
  <c r="N15" i="1"/>
  <c r="O15" i="1"/>
  <c r="N46" i="1"/>
  <c r="O46" i="1"/>
  <c r="N22" i="1"/>
  <c r="O22" i="1"/>
  <c r="N37" i="1"/>
  <c r="O37" i="1"/>
  <c r="N13" i="1"/>
  <c r="O13" i="1"/>
  <c r="N43" i="1"/>
  <c r="O43" i="1"/>
  <c r="N35" i="1"/>
  <c r="O35" i="1"/>
  <c r="N27" i="1"/>
  <c r="O27" i="1"/>
  <c r="N19" i="1"/>
  <c r="O19" i="1"/>
  <c r="N11" i="1"/>
  <c r="O11" i="1"/>
  <c r="N55" i="1"/>
  <c r="O55" i="1"/>
  <c r="N31" i="1"/>
  <c r="O31" i="1"/>
  <c r="N38" i="1"/>
  <c r="O38" i="1"/>
  <c r="N53" i="1"/>
  <c r="O53" i="1"/>
  <c r="N21" i="1"/>
  <c r="O21" i="1"/>
  <c r="N10" i="1"/>
  <c r="O10" i="1"/>
  <c r="N51" i="1"/>
  <c r="O51" i="1"/>
  <c r="N58" i="1"/>
  <c r="O58" i="1"/>
  <c r="N50" i="1"/>
  <c r="O50" i="1"/>
  <c r="N42" i="1"/>
  <c r="O42" i="1"/>
  <c r="N34" i="1"/>
  <c r="O34" i="1"/>
  <c r="N26" i="1"/>
  <c r="O26" i="1"/>
  <c r="N18" i="1"/>
  <c r="O18" i="1"/>
  <c r="N57" i="1"/>
  <c r="O57" i="1"/>
  <c r="N49" i="1"/>
  <c r="O49" i="1"/>
  <c r="N41" i="1"/>
  <c r="O41" i="1"/>
  <c r="N33" i="1"/>
  <c r="O33" i="1"/>
  <c r="N25" i="1"/>
  <c r="O25" i="1"/>
  <c r="N17" i="1"/>
  <c r="O17" i="1"/>
  <c r="N56" i="1"/>
  <c r="O56" i="1"/>
  <c r="N48" i="1"/>
  <c r="O48" i="1"/>
  <c r="N40" i="1"/>
  <c r="O40" i="1"/>
  <c r="N32" i="1"/>
  <c r="O32" i="1"/>
  <c r="N24" i="1"/>
  <c r="O24" i="1"/>
  <c r="N16" i="1"/>
  <c r="O16" i="1"/>
</calcChain>
</file>

<file path=xl/comments1.xml><?xml version="1.0" encoding="utf-8"?>
<comments xmlns="http://schemas.openxmlformats.org/spreadsheetml/2006/main">
  <authors>
    <author>Yareli Vázquez Barragán</author>
  </authors>
  <commentList>
    <comment ref="L31" authorId="0" shapeId="0">
      <text>
        <r>
          <rPr>
            <b/>
            <sz val="9"/>
            <color indexed="81"/>
            <rFont val="Tahoma"/>
            <family val="2"/>
          </rPr>
          <t>Yareli Vázquez Barragán:</t>
        </r>
        <r>
          <rPr>
            <sz val="9"/>
            <color indexed="81"/>
            <rFont val="Tahoma"/>
            <family val="2"/>
          </rPr>
          <t xml:space="preserve">
Se autorizó prórroga para entrega del informe técnico al 17/12/2018
</t>
        </r>
      </text>
    </comment>
    <comment ref="N31" authorId="0" shapeId="0">
      <text>
        <r>
          <rPr>
            <b/>
            <sz val="9"/>
            <color indexed="81"/>
            <rFont val="Tahoma"/>
            <family val="2"/>
          </rPr>
          <t>Yareli Vázquez Barragán:</t>
        </r>
        <r>
          <rPr>
            <sz val="9"/>
            <color indexed="81"/>
            <rFont val="Tahoma"/>
            <family val="2"/>
          </rPr>
          <t xml:space="preserve">
Se autorizó prórroga para entrega del informe técnico al 17/12/2018
</t>
        </r>
      </text>
    </comment>
  </commentList>
</comments>
</file>

<file path=xl/sharedStrings.xml><?xml version="1.0" encoding="utf-8"?>
<sst xmlns="http://schemas.openxmlformats.org/spreadsheetml/2006/main" count="312" uniqueCount="224">
  <si>
    <t>SOLICITUD</t>
  </si>
  <si>
    <t>PROYECTO</t>
  </si>
  <si>
    <t>RESPONSABLE TÉCNICO</t>
  </si>
  <si>
    <t>INSTITUCIÓN</t>
  </si>
  <si>
    <t>RENIECYT</t>
  </si>
  <si>
    <t>Fortalecimiento de la infraestructura y equipo especializado para incrementar las capacidades de investigación y desarrollo tecnológico en Genética y Genómica Acuícola</t>
  </si>
  <si>
    <t>ANA MARIA IBARRA HUMPHRIES</t>
  </si>
  <si>
    <t>CENTRO DE INVESTIGACIONES BIOLOGICAS DEL NOROESTE SC</t>
  </si>
  <si>
    <t>F</t>
  </si>
  <si>
    <t>BCS</t>
  </si>
  <si>
    <t>Nuevos enfoques para el descubrimiento y caracterización de compuestos bioactivos con aplicaciones biotecnológicas</t>
  </si>
  <si>
    <t>SERGIO SANCHEZ ESQUIVEL</t>
  </si>
  <si>
    <t>INSTITUTO DE INVESTIGACIONES BIOMÉDICAS</t>
  </si>
  <si>
    <t>1602701-76</t>
  </si>
  <si>
    <t>M</t>
  </si>
  <si>
    <t>CDMX</t>
  </si>
  <si>
    <t>Fortalecimiento de la infraestructura para el análisis biomolecular en el Cinvestav y en la región centro del México</t>
  </si>
  <si>
    <t>LUIS GABRIEL BRIEBA DE CASTRO</t>
  </si>
  <si>
    <t>CENTRO DE INVESTIGACION Y DE ESTUDIOS AVANZADOS DEL INSTITUTO POLITÉCNICO NACIONAL. / UNIDAD DE GENÓMICA AVANZADA</t>
  </si>
  <si>
    <t>009-8</t>
  </si>
  <si>
    <t>GTO</t>
  </si>
  <si>
    <t>Fortalecimiento de la LGAC Instrumentación y Caracterización del Posgrado en Tecnología Avanzada de CICATA-IPN, Unidad Legaria, mediante la adquisición de sistema de caracterización bombeo-prueba con láser de femtosegundos (PUMPROBE).</t>
  </si>
  <si>
    <t>ERNESTO MARIN MOARES</t>
  </si>
  <si>
    <t>INSTITUTO POLITECNICO NACIONAL</t>
  </si>
  <si>
    <t>090</t>
  </si>
  <si>
    <t>Adquisición de equipo para depositar y caracterizar materiales semiconductores aplicados en energía y medio ambiente</t>
  </si>
  <si>
    <t>MARIA ALEJANDRA CARREON ALVAREZ</t>
  </si>
  <si>
    <t>UNIVERSIDAD DE GUADALAJARA</t>
  </si>
  <si>
    <t>JAL</t>
  </si>
  <si>
    <t>Fortalecimiento de la Infraestructura del Laboratorio de Biología Molecular, Biología Sintética y de Sistemas del Centro de Biotecnologia y Nanotoxicologia (CIByN)</t>
  </si>
  <si>
    <t>JOSE RUBEN MORONES RAMIREZ</t>
  </si>
  <si>
    <t>UNIVERSIDAD AUTONOMA DE NUEVO LEON</t>
  </si>
  <si>
    <t>032</t>
  </si>
  <si>
    <t>NL</t>
  </si>
  <si>
    <t>SISTEMA PARA EL ANÁLISIS NO INVASIVO DE LA FISIOPATOLOGIA RETINIANA EN MODELOS ANIMALES: IMPLICACIONES PARA LA GENERACIÓN Y EVALUACION EXPERIMENTAL DE LAS RETINOPATIAS VASOPROLIFERATIVAS</t>
  </si>
  <si>
    <t>MARIA DEL CARMEN CLAPP JIMENEZ LABORA</t>
  </si>
  <si>
    <t>INSTITUTO DE NEUROBIOLOGÍA</t>
  </si>
  <si>
    <t>1602701-49</t>
  </si>
  <si>
    <t>QRO</t>
  </si>
  <si>
    <t>Reología y microreología de fluidos complejos embebidos con estructuras supramoleculares</t>
  </si>
  <si>
    <t>ROLANDO CRISOSTOMO CASTILLO CABALLERO</t>
  </si>
  <si>
    <t>INSTITUTO DE FÍSICA</t>
  </si>
  <si>
    <t>1602701-16</t>
  </si>
  <si>
    <t>FORTALECIMIENTO DEL LABORATORIO DE  CROMATOGRAFÍA Y ESPECTROMETRÍA DE MASAS  EN LAS ÁREAS DE  METABOLÓMICA E INOCUIDAD ALIMENTARIA EN LA ZONA CENTRO - NORTE DEL PAÍS</t>
  </si>
  <si>
    <t>JOSE ALBERTO GALLEGOS INFANTE</t>
  </si>
  <si>
    <t>1602786-41</t>
  </si>
  <si>
    <t>DGO</t>
  </si>
  <si>
    <t>FORTALECIMIENTO Y ACTUALIZACIÓN  DE LA INFRAESTRUCTURA DEL LABORATORIO DE  PROTEÓMICA DEL CENTRO DE CIENCIAS GENÓMICAS-UNAM, PARA LA REALIZACIÓN DE ESTUDIOS DE PROTEÓMICA DE ALTO FLUJO.</t>
  </si>
  <si>
    <t>SERGIO MANUEL ENCARNACION GUEVARA</t>
  </si>
  <si>
    <t>CENTRO DE CIENCIAS GENÓMICAS</t>
  </si>
  <si>
    <t>1602701-17</t>
  </si>
  <si>
    <t>MOR</t>
  </si>
  <si>
    <t>Fortalecimiento de la Infraestructura para consolidar la Investigación en Fisiología Molecular y Biotecnología Vegetal</t>
  </si>
  <si>
    <t>ANA PAULINA BARBA DE LA ROSA</t>
  </si>
  <si>
    <t>INSTITUTO POTOSINO DE INVESTIGACION CIENTIFICA Y TECNOLOGICA AC</t>
  </si>
  <si>
    <t>SLP</t>
  </si>
  <si>
    <t>Fortalecimiento de la Unidad de Nutrigenómica y Metabolismo Energético del Instituto Nacional de Ciencias Médicas y Nutrición Salvador Zubirán</t>
  </si>
  <si>
    <t>ARMANDO ROBERTO TOVAR PALACIO</t>
  </si>
  <si>
    <t>INSTITUTO NACIONAL DE CIENCIAS MEDICAS Y NUTRICION SALVADOR ZUBIRAN</t>
  </si>
  <si>
    <t>006</t>
  </si>
  <si>
    <t>FORTALECIMIENTO DE LA INFRAESTRUCTURA PARA EL DESARROLLO DE COMPOSITOS POLIMÉRICOS CON APLICACIONES AMBIENTALES DEL CUERPO ACADÉMICO DE INGENIERÍA DE PROCESOS QUÍMICOS Y AMBIENTALES DE LA COARA UASLP</t>
  </si>
  <si>
    <t>VICTOR MANUEL OVANDO MEDINA</t>
  </si>
  <si>
    <t>UNIVERSIDAD AUTONOMA DE SAN LUIS POTOSI</t>
  </si>
  <si>
    <t>072</t>
  </si>
  <si>
    <t>PAGADO</t>
  </si>
  <si>
    <t>Caracterización de Materiales para Dispositivos Nanoestructurados</t>
  </si>
  <si>
    <t>JESUS MARIA SIQUEIROS BELTRONES</t>
  </si>
  <si>
    <t>CENTRO DE NANOCIENCIAS Y NANOTECNOLOGÍA</t>
  </si>
  <si>
    <t>1602701-67</t>
  </si>
  <si>
    <t>BC</t>
  </si>
  <si>
    <t>ADQUISICIÓN DE EQUIPO CIENTÍFICO PARA EL FORTALECIMIENTO DE LA INFRAESTRUCTURA DE LA UNIVERSIDAD TECNOLOGICA DE LA MIXTECA Y EL SISTEMA DE UNIVERSIDADES ESTATALES DE OAXACA</t>
  </si>
  <si>
    <t xml:space="preserve">OLEXANDR BONDARCHUK  </t>
  </si>
  <si>
    <t>UNIVERSIDAD TECNOLOGICA DE LA MIXTECA</t>
  </si>
  <si>
    <t>1700481</t>
  </si>
  <si>
    <t>OAX</t>
  </si>
  <si>
    <t>Equipamiento para el desarrollo de materiales funcionales: conductividad eléctrica y dinámica molecular en el rango de frecuencias de los Gigahertz</t>
  </si>
  <si>
    <t>J.GABRIEL LUNA BARCENAS</t>
  </si>
  <si>
    <t>CENTRO DE INVESTIGACION Y DE ESTUDIOS AVANZADOS DEL INSTITUTO POLITÉCNICO NACIONAL. / UNIDAD QUERÉTARO</t>
  </si>
  <si>
    <t>009-3</t>
  </si>
  <si>
    <t>Establecimiento del Área de Biología Molecular para el Laboratorio de Neurociencias de la Universidad de Colima</t>
  </si>
  <si>
    <t>OSCAR PORFIRIO GONZALEZ PEREZ</t>
  </si>
  <si>
    <t>UNIVERSIDAD DE COLIMA</t>
  </si>
  <si>
    <t>122</t>
  </si>
  <si>
    <t>COL</t>
  </si>
  <si>
    <t>Equipamiento del laboratorio de calidad de agua marina e impulso de la competitividad científica/académica de la Facultad y Centro Universitario de Investigaciones Oceanológicas de la Universidad de Colima.</t>
  </si>
  <si>
    <t>ARAMIS OLIVOS ORTIZ</t>
  </si>
  <si>
    <t>Fortalecimiento de la Infraestructura de la Universidad de Sonora con la integración de un sistema de manipulación holográfica de nanoplataformas médicas para el diagnóstico molecular en células y tejidos biológicos</t>
  </si>
  <si>
    <t>MARTIN RAFAEL PEDROZA MONTERO</t>
  </si>
  <si>
    <t>UNIVERSIDAD DE SONORA</t>
  </si>
  <si>
    <t>070</t>
  </si>
  <si>
    <t>SON</t>
  </si>
  <si>
    <t>EQUIPAMIENTO Y RENOVACIÓN TECNOLÓGICA PARA EL ESTUDIO DE LOS MECANISMOS DE DAÑO Y LAS VÍAS DE CARDIOPROTECCIÓN FARMACOLÓGICA EN EL INFARTO AGUDO DEL MIOCARDIO EN PRESENCIA DE COMORBILIDADES</t>
  </si>
  <si>
    <t>MARIA ALICIA SANCHEZ MENDOZA</t>
  </si>
  <si>
    <t>INSTITUTO NACIONAL DE CARDIOLOGIA "IGNACIO CHAVEZ"</t>
  </si>
  <si>
    <t>016</t>
  </si>
  <si>
    <t>Proyecto interinstitucional para la instalación de una unidad de edición de genoma en vertebrados utilizando el sistema CRISPR/Cas9</t>
  </si>
  <si>
    <t>PAULA LICONA LIMON</t>
  </si>
  <si>
    <t>INSTITUTO DE FISIOLOGÍA CELULAR</t>
  </si>
  <si>
    <t>1602701-33</t>
  </si>
  <si>
    <t>Ampliación de la infraestructura para microscopía de reflexión interna total y de súper-resolución.</t>
  </si>
  <si>
    <t>ALBERTO DARSZON ISRAEL</t>
  </si>
  <si>
    <t>INSTITUTO DE BIOTECNOLOGÍA</t>
  </si>
  <si>
    <t>1602701-70.</t>
  </si>
  <si>
    <t>Fortalecimiento y Actualización de la Infraestructura para la Caracterización de Materiales del Centro Conjunto en Química Sustentable UAEM-UNAM</t>
  </si>
  <si>
    <t>ALFREDO RAFAEL VILCHIS NESTOR</t>
  </si>
  <si>
    <t>UNIVERSIDAD AUTONOMA DEL ESTADO DE MEXICO</t>
  </si>
  <si>
    <t>079</t>
  </si>
  <si>
    <t>EMEX</t>
  </si>
  <si>
    <t>Consolidación del Laboratorio de Semiconductores en el depósito y caracterización de materiales, nanomateriales y dispositivos semiconductores</t>
  </si>
  <si>
    <t>GERMAN PEREZ HERNANDEZ</t>
  </si>
  <si>
    <t>UNIVERSIDAD JUAREZ AUTONOMA DE TABASCO</t>
  </si>
  <si>
    <t>763</t>
  </si>
  <si>
    <t>TAB</t>
  </si>
  <si>
    <t>Adquisición de Equipo Especializado para la Creación de una Unidad de Caracterización Bioquímica y Estructural de Proteínas en la UCOL.</t>
  </si>
  <si>
    <t>HUGO JAVIER SERRANO POSADA</t>
  </si>
  <si>
    <t>M CATEDRÁTICO</t>
  </si>
  <si>
    <t>Fortalecimiento al Laboratorio de Fotofísica y Películas Delgadas</t>
  </si>
  <si>
    <t>MAYO VILLAGRAN MUNIZ</t>
  </si>
  <si>
    <t>CENTRO DE CIENCIAS APLICADAS Y DESARROLLO TECNOLÓGICO</t>
  </si>
  <si>
    <t>1602701-82</t>
  </si>
  <si>
    <t>Estudio del origen de la sismicidad local (es natural o inducida) y de la estructura de velocidades de la corteza y el manto superior en el noreste de México, a partir de una red temporal.</t>
  </si>
  <si>
    <t>JUAN CARLOS MONTALVO ARRIETA</t>
  </si>
  <si>
    <t>Adquisición de un sistema de análisis del metabolismo celular para el fortalecimiento del grupo de fisiología celular</t>
  </si>
  <si>
    <t>MARIA CONCEPCION GUTIERREZ RUIZ</t>
  </si>
  <si>
    <t>UNIVERSIDAD AUTONOMA METROPOLITANA / UNIDAD IZTAPALAPA</t>
  </si>
  <si>
    <t>085-2</t>
  </si>
  <si>
    <t>Medición de temperaturas y determinación de esfuerzos térmicos en  componentes de máquinas térmicas</t>
  </si>
  <si>
    <t>JUAN CARLOS GARCIA CASTREJON</t>
  </si>
  <si>
    <t>UNIVERSIDAD AUTONOMA DEL ESTADO DE MORELOS</t>
  </si>
  <si>
    <t>063</t>
  </si>
  <si>
    <t>Complemento a la infraestructura de una plataforma para la realización de estudios proteómicos y metabolómicos en plantas de interés agroindustrial del sureste mexicano</t>
  </si>
  <si>
    <t>VICTOR MANUEL LOYOLA VARGAS</t>
  </si>
  <si>
    <t>CENTRO DE INVESTIGACION CIENTIFICA DE YUCATAN AC</t>
  </si>
  <si>
    <t>038</t>
  </si>
  <si>
    <t>YUC</t>
  </si>
  <si>
    <t>Infraestructura para potenciar el estudio del metabolismo renal de sal, la hipertensión arterial y enfermedades renales</t>
  </si>
  <si>
    <t>GERARDO GAMBA AYALA</t>
  </si>
  <si>
    <t>REACTOR TERMOSOLAR Y SISTEMA DE GASIFICACIÓN DE BIOMASA DE ALTA TEMPERATURA PARA LA SÍNTESIS DE COMBUSTIBLES ALTERNATIVOS</t>
  </si>
  <si>
    <t>Apoyo para la investigación oceanográfica en la plataforma continental de la región sur del Golfo de California</t>
  </si>
  <si>
    <t>MERCEDES MARLENNE MANZANO SARABIA</t>
  </si>
  <si>
    <t>UNIVERSIDAD AUTONOMA DE SINALOA</t>
  </si>
  <si>
    <t>1313</t>
  </si>
  <si>
    <t>SIN</t>
  </si>
  <si>
    <t>Adquisición de un microscopio óptico de barrido de campo cercano para el estudio de interacciones cuántico-plasmónicas</t>
  </si>
  <si>
    <t>KARINA GARAY PALMETT</t>
  </si>
  <si>
    <t>CENTRO DE INVESTIGACION CIENTIFICA Y DE EDUCACION SUPERIOR DE ENSENADA, BAJA CALIFORNIA.</t>
  </si>
  <si>
    <t>084</t>
  </si>
  <si>
    <t>Equipamiento para el Laboratorio Nacional PlanTECC</t>
  </si>
  <si>
    <t>AXEL TIESSEN FAVIER</t>
  </si>
  <si>
    <t>CENTRO DE INVESTIGACION Y DE ESTUDIOS AVANZADOS DEL INSTITUTO POLITÉCNICO NACIONAL. / UNIDAD IRAPUATO</t>
  </si>
  <si>
    <t>009-2</t>
  </si>
  <si>
    <t>Fortalecimiento del Laboratorio de Geoquímica de la Universidad Autónoma de Guerrero para incrementar su capacidad en la caracterización físico-química y mineralógica de materiales granulados</t>
  </si>
  <si>
    <t>OSCAR TALAVERA MENDOZA</t>
  </si>
  <si>
    <t>UNIVERSIDAD AUTONOMA DE GUERRERO</t>
  </si>
  <si>
    <t>155</t>
  </si>
  <si>
    <t>GRO</t>
  </si>
  <si>
    <t>Laboratorio de Conducta Adaptativa y Aprendizaje</t>
  </si>
  <si>
    <t>OSCAR GARCIA LEAL</t>
  </si>
  <si>
    <t>182</t>
  </si>
  <si>
    <t>CHIS</t>
  </si>
  <si>
    <t>ADQUISICIÓN DE EQUIPO CIENTÍFICO ESPECIALIZADO PARA EL FORTALECIMIENTO DE LAS LÍNEAS DE INVESTIGACIÓN EN SÍNTESIS Y CARACTERIZACIÓN DE POLÍMEROS FUNCIONALES Y MATERIALES AVANZADOS EN EL CIATEQ, A.C.</t>
  </si>
  <si>
    <t>MANUEL GUTIERREZ NAVA</t>
  </si>
  <si>
    <t>CIATEQ, A.C. CENTRO DE TECNOLOGIA AVANZADA (CIATEQ)</t>
  </si>
  <si>
    <t>020</t>
  </si>
  <si>
    <t>Phenomics para el desarrollo de innovaciones agrobiotecnológicas en el trópico.</t>
  </si>
  <si>
    <t>AIDA MARTINEZ HERNANDEZ</t>
  </si>
  <si>
    <t>COLEGIO DE POSTGRADUADOS</t>
  </si>
  <si>
    <t>1700033</t>
  </si>
  <si>
    <t>CAMP</t>
  </si>
  <si>
    <t>CONSOLIDACION de una unidad de metabolómica, kinetómica y fluxómica en el Instituto Nacional de Cardiología</t>
  </si>
  <si>
    <t>RAFAEL MORENO SANCHEZ</t>
  </si>
  <si>
    <t>Fortalecimiento de la Unidad de Citometría de Flujo a través de la actualización y mejora del equipamiento como una herramienta de frontera para la investigación de enfermedades metabólicas en la División de Ciencias de la Salud-UG campus León</t>
  </si>
  <si>
    <t>NICTE GUADALUPE FIGUEROA VEGA</t>
  </si>
  <si>
    <t>UNIVERSIDAD DE GUANAJUATO</t>
  </si>
  <si>
    <t>026</t>
  </si>
  <si>
    <t>Actualización y Fortalecimiento de los Servicios de Respaldo Eléctrico del departamento de Química</t>
  </si>
  <si>
    <t>ALBERTO MARCIAL VELA AMIEVA</t>
  </si>
  <si>
    <t>CENTRO DE INVESTIGACION Y DE ESTUDIOS AVANZADOS DEL INSTITUTO POLITÉCNICO NACIONAL.</t>
  </si>
  <si>
    <t>009</t>
  </si>
  <si>
    <t>Fortalecimiento de la Infraestructura Tecnológica de Redalyc.org para procesamiento de Big Data y la Generación de Métricas de Impacto Basadas en Citación</t>
  </si>
  <si>
    <t>EDUARDO AGUADO LOPEZ</t>
  </si>
  <si>
    <t>Fortalecimiento de la infraestructura del laboratorio de Nutrición del INSP</t>
  </si>
  <si>
    <t>SALVADOR FRANCISCO VILLALPANDO HERNANDEZ</t>
  </si>
  <si>
    <t>INSTITUTO NACIONAL DE SALUD PUBLICA</t>
  </si>
  <si>
    <t>1600380</t>
  </si>
  <si>
    <t>Litografía láser de escritura directa para la fabricación de microdispositivos</t>
  </si>
  <si>
    <t>JOSE ANDRES MATUTES AQUINO</t>
  </si>
  <si>
    <t>CENTRO DE INVESTIGACION EN MATERIALES AVANZADOS SC</t>
  </si>
  <si>
    <t>1700238</t>
  </si>
  <si>
    <t>CHIH</t>
  </si>
  <si>
    <t>¿Multiferroeléctricidad en la ferrita M? Un estudio necesario.</t>
  </si>
  <si>
    <t>SERGIO DIAZ CASTAÑON</t>
  </si>
  <si>
    <t>747</t>
  </si>
  <si>
    <t>Infraestructura para iniciar el laboratorio de investigación y desarrollo de tecnologías del agua del Instituto Tecnológico Tijuana</t>
  </si>
  <si>
    <t>MERCEDES TERESITA OROPEZA GUZMAN</t>
  </si>
  <si>
    <t>Instituto Tecnológico de Tijuana</t>
  </si>
  <si>
    <t>1602786-106</t>
  </si>
  <si>
    <t>Fortalecimiento de la infraestructura analítica para la formación de una red regional de producción sustentable, inocuidad y manejo poscosecha de frutas y hortalizas.</t>
  </si>
  <si>
    <t>EDMUNDO MATEO MERCADO SILVA</t>
  </si>
  <si>
    <t>UNIVERSIDAD AUTONOMA DE QUERETARO</t>
  </si>
  <si>
    <t>1026</t>
  </si>
  <si>
    <t>Fortalecimiento del programa de  Doctorado en Materiales y Sistemas Energéticos Renovables mediante equipamiento del Laboratorio de Caracterización de Materiales</t>
  </si>
  <si>
    <t>JOEL MOREIRA ACOSTA</t>
  </si>
  <si>
    <t>UNIVERSIDAD DE CIENCIAS Y ARTES DE CHIAPAS</t>
  </si>
  <si>
    <t>1377</t>
  </si>
  <si>
    <t>FORTALECIMIENTO DE LA INFRAESTRUCTURA EN ONCOLOGÍA EXPERIMENTAL DEL INSTITUTO NACIONAL DE CANCEROLOGÍA PARA EL FOMENTO DE LA INVESTIGACIÓN TRASLACIONAL</t>
  </si>
  <si>
    <t>LUIS ALONSO HERRERA MONTALVO</t>
  </si>
  <si>
    <t>INSTITUTO NACIONAL DE CANCEROLOGIA</t>
  </si>
  <si>
    <t>1600369</t>
  </si>
  <si>
    <t>FECHA DE INFORME FINANCIERO FINAL</t>
  </si>
  <si>
    <t>FECHA DE MINISTRACIÓN</t>
  </si>
  <si>
    <t>INSTITUTO TECNOLÓGICO DE DURANGO</t>
  </si>
  <si>
    <t>PROGRAMA PRESUPUESTARIO S236</t>
  </si>
  <si>
    <t>FORTALECIMIENTO DE LA INFRAESTRUCTURA CIENTÍFICA Y TECNOLÓGICA</t>
  </si>
  <si>
    <t>MEDIO DE VERIFICACIÓN DEL INDICADOR PORCENTAJE DE INFORMES TÉCNICO Y FINANCIERO FINALES RECIBIDOS EN TIEMPO</t>
  </si>
  <si>
    <t>FECHA DE FORMALIZACIÓN</t>
  </si>
  <si>
    <t>MONTO AUTORIZADO</t>
  </si>
  <si>
    <t>FECHA LÍMITE PARA LA PRESENTACIÓN DE INFORMES</t>
  </si>
  <si>
    <t>GÉNERO</t>
  </si>
  <si>
    <t>ENTIDAD FEDERATIVA</t>
  </si>
  <si>
    <t>DIFERENCIA EN DÍAS INFORME TÉCNICO</t>
  </si>
  <si>
    <t>DIFERENCIA EN DÍAS INFORME FINANCIERO</t>
  </si>
  <si>
    <t>FECHA PRESENTACIÓN INFORME TÉCNICO</t>
  </si>
  <si>
    <t>PROYECTOS CON ENVÍO EXTEMPORÁNEO DE INFORMES FINALES CORRESPONDIENTES A LA CONVOCATORIA 2017 RECIBIDOS EN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</si>
</sst>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yyyy/mm/dd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4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0" xfId="0" applyFont="1" applyFill="1" applyBorder="1"/>
    <xf numFmtId="0" fontId="1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">
    <dxf>
      <font>
        <b/>
        <i val="0"/>
        <color theme="6" tint="-0.24994659260841701"/>
      </font>
      <fill>
        <patternFill>
          <bgColor theme="6" tint="0.79998168889431442"/>
        </patternFill>
      </fill>
    </dxf>
    <dxf>
      <font>
        <b/>
        <i val="0"/>
        <color theme="6" tint="-0.2499465926084170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U91"/>
  <sheetViews>
    <sheetView tabSelected="1" zoomScale="85" zoomScaleNormal="85" workbookViewId="0">
      <selection activeCell="L10" sqref="L10"/>
    </sheetView>
  </sheetViews>
  <sheetFormatPr baseColWidth="10" defaultRowHeight="14.4" x14ac:dyDescent="0.3"/>
  <cols>
    <col min="2" max="2" width="46.6640625" customWidth="1"/>
    <col min="3" max="3" width="27.109375" customWidth="1"/>
    <col min="4" max="4" width="29.5546875" customWidth="1"/>
    <col min="5" max="5" width="11.44140625" customWidth="1"/>
    <col min="6" max="6" width="9.5546875" style="1" customWidth="1"/>
    <col min="7" max="7" width="11.44140625" customWidth="1"/>
    <col min="8" max="8" width="16" customWidth="1"/>
    <col min="9" max="9" width="15.44140625" customWidth="1"/>
    <col min="10" max="11" width="17.33203125" customWidth="1"/>
    <col min="12" max="13" width="23.33203125" customWidth="1"/>
    <col min="14" max="14" width="17.33203125" style="51" customWidth="1"/>
    <col min="15" max="15" width="13" style="51" customWidth="1"/>
  </cols>
  <sheetData>
    <row r="1" spans="1:47" s="6" customFormat="1" x14ac:dyDescent="0.3">
      <c r="A1" s="5" t="s">
        <v>212</v>
      </c>
      <c r="D1" s="7"/>
      <c r="J1" s="7"/>
      <c r="K1" s="7"/>
      <c r="L1" s="8"/>
      <c r="N1" s="49"/>
      <c r="O1" s="49"/>
      <c r="P1" s="9"/>
      <c r="Q1" s="9"/>
      <c r="U1" s="10"/>
      <c r="AU1" s="11"/>
    </row>
    <row r="2" spans="1:47" s="6" customFormat="1" x14ac:dyDescent="0.3">
      <c r="A2" s="5" t="s">
        <v>213</v>
      </c>
      <c r="D2" s="7"/>
      <c r="J2" s="7"/>
      <c r="K2" s="7"/>
      <c r="L2" s="8"/>
      <c r="N2" s="49"/>
      <c r="O2" s="49"/>
      <c r="P2" s="9"/>
      <c r="Q2" s="9"/>
      <c r="U2" s="10"/>
      <c r="AU2" s="11"/>
    </row>
    <row r="3" spans="1:47" s="6" customFormat="1" x14ac:dyDescent="0.3">
      <c r="A3" s="5" t="s">
        <v>214</v>
      </c>
      <c r="D3" s="7"/>
      <c r="J3" s="7"/>
      <c r="K3" s="7"/>
      <c r="L3" s="8"/>
      <c r="N3" s="49"/>
      <c r="O3" s="49"/>
      <c r="P3" s="9"/>
      <c r="Q3" s="9"/>
      <c r="U3" s="10"/>
      <c r="AU3" s="11"/>
    </row>
    <row r="4" spans="1:47" s="6" customFormat="1" x14ac:dyDescent="0.3">
      <c r="A4" s="5"/>
      <c r="D4" s="7"/>
      <c r="J4" s="7"/>
      <c r="K4" s="7"/>
      <c r="L4" s="8"/>
      <c r="N4" s="49"/>
      <c r="O4" s="49"/>
      <c r="P4" s="9"/>
      <c r="Q4" s="9"/>
      <c r="U4" s="10"/>
      <c r="AU4" s="11"/>
    </row>
    <row r="5" spans="1:47" s="6" customFormat="1" x14ac:dyDescent="0.3">
      <c r="A5" s="52"/>
      <c r="B5" s="6" t="s">
        <v>223</v>
      </c>
      <c r="D5" s="7"/>
      <c r="J5" s="7"/>
      <c r="K5" s="7"/>
      <c r="L5" s="8"/>
      <c r="N5" s="49"/>
      <c r="O5" s="49"/>
      <c r="P5" s="9"/>
      <c r="Q5" s="9"/>
      <c r="U5" s="10"/>
      <c r="AU5" s="11"/>
    </row>
    <row r="6" spans="1:47" s="6" customFormat="1" x14ac:dyDescent="0.3">
      <c r="A6" s="5"/>
      <c r="D6" s="7"/>
      <c r="J6" s="7"/>
      <c r="K6" s="7"/>
      <c r="L6" s="8"/>
      <c r="N6" s="49"/>
      <c r="O6" s="49"/>
      <c r="P6" s="9"/>
      <c r="Q6" s="9"/>
      <c r="U6" s="10"/>
      <c r="AU6" s="11"/>
    </row>
    <row r="7" spans="1:47" s="12" customFormat="1" ht="9" customHeight="1" x14ac:dyDescent="0.3">
      <c r="F7" s="13"/>
      <c r="N7" s="50"/>
      <c r="O7" s="50"/>
    </row>
    <row r="8" spans="1:47" s="12" customFormat="1" ht="15.75" customHeight="1" x14ac:dyDescent="0.3">
      <c r="F8" s="13"/>
      <c r="L8" s="15"/>
      <c r="M8" s="15"/>
      <c r="N8" s="16"/>
      <c r="O8" s="50"/>
    </row>
    <row r="9" spans="1:47" s="17" customFormat="1" ht="63" customHeight="1" x14ac:dyDescent="0.3">
      <c r="A9" s="18" t="s">
        <v>0</v>
      </c>
      <c r="B9" s="18" t="s">
        <v>1</v>
      </c>
      <c r="C9" s="18" t="s">
        <v>2</v>
      </c>
      <c r="D9" s="18" t="s">
        <v>3</v>
      </c>
      <c r="E9" s="18" t="s">
        <v>4</v>
      </c>
      <c r="F9" s="18" t="s">
        <v>218</v>
      </c>
      <c r="G9" s="18" t="s">
        <v>219</v>
      </c>
      <c r="H9" s="18" t="s">
        <v>215</v>
      </c>
      <c r="I9" s="18" t="s">
        <v>216</v>
      </c>
      <c r="J9" s="18" t="s">
        <v>210</v>
      </c>
      <c r="K9" s="18" t="s">
        <v>217</v>
      </c>
      <c r="L9" s="18" t="s">
        <v>222</v>
      </c>
      <c r="M9" s="18" t="s">
        <v>209</v>
      </c>
      <c r="N9" s="53" t="s">
        <v>220</v>
      </c>
      <c r="O9" s="53" t="s">
        <v>221</v>
      </c>
    </row>
    <row r="10" spans="1:47" s="4" customFormat="1" ht="57.6" x14ac:dyDescent="0.3">
      <c r="A10" s="20">
        <v>279768</v>
      </c>
      <c r="B10" s="21" t="s">
        <v>5</v>
      </c>
      <c r="C10" s="21" t="s">
        <v>6</v>
      </c>
      <c r="D10" s="21" t="s">
        <v>7</v>
      </c>
      <c r="E10" s="22">
        <v>1602199</v>
      </c>
      <c r="F10" s="23" t="s">
        <v>8</v>
      </c>
      <c r="G10" s="24" t="s">
        <v>9</v>
      </c>
      <c r="H10" s="25">
        <v>42858</v>
      </c>
      <c r="I10" s="26">
        <v>2550000</v>
      </c>
      <c r="J10" s="25">
        <v>42870</v>
      </c>
      <c r="K10" s="27">
        <f>+J10+365+30</f>
        <v>43265</v>
      </c>
      <c r="L10" s="27">
        <v>43255</v>
      </c>
      <c r="M10" s="27">
        <v>43255</v>
      </c>
      <c r="N10" s="28">
        <f>+L10-K10</f>
        <v>-10</v>
      </c>
      <c r="O10" s="29">
        <f>+M10-K10</f>
        <v>-10</v>
      </c>
    </row>
    <row r="11" spans="1:47" s="4" customFormat="1" ht="43.2" x14ac:dyDescent="0.3">
      <c r="A11" s="20">
        <v>279880</v>
      </c>
      <c r="B11" s="21" t="s">
        <v>10</v>
      </c>
      <c r="C11" s="21" t="s">
        <v>11</v>
      </c>
      <c r="D11" s="21" t="s">
        <v>12</v>
      </c>
      <c r="E11" s="24" t="s">
        <v>13</v>
      </c>
      <c r="F11" s="23" t="s">
        <v>14</v>
      </c>
      <c r="G11" s="24" t="s">
        <v>15</v>
      </c>
      <c r="H11" s="30">
        <v>42863</v>
      </c>
      <c r="I11" s="26">
        <v>3000000</v>
      </c>
      <c r="J11" s="25">
        <v>42872</v>
      </c>
      <c r="K11" s="27">
        <f t="shared" ref="K11:K58" si="0">+J11+365+30</f>
        <v>43267</v>
      </c>
      <c r="L11" s="31">
        <v>43131</v>
      </c>
      <c r="M11" s="31">
        <v>43131</v>
      </c>
      <c r="N11" s="28">
        <f t="shared" ref="N11:N58" si="1">+L11-K11</f>
        <v>-136</v>
      </c>
      <c r="O11" s="29">
        <f t="shared" ref="O11:O58" si="2">+M11-K11</f>
        <v>-136</v>
      </c>
    </row>
    <row r="12" spans="1:47" s="4" customFormat="1" ht="72" x14ac:dyDescent="0.3">
      <c r="A12" s="20">
        <v>279896</v>
      </c>
      <c r="B12" s="21" t="s">
        <v>16</v>
      </c>
      <c r="C12" s="21" t="s">
        <v>17</v>
      </c>
      <c r="D12" s="21" t="s">
        <v>18</v>
      </c>
      <c r="E12" s="24" t="s">
        <v>19</v>
      </c>
      <c r="F12" s="23" t="s">
        <v>14</v>
      </c>
      <c r="G12" s="24" t="s">
        <v>20</v>
      </c>
      <c r="H12" s="30">
        <v>42857</v>
      </c>
      <c r="I12" s="26">
        <v>3500000</v>
      </c>
      <c r="J12" s="25">
        <v>42866</v>
      </c>
      <c r="K12" s="27">
        <f t="shared" si="0"/>
        <v>43261</v>
      </c>
      <c r="L12" s="31">
        <v>43223</v>
      </c>
      <c r="M12" s="31">
        <v>43212</v>
      </c>
      <c r="N12" s="28">
        <f t="shared" si="1"/>
        <v>-38</v>
      </c>
      <c r="O12" s="29">
        <f t="shared" si="2"/>
        <v>-49</v>
      </c>
    </row>
    <row r="13" spans="1:47" s="4" customFormat="1" ht="72" x14ac:dyDescent="0.3">
      <c r="A13" s="20">
        <v>279913</v>
      </c>
      <c r="B13" s="21" t="s">
        <v>21</v>
      </c>
      <c r="C13" s="21" t="s">
        <v>22</v>
      </c>
      <c r="D13" s="21" t="s">
        <v>23</v>
      </c>
      <c r="E13" s="32" t="s">
        <v>24</v>
      </c>
      <c r="F13" s="23" t="s">
        <v>14</v>
      </c>
      <c r="G13" s="24" t="s">
        <v>15</v>
      </c>
      <c r="H13" s="30">
        <v>42863</v>
      </c>
      <c r="I13" s="26">
        <v>3000000</v>
      </c>
      <c r="J13" s="25">
        <v>42884</v>
      </c>
      <c r="K13" s="27">
        <f t="shared" si="0"/>
        <v>43279</v>
      </c>
      <c r="L13" s="27">
        <v>43244</v>
      </c>
      <c r="M13" s="27">
        <v>43244</v>
      </c>
      <c r="N13" s="28">
        <f t="shared" si="1"/>
        <v>-35</v>
      </c>
      <c r="O13" s="29">
        <f t="shared" si="2"/>
        <v>-35</v>
      </c>
    </row>
    <row r="14" spans="1:47" s="4" customFormat="1" ht="43.2" x14ac:dyDescent="0.3">
      <c r="A14" s="20">
        <v>279937</v>
      </c>
      <c r="B14" s="21" t="s">
        <v>25</v>
      </c>
      <c r="C14" s="21" t="s">
        <v>26</v>
      </c>
      <c r="D14" s="21" t="s">
        <v>27</v>
      </c>
      <c r="E14" s="22">
        <v>182</v>
      </c>
      <c r="F14" s="23" t="s">
        <v>8</v>
      </c>
      <c r="G14" s="24" t="s">
        <v>28</v>
      </c>
      <c r="H14" s="25">
        <v>42901</v>
      </c>
      <c r="I14" s="26">
        <v>1660289</v>
      </c>
      <c r="J14" s="25">
        <v>42906</v>
      </c>
      <c r="K14" s="27">
        <f t="shared" si="0"/>
        <v>43301</v>
      </c>
      <c r="L14" s="27">
        <v>43258</v>
      </c>
      <c r="M14" s="27">
        <v>43258</v>
      </c>
      <c r="N14" s="28">
        <f t="shared" si="1"/>
        <v>-43</v>
      </c>
      <c r="O14" s="29">
        <f t="shared" si="2"/>
        <v>-43</v>
      </c>
    </row>
    <row r="15" spans="1:47" s="4" customFormat="1" ht="43.2" x14ac:dyDescent="0.3">
      <c r="A15" s="20">
        <v>279957</v>
      </c>
      <c r="B15" s="21" t="s">
        <v>29</v>
      </c>
      <c r="C15" s="21" t="s">
        <v>30</v>
      </c>
      <c r="D15" s="21" t="s">
        <v>31</v>
      </c>
      <c r="E15" s="32" t="s">
        <v>32</v>
      </c>
      <c r="F15" s="23" t="s">
        <v>14</v>
      </c>
      <c r="G15" s="24" t="s">
        <v>33</v>
      </c>
      <c r="H15" s="30">
        <v>42863</v>
      </c>
      <c r="I15" s="26">
        <v>3500000</v>
      </c>
      <c r="J15" s="25">
        <v>42874</v>
      </c>
      <c r="K15" s="27">
        <f t="shared" si="0"/>
        <v>43269</v>
      </c>
      <c r="L15" s="31">
        <v>43264</v>
      </c>
      <c r="M15" s="31">
        <v>43266</v>
      </c>
      <c r="N15" s="28">
        <f t="shared" si="1"/>
        <v>-5</v>
      </c>
      <c r="O15" s="29">
        <f t="shared" si="2"/>
        <v>-3</v>
      </c>
    </row>
    <row r="16" spans="1:47" s="4" customFormat="1" ht="72" x14ac:dyDescent="0.3">
      <c r="A16" s="20">
        <v>279998</v>
      </c>
      <c r="B16" s="21" t="s">
        <v>34</v>
      </c>
      <c r="C16" s="21" t="s">
        <v>35</v>
      </c>
      <c r="D16" s="21" t="s">
        <v>36</v>
      </c>
      <c r="E16" s="24" t="s">
        <v>37</v>
      </c>
      <c r="F16" s="23" t="s">
        <v>8</v>
      </c>
      <c r="G16" s="24" t="s">
        <v>38</v>
      </c>
      <c r="H16" s="30">
        <v>42863</v>
      </c>
      <c r="I16" s="26">
        <v>2100000</v>
      </c>
      <c r="J16" s="25">
        <v>42874</v>
      </c>
      <c r="K16" s="27">
        <f t="shared" si="0"/>
        <v>43269</v>
      </c>
      <c r="L16" s="31">
        <v>43203</v>
      </c>
      <c r="M16" s="31">
        <v>43231</v>
      </c>
      <c r="N16" s="28">
        <f t="shared" si="1"/>
        <v>-66</v>
      </c>
      <c r="O16" s="29">
        <f t="shared" si="2"/>
        <v>-38</v>
      </c>
    </row>
    <row r="17" spans="1:21" s="4" customFormat="1" ht="28.8" x14ac:dyDescent="0.3">
      <c r="A17" s="20">
        <v>280010</v>
      </c>
      <c r="B17" s="21" t="s">
        <v>39</v>
      </c>
      <c r="C17" s="21" t="s">
        <v>40</v>
      </c>
      <c r="D17" s="21" t="s">
        <v>41</v>
      </c>
      <c r="E17" s="24" t="s">
        <v>42</v>
      </c>
      <c r="F17" s="23" t="s">
        <v>14</v>
      </c>
      <c r="G17" s="24" t="s">
        <v>15</v>
      </c>
      <c r="H17" s="30">
        <v>42863</v>
      </c>
      <c r="I17" s="26">
        <v>2371061</v>
      </c>
      <c r="J17" s="25">
        <v>42872</v>
      </c>
      <c r="K17" s="27">
        <f t="shared" si="0"/>
        <v>43267</v>
      </c>
      <c r="L17" s="31">
        <v>43238</v>
      </c>
      <c r="M17" s="31">
        <v>43242</v>
      </c>
      <c r="N17" s="28">
        <f t="shared" si="1"/>
        <v>-29</v>
      </c>
      <c r="O17" s="29">
        <f t="shared" si="2"/>
        <v>-25</v>
      </c>
    </row>
    <row r="18" spans="1:21" s="4" customFormat="1" ht="57.6" hidden="1" x14ac:dyDescent="0.3">
      <c r="A18" s="33">
        <v>280172</v>
      </c>
      <c r="B18" s="34" t="s">
        <v>43</v>
      </c>
      <c r="C18" s="34" t="s">
        <v>44</v>
      </c>
      <c r="D18" s="34" t="s">
        <v>211</v>
      </c>
      <c r="E18" s="35" t="s">
        <v>45</v>
      </c>
      <c r="F18" s="36" t="s">
        <v>14</v>
      </c>
      <c r="G18" s="35" t="s">
        <v>46</v>
      </c>
      <c r="H18" s="37">
        <v>42858</v>
      </c>
      <c r="I18" s="38">
        <v>3000000</v>
      </c>
      <c r="J18" s="39">
        <v>42872</v>
      </c>
      <c r="K18" s="40">
        <f t="shared" si="0"/>
        <v>43267</v>
      </c>
      <c r="L18" s="40">
        <v>43283</v>
      </c>
      <c r="M18" s="40">
        <v>43283</v>
      </c>
      <c r="N18" s="41">
        <f t="shared" si="1"/>
        <v>16</v>
      </c>
      <c r="O18" s="41">
        <f t="shared" si="2"/>
        <v>16</v>
      </c>
    </row>
    <row r="19" spans="1:21" s="4" customFormat="1" ht="72" x14ac:dyDescent="0.3">
      <c r="A19" s="20">
        <v>280197</v>
      </c>
      <c r="B19" s="21" t="s">
        <v>47</v>
      </c>
      <c r="C19" s="21" t="s">
        <v>48</v>
      </c>
      <c r="D19" s="21" t="s">
        <v>49</v>
      </c>
      <c r="E19" s="24" t="s">
        <v>50</v>
      </c>
      <c r="F19" s="23" t="s">
        <v>14</v>
      </c>
      <c r="G19" s="24" t="s">
        <v>51</v>
      </c>
      <c r="H19" s="30">
        <v>42863</v>
      </c>
      <c r="I19" s="26">
        <v>5000000</v>
      </c>
      <c r="J19" s="25">
        <v>42874</v>
      </c>
      <c r="K19" s="27">
        <f t="shared" si="0"/>
        <v>43269</v>
      </c>
      <c r="L19" s="31">
        <v>43229</v>
      </c>
      <c r="M19" s="31">
        <v>43258</v>
      </c>
      <c r="N19" s="28">
        <f t="shared" si="1"/>
        <v>-40</v>
      </c>
      <c r="O19" s="29">
        <f t="shared" si="2"/>
        <v>-11</v>
      </c>
    </row>
    <row r="20" spans="1:21" s="4" customFormat="1" ht="43.2" x14ac:dyDescent="0.3">
      <c r="A20" s="20">
        <v>280262</v>
      </c>
      <c r="B20" s="21" t="s">
        <v>52</v>
      </c>
      <c r="C20" s="21" t="s">
        <v>53</v>
      </c>
      <c r="D20" s="21" t="s">
        <v>54</v>
      </c>
      <c r="E20" s="22">
        <v>747</v>
      </c>
      <c r="F20" s="23" t="s">
        <v>8</v>
      </c>
      <c r="G20" s="24" t="s">
        <v>55</v>
      </c>
      <c r="H20" s="30">
        <v>42857</v>
      </c>
      <c r="I20" s="26">
        <v>3000000</v>
      </c>
      <c r="J20" s="25">
        <v>42870</v>
      </c>
      <c r="K20" s="27">
        <f t="shared" si="0"/>
        <v>43265</v>
      </c>
      <c r="L20" s="27">
        <v>43255</v>
      </c>
      <c r="M20" s="27">
        <v>43255</v>
      </c>
      <c r="N20" s="28">
        <f t="shared" si="1"/>
        <v>-10</v>
      </c>
      <c r="O20" s="29">
        <f t="shared" si="2"/>
        <v>-10</v>
      </c>
    </row>
    <row r="21" spans="1:21" s="4" customFormat="1" ht="43.2" x14ac:dyDescent="0.3">
      <c r="A21" s="33">
        <v>280275</v>
      </c>
      <c r="B21" s="34" t="s">
        <v>56</v>
      </c>
      <c r="C21" s="34" t="s">
        <v>57</v>
      </c>
      <c r="D21" s="34" t="s">
        <v>58</v>
      </c>
      <c r="E21" s="42" t="s">
        <v>59</v>
      </c>
      <c r="F21" s="36" t="s">
        <v>14</v>
      </c>
      <c r="G21" s="35" t="s">
        <v>15</v>
      </c>
      <c r="H21" s="37">
        <v>42851</v>
      </c>
      <c r="I21" s="38">
        <v>5000000</v>
      </c>
      <c r="J21" s="39">
        <v>42863</v>
      </c>
      <c r="K21" s="40">
        <f t="shared" si="0"/>
        <v>43258</v>
      </c>
      <c r="L21" s="43">
        <v>43236</v>
      </c>
      <c r="M21" s="43">
        <v>43269</v>
      </c>
      <c r="N21" s="41">
        <f t="shared" si="1"/>
        <v>-22</v>
      </c>
      <c r="O21" s="41">
        <f t="shared" si="2"/>
        <v>11</v>
      </c>
    </row>
    <row r="22" spans="1:21" s="4" customFormat="1" ht="72" x14ac:dyDescent="0.3">
      <c r="A22" s="20">
        <v>280299</v>
      </c>
      <c r="B22" s="21" t="s">
        <v>60</v>
      </c>
      <c r="C22" s="21" t="s">
        <v>61</v>
      </c>
      <c r="D22" s="21" t="s">
        <v>62</v>
      </c>
      <c r="E22" s="44" t="s">
        <v>63</v>
      </c>
      <c r="F22" s="23" t="s">
        <v>14</v>
      </c>
      <c r="G22" s="24" t="s">
        <v>55</v>
      </c>
      <c r="H22" s="30">
        <v>42857</v>
      </c>
      <c r="I22" s="26">
        <v>2658720</v>
      </c>
      <c r="J22" s="25">
        <v>42864</v>
      </c>
      <c r="K22" s="27">
        <f t="shared" si="0"/>
        <v>43259</v>
      </c>
      <c r="L22" s="31">
        <v>43206</v>
      </c>
      <c r="M22" s="31">
        <v>43206</v>
      </c>
      <c r="N22" s="28">
        <f t="shared" si="1"/>
        <v>-53</v>
      </c>
      <c r="O22" s="29">
        <f t="shared" si="2"/>
        <v>-53</v>
      </c>
      <c r="U22" s="4" t="s">
        <v>64</v>
      </c>
    </row>
    <row r="23" spans="1:21" s="4" customFormat="1" ht="28.8" x14ac:dyDescent="0.3">
      <c r="A23" s="20">
        <v>280309</v>
      </c>
      <c r="B23" s="21" t="s">
        <v>65</v>
      </c>
      <c r="C23" s="21" t="s">
        <v>66</v>
      </c>
      <c r="D23" s="21" t="s">
        <v>67</v>
      </c>
      <c r="E23" s="32" t="s">
        <v>68</v>
      </c>
      <c r="F23" s="23" t="s">
        <v>14</v>
      </c>
      <c r="G23" s="24" t="s">
        <v>69</v>
      </c>
      <c r="H23" s="30">
        <v>42863</v>
      </c>
      <c r="I23" s="26">
        <v>3150000</v>
      </c>
      <c r="J23" s="25">
        <v>42872</v>
      </c>
      <c r="K23" s="27">
        <f t="shared" si="0"/>
        <v>43267</v>
      </c>
      <c r="L23" s="31">
        <v>43237</v>
      </c>
      <c r="M23" s="31">
        <v>43259</v>
      </c>
      <c r="N23" s="28">
        <f t="shared" si="1"/>
        <v>-30</v>
      </c>
      <c r="O23" s="29">
        <f t="shared" si="2"/>
        <v>-8</v>
      </c>
    </row>
    <row r="24" spans="1:21" s="4" customFormat="1" ht="57.6" x14ac:dyDescent="0.3">
      <c r="A24" s="20">
        <v>280373</v>
      </c>
      <c r="B24" s="21" t="s">
        <v>70</v>
      </c>
      <c r="C24" s="21" t="s">
        <v>71</v>
      </c>
      <c r="D24" s="21" t="s">
        <v>72</v>
      </c>
      <c r="E24" s="32" t="s">
        <v>73</v>
      </c>
      <c r="F24" s="23" t="s">
        <v>14</v>
      </c>
      <c r="G24" s="24" t="s">
        <v>74</v>
      </c>
      <c r="H24" s="30">
        <v>42863</v>
      </c>
      <c r="I24" s="26">
        <v>4950000</v>
      </c>
      <c r="J24" s="25">
        <v>42874</v>
      </c>
      <c r="K24" s="27">
        <f t="shared" si="0"/>
        <v>43269</v>
      </c>
      <c r="L24" s="27">
        <v>43213</v>
      </c>
      <c r="M24" s="27">
        <v>43213</v>
      </c>
      <c r="N24" s="28">
        <f t="shared" si="1"/>
        <v>-56</v>
      </c>
      <c r="O24" s="29">
        <f t="shared" si="2"/>
        <v>-56</v>
      </c>
      <c r="U24" s="4" t="s">
        <v>64</v>
      </c>
    </row>
    <row r="25" spans="1:21" s="4" customFormat="1" ht="72" x14ac:dyDescent="0.3">
      <c r="A25" s="20">
        <v>280385</v>
      </c>
      <c r="B25" s="21" t="s">
        <v>75</v>
      </c>
      <c r="C25" s="21" t="s">
        <v>76</v>
      </c>
      <c r="D25" s="21" t="s">
        <v>77</v>
      </c>
      <c r="E25" s="32" t="s">
        <v>78</v>
      </c>
      <c r="F25" s="23" t="s">
        <v>14</v>
      </c>
      <c r="G25" s="24" t="s">
        <v>38</v>
      </c>
      <c r="H25" s="25">
        <v>42850</v>
      </c>
      <c r="I25" s="26">
        <v>4500000</v>
      </c>
      <c r="J25" s="25">
        <v>42884</v>
      </c>
      <c r="K25" s="27">
        <f t="shared" si="0"/>
        <v>43279</v>
      </c>
      <c r="L25" s="31">
        <v>43278</v>
      </c>
      <c r="M25" s="31">
        <v>43279</v>
      </c>
      <c r="N25" s="28">
        <f t="shared" si="1"/>
        <v>-1</v>
      </c>
      <c r="O25" s="29">
        <f t="shared" si="2"/>
        <v>0</v>
      </c>
    </row>
    <row r="26" spans="1:21" s="4" customFormat="1" ht="43.2" x14ac:dyDescent="0.3">
      <c r="A26" s="20">
        <v>280414</v>
      </c>
      <c r="B26" s="21" t="s">
        <v>79</v>
      </c>
      <c r="C26" s="21" t="s">
        <v>80</v>
      </c>
      <c r="D26" s="21" t="s">
        <v>81</v>
      </c>
      <c r="E26" s="32" t="s">
        <v>82</v>
      </c>
      <c r="F26" s="23" t="s">
        <v>14</v>
      </c>
      <c r="G26" s="24" t="s">
        <v>83</v>
      </c>
      <c r="H26" s="30">
        <v>42863</v>
      </c>
      <c r="I26" s="26">
        <v>1150000</v>
      </c>
      <c r="J26" s="25">
        <v>42884</v>
      </c>
      <c r="K26" s="27">
        <f t="shared" si="0"/>
        <v>43279</v>
      </c>
      <c r="L26" s="27">
        <v>43258</v>
      </c>
      <c r="M26" s="27">
        <v>43258</v>
      </c>
      <c r="N26" s="28">
        <f t="shared" si="1"/>
        <v>-21</v>
      </c>
      <c r="O26" s="29">
        <f t="shared" si="2"/>
        <v>-21</v>
      </c>
    </row>
    <row r="27" spans="1:21" s="4" customFormat="1" ht="72" x14ac:dyDescent="0.3">
      <c r="A27" s="20">
        <v>280432</v>
      </c>
      <c r="B27" s="21" t="s">
        <v>84</v>
      </c>
      <c r="C27" s="21" t="s">
        <v>85</v>
      </c>
      <c r="D27" s="21" t="s">
        <v>81</v>
      </c>
      <c r="E27" s="32" t="s">
        <v>82</v>
      </c>
      <c r="F27" s="23" t="s">
        <v>14</v>
      </c>
      <c r="G27" s="24" t="s">
        <v>83</v>
      </c>
      <c r="H27" s="30">
        <v>42864</v>
      </c>
      <c r="I27" s="26">
        <v>4050000</v>
      </c>
      <c r="J27" s="25">
        <v>42884</v>
      </c>
      <c r="K27" s="27">
        <f t="shared" si="0"/>
        <v>43279</v>
      </c>
      <c r="L27" s="27">
        <v>43272</v>
      </c>
      <c r="M27" s="27">
        <v>43272</v>
      </c>
      <c r="N27" s="28">
        <f t="shared" si="1"/>
        <v>-7</v>
      </c>
      <c r="O27" s="29">
        <f t="shared" si="2"/>
        <v>-7</v>
      </c>
    </row>
    <row r="28" spans="1:21" s="4" customFormat="1" ht="72" hidden="1" x14ac:dyDescent="0.3">
      <c r="A28" s="20">
        <v>280443</v>
      </c>
      <c r="B28" s="21" t="s">
        <v>86</v>
      </c>
      <c r="C28" s="21" t="s">
        <v>87</v>
      </c>
      <c r="D28" s="21" t="s">
        <v>88</v>
      </c>
      <c r="E28" s="32" t="s">
        <v>89</v>
      </c>
      <c r="F28" s="23" t="s">
        <v>14</v>
      </c>
      <c r="G28" s="24" t="s">
        <v>90</v>
      </c>
      <c r="H28" s="30">
        <v>42858</v>
      </c>
      <c r="I28" s="26">
        <v>3500000</v>
      </c>
      <c r="J28" s="25">
        <v>42870</v>
      </c>
      <c r="K28" s="27">
        <f t="shared" si="0"/>
        <v>43265</v>
      </c>
      <c r="L28" s="27">
        <v>43265</v>
      </c>
      <c r="M28" s="27">
        <v>43265</v>
      </c>
      <c r="N28" s="28">
        <f t="shared" si="1"/>
        <v>0</v>
      </c>
      <c r="O28" s="29">
        <f t="shared" si="2"/>
        <v>0</v>
      </c>
    </row>
    <row r="29" spans="1:21" s="4" customFormat="1" ht="72" x14ac:dyDescent="0.3">
      <c r="A29" s="20">
        <v>280458</v>
      </c>
      <c r="B29" s="21" t="s">
        <v>91</v>
      </c>
      <c r="C29" s="21" t="s">
        <v>92</v>
      </c>
      <c r="D29" s="21" t="s">
        <v>93</v>
      </c>
      <c r="E29" s="32" t="s">
        <v>94</v>
      </c>
      <c r="F29" s="23" t="s">
        <v>8</v>
      </c>
      <c r="G29" s="24" t="s">
        <v>15</v>
      </c>
      <c r="H29" s="25">
        <v>42853</v>
      </c>
      <c r="I29" s="26">
        <v>2700000</v>
      </c>
      <c r="J29" s="25">
        <v>42872</v>
      </c>
      <c r="K29" s="27">
        <f t="shared" si="0"/>
        <v>43267</v>
      </c>
      <c r="L29" s="31">
        <v>43265</v>
      </c>
      <c r="M29" s="31">
        <v>43266</v>
      </c>
      <c r="N29" s="28">
        <f t="shared" si="1"/>
        <v>-2</v>
      </c>
      <c r="O29" s="29">
        <f t="shared" si="2"/>
        <v>-1</v>
      </c>
    </row>
    <row r="30" spans="1:21" s="4" customFormat="1" ht="54" customHeight="1" x14ac:dyDescent="0.3">
      <c r="A30" s="20">
        <v>280464</v>
      </c>
      <c r="B30" s="21" t="s">
        <v>95</v>
      </c>
      <c r="C30" s="21" t="s">
        <v>96</v>
      </c>
      <c r="D30" s="21" t="s">
        <v>97</v>
      </c>
      <c r="E30" s="32" t="s">
        <v>98</v>
      </c>
      <c r="F30" s="23" t="s">
        <v>8</v>
      </c>
      <c r="G30" s="24" t="s">
        <v>15</v>
      </c>
      <c r="H30" s="30">
        <v>42863</v>
      </c>
      <c r="I30" s="26">
        <v>2000000</v>
      </c>
      <c r="J30" s="25">
        <v>42872</v>
      </c>
      <c r="K30" s="27">
        <f t="shared" si="0"/>
        <v>43267</v>
      </c>
      <c r="L30" s="31">
        <v>43245</v>
      </c>
      <c r="M30" s="31">
        <v>43259</v>
      </c>
      <c r="N30" s="28">
        <f t="shared" si="1"/>
        <v>-22</v>
      </c>
      <c r="O30" s="29">
        <f t="shared" si="2"/>
        <v>-8</v>
      </c>
    </row>
    <row r="31" spans="1:21" s="4" customFormat="1" ht="112.5" hidden="1" customHeight="1" x14ac:dyDescent="0.3">
      <c r="A31" s="20">
        <v>280478</v>
      </c>
      <c r="B31" s="21" t="s">
        <v>99</v>
      </c>
      <c r="C31" s="21" t="s">
        <v>100</v>
      </c>
      <c r="D31" s="21" t="s">
        <v>101</v>
      </c>
      <c r="E31" s="32" t="s">
        <v>102</v>
      </c>
      <c r="F31" s="23" t="s">
        <v>14</v>
      </c>
      <c r="G31" s="24" t="s">
        <v>51</v>
      </c>
      <c r="H31" s="30">
        <v>42863</v>
      </c>
      <c r="I31" s="26">
        <v>3550000</v>
      </c>
      <c r="J31" s="45">
        <v>42872</v>
      </c>
      <c r="K31" s="27">
        <f t="shared" si="0"/>
        <v>43267</v>
      </c>
      <c r="L31" s="31">
        <v>43431</v>
      </c>
      <c r="M31" s="31">
        <v>43257</v>
      </c>
      <c r="N31" s="46">
        <f t="shared" si="1"/>
        <v>164</v>
      </c>
      <c r="O31" s="29">
        <f t="shared" si="2"/>
        <v>-10</v>
      </c>
    </row>
    <row r="32" spans="1:21" s="4" customFormat="1" ht="43.2" x14ac:dyDescent="0.3">
      <c r="A32" s="20">
        <v>280518</v>
      </c>
      <c r="B32" s="21" t="s">
        <v>103</v>
      </c>
      <c r="C32" s="21" t="s">
        <v>104</v>
      </c>
      <c r="D32" s="21" t="s">
        <v>105</v>
      </c>
      <c r="E32" s="32" t="s">
        <v>106</v>
      </c>
      <c r="F32" s="23" t="s">
        <v>14</v>
      </c>
      <c r="G32" s="24" t="s">
        <v>107</v>
      </c>
      <c r="H32" s="30">
        <v>42867</v>
      </c>
      <c r="I32" s="26">
        <v>2450000</v>
      </c>
      <c r="J32" s="25">
        <v>42927</v>
      </c>
      <c r="K32" s="27">
        <f t="shared" si="0"/>
        <v>43322</v>
      </c>
      <c r="L32" s="31">
        <v>43298</v>
      </c>
      <c r="M32" s="31">
        <v>43298</v>
      </c>
      <c r="N32" s="28">
        <f t="shared" si="1"/>
        <v>-24</v>
      </c>
      <c r="O32" s="29">
        <f t="shared" si="2"/>
        <v>-24</v>
      </c>
    </row>
    <row r="33" spans="1:15" s="4" customFormat="1" ht="43.2" hidden="1" x14ac:dyDescent="0.3">
      <c r="A33" s="33">
        <v>280527</v>
      </c>
      <c r="B33" s="34" t="s">
        <v>108</v>
      </c>
      <c r="C33" s="34" t="s">
        <v>109</v>
      </c>
      <c r="D33" s="34" t="s">
        <v>110</v>
      </c>
      <c r="E33" s="47" t="s">
        <v>111</v>
      </c>
      <c r="F33" s="36" t="s">
        <v>8</v>
      </c>
      <c r="G33" s="35" t="s">
        <v>112</v>
      </c>
      <c r="H33" s="37">
        <v>42872</v>
      </c>
      <c r="I33" s="38">
        <v>4936866</v>
      </c>
      <c r="J33" s="39">
        <v>42898</v>
      </c>
      <c r="K33" s="40">
        <f t="shared" si="0"/>
        <v>43293</v>
      </c>
      <c r="L33" s="43">
        <v>43314</v>
      </c>
      <c r="M33" s="43">
        <v>43314</v>
      </c>
      <c r="N33" s="41">
        <f t="shared" si="1"/>
        <v>21</v>
      </c>
      <c r="O33" s="41">
        <f t="shared" si="2"/>
        <v>21</v>
      </c>
    </row>
    <row r="34" spans="1:15" s="4" customFormat="1" ht="43.2" x14ac:dyDescent="0.3">
      <c r="A34" s="20">
        <v>280608</v>
      </c>
      <c r="B34" s="21" t="s">
        <v>113</v>
      </c>
      <c r="C34" s="21" t="s">
        <v>114</v>
      </c>
      <c r="D34" s="21" t="s">
        <v>81</v>
      </c>
      <c r="E34" s="32" t="s">
        <v>82</v>
      </c>
      <c r="F34" s="23" t="s">
        <v>115</v>
      </c>
      <c r="G34" s="24" t="s">
        <v>83</v>
      </c>
      <c r="H34" s="30">
        <v>42863</v>
      </c>
      <c r="I34" s="26">
        <v>3000000</v>
      </c>
      <c r="J34" s="25">
        <v>42884</v>
      </c>
      <c r="K34" s="27">
        <f t="shared" si="0"/>
        <v>43279</v>
      </c>
      <c r="L34" s="31">
        <v>43259</v>
      </c>
      <c r="M34" s="31">
        <v>43272</v>
      </c>
      <c r="N34" s="28">
        <f t="shared" si="1"/>
        <v>-20</v>
      </c>
      <c r="O34" s="29">
        <f t="shared" si="2"/>
        <v>-7</v>
      </c>
    </row>
    <row r="35" spans="1:15" s="4" customFormat="1" ht="28.8" x14ac:dyDescent="0.3">
      <c r="A35" s="33">
        <v>280635</v>
      </c>
      <c r="B35" s="34" t="s">
        <v>116</v>
      </c>
      <c r="C35" s="34" t="s">
        <v>117</v>
      </c>
      <c r="D35" s="34" t="s">
        <v>118</v>
      </c>
      <c r="E35" s="47" t="s">
        <v>119</v>
      </c>
      <c r="F35" s="36" t="s">
        <v>14</v>
      </c>
      <c r="G35" s="35" t="s">
        <v>15</v>
      </c>
      <c r="H35" s="37">
        <v>42863</v>
      </c>
      <c r="I35" s="38">
        <v>3300000</v>
      </c>
      <c r="J35" s="39">
        <v>42872</v>
      </c>
      <c r="K35" s="40">
        <f t="shared" si="0"/>
        <v>43267</v>
      </c>
      <c r="L35" s="43">
        <v>43266</v>
      </c>
      <c r="M35" s="43">
        <v>43270</v>
      </c>
      <c r="N35" s="41">
        <f t="shared" si="1"/>
        <v>-1</v>
      </c>
      <c r="O35" s="41">
        <f t="shared" si="2"/>
        <v>3</v>
      </c>
    </row>
    <row r="36" spans="1:15" s="4" customFormat="1" ht="57.6" x14ac:dyDescent="0.3">
      <c r="A36" s="20">
        <v>280657</v>
      </c>
      <c r="B36" s="21" t="s">
        <v>120</v>
      </c>
      <c r="C36" s="21" t="s">
        <v>121</v>
      </c>
      <c r="D36" s="21" t="s">
        <v>31</v>
      </c>
      <c r="E36" s="32" t="s">
        <v>32</v>
      </c>
      <c r="F36" s="23" t="s">
        <v>14</v>
      </c>
      <c r="G36" s="24" t="s">
        <v>33</v>
      </c>
      <c r="H36" s="30">
        <v>42863</v>
      </c>
      <c r="I36" s="26">
        <v>2350000</v>
      </c>
      <c r="J36" s="25">
        <v>42874</v>
      </c>
      <c r="K36" s="27">
        <f t="shared" si="0"/>
        <v>43269</v>
      </c>
      <c r="L36" s="31">
        <v>43258</v>
      </c>
      <c r="M36" s="31">
        <v>43258</v>
      </c>
      <c r="N36" s="28">
        <f t="shared" si="1"/>
        <v>-11</v>
      </c>
      <c r="O36" s="29">
        <f t="shared" si="2"/>
        <v>-11</v>
      </c>
    </row>
    <row r="37" spans="1:15" s="4" customFormat="1" ht="43.2" x14ac:dyDescent="0.3">
      <c r="A37" s="20">
        <v>280788</v>
      </c>
      <c r="B37" s="21" t="s">
        <v>122</v>
      </c>
      <c r="C37" s="21" t="s">
        <v>123</v>
      </c>
      <c r="D37" s="21" t="s">
        <v>124</v>
      </c>
      <c r="E37" s="32" t="s">
        <v>125</v>
      </c>
      <c r="F37" s="23" t="s">
        <v>8</v>
      </c>
      <c r="G37" s="24" t="s">
        <v>15</v>
      </c>
      <c r="H37" s="30">
        <v>42858</v>
      </c>
      <c r="I37" s="26">
        <v>4200000</v>
      </c>
      <c r="J37" s="25">
        <v>42872</v>
      </c>
      <c r="K37" s="27">
        <f t="shared" si="0"/>
        <v>43267</v>
      </c>
      <c r="L37" s="27">
        <v>43237</v>
      </c>
      <c r="M37" s="27">
        <v>43237</v>
      </c>
      <c r="N37" s="28">
        <f t="shared" si="1"/>
        <v>-30</v>
      </c>
      <c r="O37" s="29">
        <f t="shared" si="2"/>
        <v>-30</v>
      </c>
    </row>
    <row r="38" spans="1:15" s="4" customFormat="1" ht="43.2" x14ac:dyDescent="0.3">
      <c r="A38" s="20">
        <v>280878</v>
      </c>
      <c r="B38" s="21" t="s">
        <v>126</v>
      </c>
      <c r="C38" s="21" t="s">
        <v>127</v>
      </c>
      <c r="D38" s="21" t="s">
        <v>128</v>
      </c>
      <c r="E38" s="32" t="s">
        <v>129</v>
      </c>
      <c r="F38" s="23" t="s">
        <v>14</v>
      </c>
      <c r="G38" s="24" t="s">
        <v>51</v>
      </c>
      <c r="H38" s="25">
        <v>42853</v>
      </c>
      <c r="I38" s="26">
        <v>2174000</v>
      </c>
      <c r="J38" s="25">
        <v>42866</v>
      </c>
      <c r="K38" s="27">
        <f t="shared" si="0"/>
        <v>43261</v>
      </c>
      <c r="L38" s="27">
        <v>43243</v>
      </c>
      <c r="M38" s="27">
        <v>43243</v>
      </c>
      <c r="N38" s="28">
        <f t="shared" si="1"/>
        <v>-18</v>
      </c>
      <c r="O38" s="29">
        <f t="shared" si="2"/>
        <v>-18</v>
      </c>
    </row>
    <row r="39" spans="1:15" s="4" customFormat="1" ht="57.6" x14ac:dyDescent="0.3">
      <c r="A39" s="20">
        <v>280898</v>
      </c>
      <c r="B39" s="21" t="s">
        <v>130</v>
      </c>
      <c r="C39" s="21" t="s">
        <v>131</v>
      </c>
      <c r="D39" s="21" t="s">
        <v>132</v>
      </c>
      <c r="E39" s="32" t="s">
        <v>133</v>
      </c>
      <c r="F39" s="23" t="s">
        <v>14</v>
      </c>
      <c r="G39" s="24" t="s">
        <v>134</v>
      </c>
      <c r="H39" s="25">
        <v>42858</v>
      </c>
      <c r="I39" s="26">
        <v>1700000</v>
      </c>
      <c r="J39" s="25">
        <v>42870</v>
      </c>
      <c r="K39" s="27">
        <f t="shared" si="0"/>
        <v>43265</v>
      </c>
      <c r="L39" s="31">
        <v>43228</v>
      </c>
      <c r="M39" s="31">
        <v>43264</v>
      </c>
      <c r="N39" s="28">
        <f t="shared" si="1"/>
        <v>-37</v>
      </c>
      <c r="O39" s="29">
        <f t="shared" si="2"/>
        <v>-1</v>
      </c>
    </row>
    <row r="40" spans="1:15" s="4" customFormat="1" ht="72" x14ac:dyDescent="0.3">
      <c r="A40" s="20">
        <v>280944</v>
      </c>
      <c r="B40" s="21" t="s">
        <v>135</v>
      </c>
      <c r="C40" s="21" t="s">
        <v>136</v>
      </c>
      <c r="D40" s="21" t="s">
        <v>137</v>
      </c>
      <c r="E40" s="32" t="s">
        <v>59</v>
      </c>
      <c r="F40" s="23" t="s">
        <v>14</v>
      </c>
      <c r="G40" s="24" t="s">
        <v>15</v>
      </c>
      <c r="H40" s="25">
        <v>42851</v>
      </c>
      <c r="I40" s="26">
        <v>2500000</v>
      </c>
      <c r="J40" s="25">
        <v>42863</v>
      </c>
      <c r="K40" s="27">
        <f t="shared" si="0"/>
        <v>43258</v>
      </c>
      <c r="L40" s="31">
        <v>43236</v>
      </c>
      <c r="M40" s="31">
        <v>43250</v>
      </c>
      <c r="N40" s="28">
        <f t="shared" si="1"/>
        <v>-22</v>
      </c>
      <c r="O40" s="29">
        <f t="shared" si="2"/>
        <v>-8</v>
      </c>
    </row>
    <row r="41" spans="1:15" s="4" customFormat="1" ht="43.2" x14ac:dyDescent="0.3">
      <c r="A41" s="20">
        <v>280994</v>
      </c>
      <c r="B41" s="21" t="s">
        <v>138</v>
      </c>
      <c r="C41" s="21" t="s">
        <v>139</v>
      </c>
      <c r="D41" s="21" t="s">
        <v>140</v>
      </c>
      <c r="E41" s="32" t="s">
        <v>141</v>
      </c>
      <c r="F41" s="23" t="s">
        <v>8</v>
      </c>
      <c r="G41" s="24" t="s">
        <v>142</v>
      </c>
      <c r="H41" s="25">
        <v>42857</v>
      </c>
      <c r="I41" s="26">
        <v>1150000</v>
      </c>
      <c r="J41" s="25">
        <v>42884</v>
      </c>
      <c r="K41" s="27">
        <f t="shared" si="0"/>
        <v>43279</v>
      </c>
      <c r="L41" s="31">
        <v>43278</v>
      </c>
      <c r="M41" s="31">
        <v>43278</v>
      </c>
      <c r="N41" s="28">
        <f t="shared" si="1"/>
        <v>-1</v>
      </c>
      <c r="O41" s="29">
        <f t="shared" si="2"/>
        <v>-1</v>
      </c>
    </row>
    <row r="42" spans="1:15" s="4" customFormat="1" ht="57.6" x14ac:dyDescent="0.3">
      <c r="A42" s="20">
        <v>281044</v>
      </c>
      <c r="B42" s="21" t="s">
        <v>143</v>
      </c>
      <c r="C42" s="21" t="s">
        <v>144</v>
      </c>
      <c r="D42" s="21" t="s">
        <v>145</v>
      </c>
      <c r="E42" s="32" t="s">
        <v>146</v>
      </c>
      <c r="F42" s="23" t="s">
        <v>8</v>
      </c>
      <c r="G42" s="24" t="s">
        <v>69</v>
      </c>
      <c r="H42" s="25">
        <v>42850</v>
      </c>
      <c r="I42" s="26">
        <v>3500000</v>
      </c>
      <c r="J42" s="25">
        <v>42859</v>
      </c>
      <c r="K42" s="27">
        <f t="shared" si="0"/>
        <v>43254</v>
      </c>
      <c r="L42" s="27">
        <v>43245</v>
      </c>
      <c r="M42" s="27">
        <v>43245</v>
      </c>
      <c r="N42" s="28">
        <f t="shared" si="1"/>
        <v>-9</v>
      </c>
      <c r="O42" s="29">
        <f t="shared" si="2"/>
        <v>-9</v>
      </c>
    </row>
    <row r="43" spans="1:15" s="4" customFormat="1" ht="74.25" customHeight="1" x14ac:dyDescent="0.3">
      <c r="A43" s="20">
        <v>281064</v>
      </c>
      <c r="B43" s="21" t="s">
        <v>147</v>
      </c>
      <c r="C43" s="21" t="s">
        <v>148</v>
      </c>
      <c r="D43" s="21" t="s">
        <v>149</v>
      </c>
      <c r="E43" s="32" t="s">
        <v>150</v>
      </c>
      <c r="F43" s="23" t="s">
        <v>14</v>
      </c>
      <c r="G43" s="24" t="s">
        <v>20</v>
      </c>
      <c r="H43" s="30">
        <v>42864</v>
      </c>
      <c r="I43" s="26">
        <v>2800000</v>
      </c>
      <c r="J43" s="25">
        <v>42895</v>
      </c>
      <c r="K43" s="27">
        <f t="shared" si="0"/>
        <v>43290</v>
      </c>
      <c r="L43" s="31">
        <v>43236</v>
      </c>
      <c r="M43" s="31">
        <v>43244</v>
      </c>
      <c r="N43" s="28">
        <f t="shared" si="1"/>
        <v>-54</v>
      </c>
      <c r="O43" s="29">
        <f t="shared" si="2"/>
        <v>-46</v>
      </c>
    </row>
    <row r="44" spans="1:15" s="4" customFormat="1" ht="71.25" customHeight="1" x14ac:dyDescent="0.3">
      <c r="A44" s="20">
        <v>281180</v>
      </c>
      <c r="B44" s="21" t="s">
        <v>151</v>
      </c>
      <c r="C44" s="21" t="s">
        <v>152</v>
      </c>
      <c r="D44" s="21" t="s">
        <v>153</v>
      </c>
      <c r="E44" s="32" t="s">
        <v>154</v>
      </c>
      <c r="F44" s="23" t="s">
        <v>14</v>
      </c>
      <c r="G44" s="24" t="s">
        <v>155</v>
      </c>
      <c r="H44" s="25">
        <v>42850</v>
      </c>
      <c r="I44" s="26">
        <v>3700000</v>
      </c>
      <c r="J44" s="25">
        <v>42872</v>
      </c>
      <c r="K44" s="27">
        <f t="shared" si="0"/>
        <v>43267</v>
      </c>
      <c r="L44" s="27">
        <v>43237</v>
      </c>
      <c r="M44" s="27">
        <v>43237</v>
      </c>
      <c r="N44" s="28">
        <f t="shared" si="1"/>
        <v>-30</v>
      </c>
      <c r="O44" s="29">
        <f t="shared" si="2"/>
        <v>-30</v>
      </c>
    </row>
    <row r="45" spans="1:15" s="4" customFormat="1" hidden="1" x14ac:dyDescent="0.3">
      <c r="A45" s="20">
        <v>281265</v>
      </c>
      <c r="B45" s="21" t="s">
        <v>156</v>
      </c>
      <c r="C45" s="21" t="s">
        <v>157</v>
      </c>
      <c r="D45" s="21" t="s">
        <v>27</v>
      </c>
      <c r="E45" s="32" t="s">
        <v>158</v>
      </c>
      <c r="F45" s="23" t="s">
        <v>14</v>
      </c>
      <c r="G45" s="24" t="s">
        <v>28</v>
      </c>
      <c r="H45" s="25">
        <v>42871</v>
      </c>
      <c r="I45" s="26">
        <v>2500000</v>
      </c>
      <c r="J45" s="25">
        <v>42884</v>
      </c>
      <c r="K45" s="27">
        <f t="shared" si="0"/>
        <v>43279</v>
      </c>
      <c r="L45" s="31">
        <v>43279</v>
      </c>
      <c r="M45" s="31">
        <v>43272</v>
      </c>
      <c r="N45" s="28">
        <f t="shared" si="1"/>
        <v>0</v>
      </c>
      <c r="O45" s="29">
        <f t="shared" si="2"/>
        <v>-7</v>
      </c>
    </row>
    <row r="46" spans="1:15" s="4" customFormat="1" ht="72" x14ac:dyDescent="0.3">
      <c r="A46" s="20">
        <v>281386</v>
      </c>
      <c r="B46" s="21" t="s">
        <v>160</v>
      </c>
      <c r="C46" s="21" t="s">
        <v>161</v>
      </c>
      <c r="D46" s="21" t="s">
        <v>162</v>
      </c>
      <c r="E46" s="32" t="s">
        <v>163</v>
      </c>
      <c r="F46" s="23" t="s">
        <v>14</v>
      </c>
      <c r="G46" s="24" t="s">
        <v>38</v>
      </c>
      <c r="H46" s="30">
        <v>42874</v>
      </c>
      <c r="I46" s="26">
        <v>3500000</v>
      </c>
      <c r="J46" s="25">
        <v>42899</v>
      </c>
      <c r="K46" s="27">
        <f t="shared" si="0"/>
        <v>43294</v>
      </c>
      <c r="L46" s="27">
        <v>43279</v>
      </c>
      <c r="M46" s="27">
        <v>43279</v>
      </c>
      <c r="N46" s="28">
        <f t="shared" si="1"/>
        <v>-15</v>
      </c>
      <c r="O46" s="29">
        <f t="shared" si="2"/>
        <v>-15</v>
      </c>
    </row>
    <row r="47" spans="1:15" s="4" customFormat="1" ht="28.8" x14ac:dyDescent="0.3">
      <c r="A47" s="33">
        <v>281414</v>
      </c>
      <c r="B47" s="34" t="s">
        <v>164</v>
      </c>
      <c r="C47" s="34" t="s">
        <v>165</v>
      </c>
      <c r="D47" s="34" t="s">
        <v>166</v>
      </c>
      <c r="E47" s="47" t="s">
        <v>167</v>
      </c>
      <c r="F47" s="36" t="s">
        <v>8</v>
      </c>
      <c r="G47" s="35" t="s">
        <v>168</v>
      </c>
      <c r="H47" s="37">
        <v>42863</v>
      </c>
      <c r="I47" s="38">
        <v>3000000</v>
      </c>
      <c r="J47" s="39">
        <v>42895</v>
      </c>
      <c r="K47" s="40">
        <f t="shared" si="0"/>
        <v>43290</v>
      </c>
      <c r="L47" s="43">
        <v>43287</v>
      </c>
      <c r="M47" s="43">
        <v>43306</v>
      </c>
      <c r="N47" s="41">
        <f t="shared" si="1"/>
        <v>-3</v>
      </c>
      <c r="O47" s="41">
        <f t="shared" si="2"/>
        <v>16</v>
      </c>
    </row>
    <row r="48" spans="1:15" s="4" customFormat="1" ht="43.2" x14ac:dyDescent="0.3">
      <c r="A48" s="20">
        <v>281428</v>
      </c>
      <c r="B48" s="21" t="s">
        <v>169</v>
      </c>
      <c r="C48" s="21" t="s">
        <v>170</v>
      </c>
      <c r="D48" s="21" t="s">
        <v>93</v>
      </c>
      <c r="E48" s="32" t="s">
        <v>94</v>
      </c>
      <c r="F48" s="23" t="s">
        <v>14</v>
      </c>
      <c r="G48" s="24" t="s">
        <v>15</v>
      </c>
      <c r="H48" s="25">
        <v>42853</v>
      </c>
      <c r="I48" s="26">
        <v>2200000</v>
      </c>
      <c r="J48" s="25">
        <v>42872</v>
      </c>
      <c r="K48" s="27">
        <f t="shared" si="0"/>
        <v>43267</v>
      </c>
      <c r="L48" s="31">
        <v>43241</v>
      </c>
      <c r="M48" s="31">
        <v>43265</v>
      </c>
      <c r="N48" s="28">
        <f t="shared" si="1"/>
        <v>-26</v>
      </c>
      <c r="O48" s="29">
        <f t="shared" si="2"/>
        <v>-2</v>
      </c>
    </row>
    <row r="49" spans="1:15" s="4" customFormat="1" ht="72" hidden="1" x14ac:dyDescent="0.3">
      <c r="A49" s="33">
        <v>281513</v>
      </c>
      <c r="B49" s="34" t="s">
        <v>171</v>
      </c>
      <c r="C49" s="34" t="s">
        <v>172</v>
      </c>
      <c r="D49" s="34" t="s">
        <v>173</v>
      </c>
      <c r="E49" s="47" t="s">
        <v>174</v>
      </c>
      <c r="F49" s="36" t="s">
        <v>8</v>
      </c>
      <c r="G49" s="35" t="s">
        <v>20</v>
      </c>
      <c r="H49" s="37">
        <v>42853</v>
      </c>
      <c r="I49" s="38">
        <v>1650000</v>
      </c>
      <c r="J49" s="39">
        <v>42866</v>
      </c>
      <c r="K49" s="40">
        <f t="shared" si="0"/>
        <v>43261</v>
      </c>
      <c r="L49" s="43">
        <v>43262</v>
      </c>
      <c r="M49" s="43">
        <v>43262</v>
      </c>
      <c r="N49" s="41">
        <f t="shared" si="1"/>
        <v>1</v>
      </c>
      <c r="O49" s="41">
        <f t="shared" si="2"/>
        <v>1</v>
      </c>
    </row>
    <row r="50" spans="1:15" s="4" customFormat="1" ht="57.6" hidden="1" x14ac:dyDescent="0.3">
      <c r="A50" s="33">
        <v>281590</v>
      </c>
      <c r="B50" s="34" t="s">
        <v>175</v>
      </c>
      <c r="C50" s="34" t="s">
        <v>176</v>
      </c>
      <c r="D50" s="34" t="s">
        <v>177</v>
      </c>
      <c r="E50" s="47" t="s">
        <v>178</v>
      </c>
      <c r="F50" s="36" t="s">
        <v>14</v>
      </c>
      <c r="G50" s="35" t="s">
        <v>15</v>
      </c>
      <c r="H50" s="39">
        <v>42884</v>
      </c>
      <c r="I50" s="38">
        <v>2500000</v>
      </c>
      <c r="J50" s="39">
        <v>42940</v>
      </c>
      <c r="K50" s="40">
        <f t="shared" si="0"/>
        <v>43335</v>
      </c>
      <c r="L50" s="43">
        <v>43347</v>
      </c>
      <c r="M50" s="43">
        <v>43251</v>
      </c>
      <c r="N50" s="41">
        <f t="shared" si="1"/>
        <v>12</v>
      </c>
      <c r="O50" s="41">
        <f t="shared" si="2"/>
        <v>-84</v>
      </c>
    </row>
    <row r="51" spans="1:15" s="4" customFormat="1" ht="57.6" x14ac:dyDescent="0.3">
      <c r="A51" s="20">
        <v>281615</v>
      </c>
      <c r="B51" s="21" t="s">
        <v>179</v>
      </c>
      <c r="C51" s="21" t="s">
        <v>180</v>
      </c>
      <c r="D51" s="21" t="s">
        <v>105</v>
      </c>
      <c r="E51" s="32" t="s">
        <v>106</v>
      </c>
      <c r="F51" s="23" t="s">
        <v>14</v>
      </c>
      <c r="G51" s="24" t="s">
        <v>107</v>
      </c>
      <c r="H51" s="30">
        <v>42863</v>
      </c>
      <c r="I51" s="26">
        <v>1900000</v>
      </c>
      <c r="J51" s="25">
        <v>42927</v>
      </c>
      <c r="K51" s="27">
        <f t="shared" si="0"/>
        <v>43322</v>
      </c>
      <c r="L51" s="31">
        <v>43298</v>
      </c>
      <c r="M51" s="31">
        <v>43298</v>
      </c>
      <c r="N51" s="28">
        <f t="shared" si="1"/>
        <v>-24</v>
      </c>
      <c r="O51" s="29">
        <f t="shared" si="2"/>
        <v>-24</v>
      </c>
    </row>
    <row r="52" spans="1:15" s="4" customFormat="1" ht="28.8" x14ac:dyDescent="0.3">
      <c r="A52" s="20">
        <v>281880</v>
      </c>
      <c r="B52" s="21" t="s">
        <v>181</v>
      </c>
      <c r="C52" s="21" t="s">
        <v>182</v>
      </c>
      <c r="D52" s="21" t="s">
        <v>183</v>
      </c>
      <c r="E52" s="32" t="s">
        <v>184</v>
      </c>
      <c r="F52" s="23" t="s">
        <v>14</v>
      </c>
      <c r="G52" s="24" t="s">
        <v>51</v>
      </c>
      <c r="H52" s="30">
        <v>42863</v>
      </c>
      <c r="I52" s="26">
        <v>1500000</v>
      </c>
      <c r="J52" s="25">
        <v>42873</v>
      </c>
      <c r="K52" s="27">
        <f t="shared" si="0"/>
        <v>43268</v>
      </c>
      <c r="L52" s="27">
        <v>43193</v>
      </c>
      <c r="M52" s="27">
        <v>43193</v>
      </c>
      <c r="N52" s="28">
        <f t="shared" si="1"/>
        <v>-75</v>
      </c>
      <c r="O52" s="29">
        <f t="shared" si="2"/>
        <v>-75</v>
      </c>
    </row>
    <row r="53" spans="1:15" s="4" customFormat="1" ht="28.8" x14ac:dyDescent="0.3">
      <c r="A53" s="20">
        <v>282141</v>
      </c>
      <c r="B53" s="21" t="s">
        <v>185</v>
      </c>
      <c r="C53" s="21" t="s">
        <v>186</v>
      </c>
      <c r="D53" s="21" t="s">
        <v>187</v>
      </c>
      <c r="E53" s="32" t="s">
        <v>188</v>
      </c>
      <c r="F53" s="23" t="s">
        <v>14</v>
      </c>
      <c r="G53" s="24" t="s">
        <v>189</v>
      </c>
      <c r="H53" s="25">
        <v>42864</v>
      </c>
      <c r="I53" s="26">
        <v>4500000</v>
      </c>
      <c r="J53" s="25">
        <v>42878</v>
      </c>
      <c r="K53" s="27">
        <f t="shared" si="0"/>
        <v>43273</v>
      </c>
      <c r="L53" s="31">
        <v>43265</v>
      </c>
      <c r="M53" s="31">
        <v>43264</v>
      </c>
      <c r="N53" s="28">
        <f t="shared" si="1"/>
        <v>-8</v>
      </c>
      <c r="O53" s="29">
        <f t="shared" si="2"/>
        <v>-9</v>
      </c>
    </row>
    <row r="54" spans="1:15" s="4" customFormat="1" ht="43.2" hidden="1" x14ac:dyDescent="0.3">
      <c r="A54" s="20">
        <v>282193</v>
      </c>
      <c r="B54" s="21" t="s">
        <v>190</v>
      </c>
      <c r="C54" s="21" t="s">
        <v>191</v>
      </c>
      <c r="D54" s="21" t="s">
        <v>54</v>
      </c>
      <c r="E54" s="32" t="s">
        <v>192</v>
      </c>
      <c r="F54" s="23" t="s">
        <v>14</v>
      </c>
      <c r="G54" s="24" t="s">
        <v>55</v>
      </c>
      <c r="H54" s="48">
        <v>42853</v>
      </c>
      <c r="I54" s="26">
        <v>1300000</v>
      </c>
      <c r="J54" s="25">
        <v>42870</v>
      </c>
      <c r="K54" s="27">
        <f t="shared" si="0"/>
        <v>43265</v>
      </c>
      <c r="L54" s="31">
        <v>43265</v>
      </c>
      <c r="M54" s="31">
        <v>43265</v>
      </c>
      <c r="N54" s="28">
        <f t="shared" si="1"/>
        <v>0</v>
      </c>
      <c r="O54" s="29">
        <f t="shared" si="2"/>
        <v>0</v>
      </c>
    </row>
    <row r="55" spans="1:15" s="4" customFormat="1" ht="43.2" x14ac:dyDescent="0.3">
      <c r="A55" s="20">
        <v>282227</v>
      </c>
      <c r="B55" s="21" t="s">
        <v>193</v>
      </c>
      <c r="C55" s="21" t="s">
        <v>194</v>
      </c>
      <c r="D55" s="21" t="s">
        <v>195</v>
      </c>
      <c r="E55" s="32" t="s">
        <v>196</v>
      </c>
      <c r="F55" s="23" t="s">
        <v>8</v>
      </c>
      <c r="G55" s="24" t="s">
        <v>69</v>
      </c>
      <c r="H55" s="30">
        <v>42857</v>
      </c>
      <c r="I55" s="26">
        <v>5000000</v>
      </c>
      <c r="J55" s="25">
        <v>42873</v>
      </c>
      <c r="K55" s="27">
        <f t="shared" si="0"/>
        <v>43268</v>
      </c>
      <c r="L55" s="31">
        <v>43242</v>
      </c>
      <c r="M55" s="31">
        <v>43258</v>
      </c>
      <c r="N55" s="28">
        <f t="shared" si="1"/>
        <v>-26</v>
      </c>
      <c r="O55" s="29">
        <f t="shared" si="2"/>
        <v>-10</v>
      </c>
    </row>
    <row r="56" spans="1:15" s="4" customFormat="1" ht="57.6" hidden="1" x14ac:dyDescent="0.3">
      <c r="A56" s="33">
        <v>282242</v>
      </c>
      <c r="B56" s="34" t="s">
        <v>197</v>
      </c>
      <c r="C56" s="34" t="s">
        <v>198</v>
      </c>
      <c r="D56" s="34" t="s">
        <v>199</v>
      </c>
      <c r="E56" s="47" t="s">
        <v>200</v>
      </c>
      <c r="F56" s="36" t="s">
        <v>14</v>
      </c>
      <c r="G56" s="35" t="s">
        <v>38</v>
      </c>
      <c r="H56" s="39">
        <v>42863</v>
      </c>
      <c r="I56" s="38">
        <v>2100000</v>
      </c>
      <c r="J56" s="39">
        <v>42874</v>
      </c>
      <c r="K56" s="40">
        <f t="shared" si="0"/>
        <v>43269</v>
      </c>
      <c r="L56" s="43">
        <v>43276</v>
      </c>
      <c r="M56" s="43">
        <v>43277</v>
      </c>
      <c r="N56" s="41">
        <f t="shared" si="1"/>
        <v>7</v>
      </c>
      <c r="O56" s="41">
        <f t="shared" si="2"/>
        <v>8</v>
      </c>
    </row>
    <row r="57" spans="1:15" s="4" customFormat="1" ht="57.6" x14ac:dyDescent="0.3">
      <c r="A57" s="20">
        <v>282500</v>
      </c>
      <c r="B57" s="21" t="s">
        <v>201</v>
      </c>
      <c r="C57" s="21" t="s">
        <v>202</v>
      </c>
      <c r="D57" s="21" t="s">
        <v>203</v>
      </c>
      <c r="E57" s="32" t="s">
        <v>204</v>
      </c>
      <c r="F57" s="23" t="s">
        <v>8</v>
      </c>
      <c r="G57" s="24" t="s">
        <v>159</v>
      </c>
      <c r="H57" s="25">
        <v>42864</v>
      </c>
      <c r="I57" s="26">
        <v>3500000</v>
      </c>
      <c r="J57" s="25">
        <v>42895</v>
      </c>
      <c r="K57" s="27">
        <f t="shared" si="0"/>
        <v>43290</v>
      </c>
      <c r="L57" s="31">
        <v>43257</v>
      </c>
      <c r="M57" s="31">
        <v>43258</v>
      </c>
      <c r="N57" s="28">
        <f t="shared" si="1"/>
        <v>-33</v>
      </c>
      <c r="O57" s="29">
        <f t="shared" si="2"/>
        <v>-32</v>
      </c>
    </row>
    <row r="58" spans="1:15" s="4" customFormat="1" ht="57.6" hidden="1" x14ac:dyDescent="0.3">
      <c r="A58" s="33">
        <v>282701</v>
      </c>
      <c r="B58" s="34" t="s">
        <v>205</v>
      </c>
      <c r="C58" s="34" t="s">
        <v>206</v>
      </c>
      <c r="D58" s="34" t="s">
        <v>207</v>
      </c>
      <c r="E58" s="47" t="s">
        <v>208</v>
      </c>
      <c r="F58" s="36" t="s">
        <v>14</v>
      </c>
      <c r="G58" s="35" t="s">
        <v>15</v>
      </c>
      <c r="H58" s="37">
        <v>42853</v>
      </c>
      <c r="I58" s="38">
        <v>4195916</v>
      </c>
      <c r="J58" s="39">
        <v>42864</v>
      </c>
      <c r="K58" s="40">
        <f t="shared" si="0"/>
        <v>43259</v>
      </c>
      <c r="L58" s="43">
        <v>43264</v>
      </c>
      <c r="M58" s="43">
        <v>43244</v>
      </c>
      <c r="N58" s="41">
        <f t="shared" si="1"/>
        <v>5</v>
      </c>
      <c r="O58" s="41">
        <f t="shared" si="2"/>
        <v>-15</v>
      </c>
    </row>
    <row r="59" spans="1:15" s="12" customFormat="1" x14ac:dyDescent="0.3">
      <c r="F59" s="13"/>
      <c r="I59" s="14"/>
      <c r="L59" s="3"/>
      <c r="M59" s="3"/>
      <c r="N59" s="3"/>
      <c r="O59" s="19"/>
    </row>
    <row r="60" spans="1:15" s="12" customFormat="1" x14ac:dyDescent="0.3">
      <c r="F60" s="13"/>
      <c r="L60" s="3"/>
      <c r="M60" s="3"/>
      <c r="N60" s="3"/>
      <c r="O60" s="50"/>
    </row>
    <row r="61" spans="1:15" s="12" customFormat="1" x14ac:dyDescent="0.3">
      <c r="F61" s="13"/>
      <c r="L61" s="3"/>
      <c r="M61" s="3"/>
      <c r="N61" s="3"/>
      <c r="O61" s="50"/>
    </row>
    <row r="62" spans="1:15" s="12" customFormat="1" x14ac:dyDescent="0.3">
      <c r="F62" s="13"/>
      <c r="L62" s="3"/>
      <c r="M62" s="3"/>
      <c r="N62" s="3"/>
      <c r="O62" s="50"/>
    </row>
    <row r="63" spans="1:15" s="12" customFormat="1" x14ac:dyDescent="0.3">
      <c r="F63" s="13"/>
      <c r="L63" s="3"/>
      <c r="M63" s="3"/>
      <c r="N63" s="3"/>
      <c r="O63" s="50"/>
    </row>
    <row r="64" spans="1:15" s="12" customFormat="1" x14ac:dyDescent="0.3">
      <c r="F64" s="13"/>
      <c r="L64" s="3"/>
      <c r="M64" s="3"/>
      <c r="N64" s="3"/>
      <c r="O64" s="50"/>
    </row>
    <row r="65" spans="6:15" s="12" customFormat="1" x14ac:dyDescent="0.3">
      <c r="F65" s="13"/>
      <c r="L65" s="3"/>
      <c r="M65" s="3"/>
      <c r="N65" s="3"/>
      <c r="O65" s="50"/>
    </row>
    <row r="66" spans="6:15" s="12" customFormat="1" x14ac:dyDescent="0.3">
      <c r="F66" s="13"/>
      <c r="L66" s="3"/>
      <c r="M66" s="3"/>
      <c r="N66" s="3"/>
      <c r="O66" s="50"/>
    </row>
    <row r="67" spans="6:15" s="12" customFormat="1" x14ac:dyDescent="0.3">
      <c r="F67" s="13"/>
      <c r="L67" s="3"/>
      <c r="M67" s="3"/>
      <c r="N67" s="3"/>
      <c r="O67" s="50"/>
    </row>
    <row r="68" spans="6:15" s="12" customFormat="1" x14ac:dyDescent="0.3">
      <c r="F68" s="13"/>
      <c r="L68" s="3"/>
      <c r="M68" s="3"/>
      <c r="N68" s="3"/>
      <c r="O68" s="50"/>
    </row>
    <row r="69" spans="6:15" s="12" customFormat="1" x14ac:dyDescent="0.3">
      <c r="F69" s="13"/>
      <c r="L69" s="3"/>
      <c r="M69" s="3"/>
      <c r="N69" s="3"/>
      <c r="O69" s="50"/>
    </row>
    <row r="70" spans="6:15" s="12" customFormat="1" x14ac:dyDescent="0.3">
      <c r="F70" s="13"/>
      <c r="L70" s="3"/>
      <c r="M70" s="3"/>
      <c r="N70" s="3"/>
      <c r="O70" s="50"/>
    </row>
    <row r="71" spans="6:15" s="12" customFormat="1" x14ac:dyDescent="0.3">
      <c r="F71" s="13"/>
      <c r="L71" s="3"/>
      <c r="M71" s="3"/>
      <c r="N71" s="3"/>
      <c r="O71" s="50"/>
    </row>
    <row r="72" spans="6:15" s="12" customFormat="1" x14ac:dyDescent="0.3">
      <c r="F72" s="13"/>
      <c r="L72" s="3"/>
      <c r="M72" s="3"/>
      <c r="N72" s="3"/>
      <c r="O72" s="50"/>
    </row>
    <row r="73" spans="6:15" s="12" customFormat="1" x14ac:dyDescent="0.3">
      <c r="F73" s="13"/>
      <c r="L73" s="3"/>
      <c r="M73" s="3"/>
      <c r="N73" s="3"/>
      <c r="O73" s="50"/>
    </row>
    <row r="74" spans="6:15" s="12" customFormat="1" x14ac:dyDescent="0.3">
      <c r="F74" s="13"/>
      <c r="L74" s="3"/>
      <c r="M74" s="3"/>
      <c r="N74" s="3"/>
      <c r="O74" s="50"/>
    </row>
    <row r="75" spans="6:15" s="12" customFormat="1" x14ac:dyDescent="0.3">
      <c r="F75" s="13"/>
      <c r="L75" s="3"/>
      <c r="M75" s="3"/>
      <c r="N75" s="3"/>
      <c r="O75" s="50"/>
    </row>
    <row r="76" spans="6:15" s="12" customFormat="1" x14ac:dyDescent="0.3">
      <c r="F76" s="13"/>
      <c r="L76" s="3"/>
      <c r="M76" s="3"/>
      <c r="N76" s="3"/>
      <c r="O76" s="50"/>
    </row>
    <row r="77" spans="6:15" s="12" customFormat="1" x14ac:dyDescent="0.3">
      <c r="F77" s="13"/>
      <c r="L77" s="3"/>
      <c r="M77" s="3"/>
      <c r="N77" s="3"/>
      <c r="O77" s="50"/>
    </row>
    <row r="78" spans="6:15" s="12" customFormat="1" x14ac:dyDescent="0.3">
      <c r="F78" s="13"/>
      <c r="L78" s="3"/>
      <c r="M78" s="3"/>
      <c r="N78" s="3"/>
      <c r="O78" s="50"/>
    </row>
    <row r="79" spans="6:15" s="12" customFormat="1" x14ac:dyDescent="0.3">
      <c r="F79" s="13"/>
      <c r="L79" s="3"/>
      <c r="M79" s="3"/>
      <c r="N79" s="3"/>
      <c r="O79" s="50"/>
    </row>
    <row r="80" spans="6:15" s="12" customFormat="1" x14ac:dyDescent="0.3">
      <c r="F80" s="13"/>
      <c r="L80" s="3"/>
      <c r="M80" s="3"/>
      <c r="N80" s="3"/>
      <c r="O80" s="50"/>
    </row>
    <row r="81" spans="6:15" s="12" customFormat="1" x14ac:dyDescent="0.3">
      <c r="F81" s="13"/>
      <c r="L81" s="3"/>
      <c r="M81" s="3"/>
      <c r="N81" s="3"/>
      <c r="O81" s="50"/>
    </row>
    <row r="82" spans="6:15" s="12" customFormat="1" x14ac:dyDescent="0.3">
      <c r="F82" s="13"/>
      <c r="L82" s="3"/>
      <c r="M82" s="3"/>
      <c r="N82" s="3"/>
      <c r="O82" s="50"/>
    </row>
    <row r="83" spans="6:15" s="12" customFormat="1" x14ac:dyDescent="0.3">
      <c r="F83" s="13"/>
      <c r="L83" s="3"/>
      <c r="M83" s="3"/>
      <c r="N83" s="3"/>
      <c r="O83" s="50"/>
    </row>
    <row r="84" spans="6:15" s="12" customFormat="1" x14ac:dyDescent="0.3">
      <c r="F84" s="13"/>
      <c r="L84" s="3"/>
      <c r="M84" s="3"/>
      <c r="N84" s="3"/>
      <c r="O84" s="50"/>
    </row>
    <row r="85" spans="6:15" s="12" customFormat="1" x14ac:dyDescent="0.3">
      <c r="F85" s="13"/>
      <c r="L85" s="3"/>
      <c r="M85" s="3"/>
      <c r="N85" s="3"/>
      <c r="O85" s="50"/>
    </row>
    <row r="86" spans="6:15" x14ac:dyDescent="0.3">
      <c r="L86" s="2"/>
      <c r="M86" s="2"/>
      <c r="N86" s="2"/>
    </row>
    <row r="87" spans="6:15" x14ac:dyDescent="0.3">
      <c r="L87" s="2"/>
      <c r="M87" s="2"/>
      <c r="N87" s="2"/>
    </row>
    <row r="88" spans="6:15" x14ac:dyDescent="0.3">
      <c r="L88" s="2"/>
      <c r="M88" s="2"/>
      <c r="N88" s="2"/>
    </row>
    <row r="89" spans="6:15" x14ac:dyDescent="0.3">
      <c r="L89" s="2"/>
      <c r="M89" s="2"/>
      <c r="N89" s="2"/>
    </row>
    <row r="90" spans="6:15" x14ac:dyDescent="0.3">
      <c r="L90" s="2"/>
      <c r="M90" s="2"/>
      <c r="N90" s="2"/>
    </row>
    <row r="91" spans="6:15" x14ac:dyDescent="0.3">
      <c r="L91" s="2"/>
      <c r="M91" s="2"/>
      <c r="N91" s="2"/>
    </row>
  </sheetData>
  <autoFilter ref="A9:AU58">
    <filterColumn colId="13">
      <filters>
        <filter val="-1"/>
        <filter val="-10"/>
        <filter val="-11"/>
        <filter val="-136"/>
        <filter val="-15"/>
        <filter val="-18"/>
        <filter val="-2"/>
        <filter val="-20"/>
        <filter val="-21"/>
        <filter val="-22"/>
        <filter val="-24"/>
        <filter val="-26"/>
        <filter val="-29"/>
        <filter val="-3"/>
        <filter val="-30"/>
        <filter val="-33"/>
        <filter val="-35"/>
        <filter val="-37"/>
        <filter val="-38"/>
        <filter val="-40"/>
        <filter val="-43"/>
        <filter val="-5"/>
        <filter val="-53"/>
        <filter val="-54"/>
        <filter val="-56"/>
        <filter val="-66"/>
        <filter val="-7"/>
        <filter val="-75"/>
        <filter val="-8"/>
        <filter val="-9"/>
      </filters>
    </filterColumn>
  </autoFilter>
  <conditionalFormatting sqref="L1:N6">
    <cfRule type="cellIs" dxfId="1" priority="1" operator="equal">
      <formula>"TRAMITE"</formula>
    </cfRule>
    <cfRule type="cellIs" dxfId="0" priority="2" operator="equal">
      <formula>"CONCLUIDO"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Apoyo Infra</dc:creator>
  <cp:lastModifiedBy>LAP5ATA</cp:lastModifiedBy>
  <dcterms:created xsi:type="dcterms:W3CDTF">2018-11-30T23:03:05Z</dcterms:created>
  <dcterms:modified xsi:type="dcterms:W3CDTF">2019-03-09T00:27:28Z</dcterms:modified>
</cp:coreProperties>
</file>