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14"/>
  <workbookPr defaultThemeVersion="124226"/>
  <mc:AlternateContent xmlns:mc="http://schemas.openxmlformats.org/markup-compatibility/2006">
    <mc:Choice Requires="x15">
      <x15ac:absPath xmlns:x15ac="http://schemas.microsoft.com/office/spreadsheetml/2010/11/ac" url="D:\Usuarios\sruizm\Escritorio\ABRIL - JUNIO\Entregables\cargadas\"/>
    </mc:Choice>
  </mc:AlternateContent>
  <xr:revisionPtr revIDLastSave="0" documentId="8_{E6D79DEB-2BD3-4CB7-85B6-4D15CD65A6BD}" xr6:coauthVersionLast="36" xr6:coauthVersionMax="36" xr10:uidLastSave="{00000000-0000-0000-0000-000000000000}"/>
  <bookViews>
    <workbookView xWindow="0" yWindow="0" windowWidth="11250" windowHeight="8460" tabRatio="798" firstSheet="7" activeTab="7" xr2:uid="{00000000-000D-0000-FFFF-FFFF00000000}"/>
  </bookViews>
  <sheets>
    <sheet name="Metas 2018proposito" sheetId="1" r:id="rId1"/>
    <sheet name="Metas 2018Componente 1" sheetId="12" r:id="rId2"/>
    <sheet name="Metas 2018Componente 2" sheetId="3" r:id="rId3"/>
    <sheet name="Metas 2018Actividad 1.1" sheetId="4" r:id="rId4"/>
    <sheet name="Metas 2018Actividad 1.2" sheetId="5" r:id="rId5"/>
    <sheet name="Metas 2018Actividad 1.3" sheetId="6" r:id="rId6"/>
    <sheet name="Metas 2018Actividad 1.4" sheetId="7" r:id="rId7"/>
    <sheet name="Metas 2018 Actividad 2.1" sheetId="8" r:id="rId8"/>
  </sheets>
  <definedNames>
    <definedName name="_xlnm._FilterDatabase" localSheetId="6" hidden="1">'Metas 2018Actividad 1.4'!$D$11:$I$101</definedName>
    <definedName name="_xlnm.Print_Area" localSheetId="3">'Metas 2018Actividad 1.1'!$A$1:$M$6</definedName>
    <definedName name="_xlnm.Print_Area" localSheetId="4">'Metas 2018Actividad 1.2'!$A$1:$M$6</definedName>
    <definedName name="_xlnm.Print_Area" localSheetId="5">'Metas 2018Actividad 1.3'!$A$1:$M$6</definedName>
    <definedName name="_xlnm.Print_Area" localSheetId="6">'Metas 2018Actividad 1.4'!$A$1:$M$6</definedName>
    <definedName name="_xlnm.Print_Area" localSheetId="1">'Metas 2018Componente 1'!$A$1:$M$6</definedName>
    <definedName name="_xlnm.Print_Area" localSheetId="2">'Metas 2018Componente 2'!$A$1:$M$6</definedName>
    <definedName name="_xlnm.Print_Area" localSheetId="0">'Metas 2018proposito'!$A$1:$AA$7</definedName>
  </definedNames>
  <calcPr calcId="179020"/>
</workbook>
</file>

<file path=xl/calcChain.xml><?xml version="1.0" encoding="utf-8"?>
<calcChain xmlns="http://schemas.openxmlformats.org/spreadsheetml/2006/main">
  <c r="V11" i="7" l="1"/>
  <c r="Y6" i="7"/>
  <c r="U11" i="7"/>
  <c r="X6" i="7"/>
  <c r="V10" i="12"/>
  <c r="V10" i="5"/>
  <c r="Y6" i="5"/>
  <c r="U10" i="5"/>
  <c r="X6" i="5"/>
  <c r="Y6" i="12"/>
  <c r="U10" i="12"/>
  <c r="X6" i="12"/>
  <c r="U10" i="3"/>
  <c r="X6" i="3"/>
  <c r="V10" i="4"/>
  <c r="Y6" i="4"/>
  <c r="U10" i="4"/>
  <c r="X6" i="4"/>
  <c r="V10" i="6"/>
  <c r="Y6" i="6"/>
  <c r="U10" i="6"/>
  <c r="X6" i="6"/>
  <c r="W6" i="12"/>
  <c r="W6" i="4"/>
  <c r="V10" i="3"/>
  <c r="Y6" i="3"/>
  <c r="P10" i="4"/>
  <c r="J6" i="4"/>
  <c r="I6" i="4"/>
  <c r="J6" i="3"/>
  <c r="I6" i="3"/>
  <c r="J6" i="12"/>
  <c r="I6" i="12"/>
  <c r="J7" i="1"/>
  <c r="K7" i="1"/>
  <c r="L7" i="1"/>
  <c r="I7" i="1"/>
  <c r="AZ11" i="1"/>
  <c r="BE7" i="1"/>
  <c r="AY11" i="1"/>
  <c r="BD7" i="1"/>
  <c r="AX11" i="1"/>
  <c r="BC7" i="1"/>
  <c r="AW11" i="1"/>
  <c r="BB7" i="1"/>
  <c r="AP11" i="1"/>
  <c r="AU7" i="1"/>
  <c r="AO11" i="1"/>
  <c r="AT7" i="1"/>
  <c r="AN11" i="1"/>
  <c r="AS7" i="1"/>
  <c r="AM11" i="1"/>
  <c r="AR7" i="1"/>
  <c r="AF11" i="1"/>
  <c r="AK7" i="1"/>
  <c r="AE11" i="1"/>
  <c r="AJ7" i="1"/>
  <c r="AD11" i="1"/>
  <c r="AI7" i="1"/>
  <c r="AC11" i="1"/>
  <c r="AH7" i="1"/>
  <c r="V11" i="1"/>
  <c r="AA7" i="1"/>
  <c r="T11" i="1"/>
  <c r="Y7" i="1"/>
  <c r="AV7" i="1"/>
  <c r="AL7" i="1"/>
  <c r="AB7" i="1"/>
  <c r="AQ7" i="1"/>
  <c r="BA7" i="1"/>
  <c r="Q7" i="1"/>
  <c r="O7" i="1"/>
  <c r="H7" i="1"/>
  <c r="AG7" i="1"/>
  <c r="R7" i="1"/>
  <c r="AH10" i="12"/>
  <c r="AG10" i="12"/>
  <c r="AB10" i="12"/>
  <c r="AA10" i="12"/>
  <c r="P10" i="12"/>
  <c r="O10" i="12"/>
  <c r="AF6" i="12"/>
  <c r="Z6" i="12"/>
  <c r="T6" i="12"/>
  <c r="N6" i="12"/>
  <c r="S6" i="12"/>
  <c r="R6" i="12"/>
  <c r="H6" i="12"/>
  <c r="AI6" i="12"/>
  <c r="AC6" i="12"/>
  <c r="AB10" i="4"/>
  <c r="AA10" i="4"/>
  <c r="Q6" i="12"/>
  <c r="L6" i="12"/>
  <c r="M6" i="12"/>
  <c r="K6" i="12"/>
  <c r="AH11" i="8"/>
  <c r="AG11" i="8"/>
  <c r="AB11" i="8"/>
  <c r="AA11" i="8"/>
  <c r="V11" i="8"/>
  <c r="U11" i="8"/>
  <c r="P11" i="8"/>
  <c r="S6" i="8"/>
  <c r="O11" i="8"/>
  <c r="R6" i="8"/>
  <c r="AF6" i="8"/>
  <c r="Z6" i="8"/>
  <c r="T6" i="8"/>
  <c r="N6" i="8"/>
  <c r="J6" i="8"/>
  <c r="I6" i="8"/>
  <c r="AH11" i="7"/>
  <c r="AG11" i="7"/>
  <c r="AB11" i="7"/>
  <c r="AA11" i="7"/>
  <c r="P11" i="7"/>
  <c r="O11" i="7"/>
  <c r="R6" i="7"/>
  <c r="AF6" i="7"/>
  <c r="Z6" i="7"/>
  <c r="T6" i="7"/>
  <c r="N6" i="7"/>
  <c r="J6" i="7"/>
  <c r="I6" i="7"/>
  <c r="AH10" i="6"/>
  <c r="AG10" i="6"/>
  <c r="AB10" i="6"/>
  <c r="AA10" i="6"/>
  <c r="P10" i="6"/>
  <c r="O10" i="6"/>
  <c r="R6" i="6"/>
  <c r="AF6" i="6"/>
  <c r="Z6" i="6"/>
  <c r="T6" i="6"/>
  <c r="N6" i="6"/>
  <c r="J6" i="6"/>
  <c r="I6" i="6"/>
  <c r="AH10" i="5"/>
  <c r="AG10" i="5"/>
  <c r="AB10" i="5"/>
  <c r="AA10" i="5"/>
  <c r="P10" i="5"/>
  <c r="O10" i="5"/>
  <c r="AI6" i="5"/>
  <c r="AF6" i="5"/>
  <c r="Z6" i="5"/>
  <c r="T6" i="5"/>
  <c r="N6" i="5"/>
  <c r="J6" i="5"/>
  <c r="I6" i="5"/>
  <c r="AH10" i="4"/>
  <c r="AG10" i="4"/>
  <c r="S6" i="4"/>
  <c r="O10" i="4"/>
  <c r="R6" i="4"/>
  <c r="AI6" i="4"/>
  <c r="AF6" i="4"/>
  <c r="Z6" i="4"/>
  <c r="T6" i="4"/>
  <c r="N6" i="4"/>
  <c r="H6" i="4"/>
  <c r="P10" i="3"/>
  <c r="S6" i="3"/>
  <c r="O10" i="3"/>
  <c r="R6" i="3"/>
  <c r="AI6" i="3"/>
  <c r="AF6" i="3"/>
  <c r="Z6" i="3"/>
  <c r="W6" i="3"/>
  <c r="T6" i="3"/>
  <c r="N6" i="3"/>
  <c r="U11" i="1"/>
  <c r="Z7" i="1"/>
  <c r="S11" i="1"/>
  <c r="X7" i="1"/>
  <c r="L6" i="4"/>
  <c r="M6" i="4"/>
  <c r="Q6" i="3"/>
  <c r="M6" i="3"/>
  <c r="L6" i="3"/>
  <c r="S6" i="6"/>
  <c r="S6" i="5"/>
  <c r="M6" i="5"/>
  <c r="R6" i="5"/>
  <c r="Q6" i="4"/>
  <c r="S6" i="7"/>
  <c r="P7" i="1"/>
  <c r="N7" i="1"/>
  <c r="W7" i="1"/>
  <c r="Q6" i="8"/>
  <c r="AI6" i="8"/>
  <c r="M6" i="8"/>
  <c r="W6" i="8"/>
  <c r="AI6" i="6"/>
  <c r="H6" i="5"/>
  <c r="AC6" i="6"/>
  <c r="AC6" i="5"/>
  <c r="AC6" i="4"/>
  <c r="H6" i="3"/>
  <c r="AC6" i="7"/>
  <c r="W6" i="6"/>
  <c r="W6" i="7"/>
  <c r="AI6" i="7"/>
  <c r="AC6" i="8"/>
  <c r="W6" i="5"/>
  <c r="L6" i="7"/>
  <c r="L6" i="8"/>
  <c r="AC6" i="3"/>
  <c r="H6" i="6"/>
  <c r="L6" i="6"/>
  <c r="H6" i="7"/>
  <c r="H6" i="8"/>
  <c r="K6" i="3"/>
  <c r="Q6" i="5"/>
  <c r="Q6" i="6"/>
  <c r="M6" i="6"/>
  <c r="K6" i="6"/>
  <c r="L6" i="5"/>
  <c r="K6" i="5"/>
  <c r="Q6" i="7"/>
  <c r="M6" i="7"/>
  <c r="K6" i="7"/>
  <c r="M7" i="1"/>
  <c r="K6" i="8"/>
  <c r="K6" i="4"/>
</calcChain>
</file>

<file path=xl/sharedStrings.xml><?xml version="1.0" encoding="utf-8"?>
<sst xmlns="http://schemas.openxmlformats.org/spreadsheetml/2006/main" count="2021" uniqueCount="404">
  <si>
    <t>Pp S278 Indicadores 2018 Dirección Adjunta de Desarrollo Regional</t>
  </si>
  <si>
    <t>Anual</t>
  </si>
  <si>
    <t>1er trimestre</t>
  </si>
  <si>
    <t>2do trimestre</t>
  </si>
  <si>
    <t>3er trimestre</t>
  </si>
  <si>
    <t>4to trimestre</t>
  </si>
  <si>
    <t>Programa presupuestario</t>
  </si>
  <si>
    <t>Nivel</t>
  </si>
  <si>
    <t>Nombre del Indicador</t>
  </si>
  <si>
    <t>Definición</t>
  </si>
  <si>
    <t>Metodo de calculo</t>
  </si>
  <si>
    <t>Frecuencia de Medición</t>
  </si>
  <si>
    <t>Unidad de Medida</t>
  </si>
  <si>
    <t>Valor de la Meta Planeada</t>
  </si>
  <si>
    <t>Numerador Meta Planeada</t>
  </si>
  <si>
    <t>Denominador Meta Planeada</t>
  </si>
  <si>
    <t>Valor de la Meta Lograda</t>
  </si>
  <si>
    <t>Numerador Meta Lograda</t>
  </si>
  <si>
    <t>Denominador Meta lograda</t>
  </si>
  <si>
    <t>NSPAT</t>
  </si>
  <si>
    <t>NFt</t>
  </si>
  <si>
    <t xml:space="preserve"> PDTFST </t>
  </si>
  <si>
    <t>PDTFT</t>
  </si>
  <si>
    <t>S278</t>
  </si>
  <si>
    <t>Propósito</t>
  </si>
  <si>
    <t>Tasa ponderada de efectividad de satisfacción de necesidades de generación de capacidades en CTI de los Sistemas Locales y Regionales de Ciencia, Tecnología e Innovación (SLyRCTI)</t>
  </si>
  <si>
    <t>Este indicador mide la efectividad en la satisfacción de necesidades (Demandas) de generación de capacidades en CTI para robustecer los Sistemas Locales y Regionales de Ciencia, Tecnología e Innovación (SLyRCTI), ponderado por la tasa de éxito de proyectos que concluyen con dictamen técnico final satisfactorio en el año T.</t>
  </si>
  <si>
    <t xml:space="preserve">TPET =(NSPAT / NFt) * (PDTFST / PDTFT) *100 Donde: TPET = Tasa ponderada de efectividad de satisfacción de necesidades de generación de capacidades en CTI para robustecer los SLyRCTI, en el año T. </t>
  </si>
  <si>
    <t>Tasa</t>
  </si>
  <si>
    <t>NSPAT = Número de necesidades de generación de capacidades en CTI para robustecer los SLyRCTI satisfechas con los proyectos con dictamen técnico final satisfactorio, en el año T. T = año en que se estima el indicador. t = año de aprobación de los proyectos por el CTA.</t>
  </si>
  <si>
    <t>NFt = Número de necesidades (Demandas) de generación de capacidades en CTI para robustecer / fortalecer los SLyRCTI, con proyectos aprobados por el CTA, en el año t.  T = año en que se estima el indicador. t = año de aprobación de los proyectos por el CTA.</t>
  </si>
  <si>
    <t xml:space="preserve"> PDTFST = Número proyectos con dictamen técnico final satisfactorio, en el año T.  T = año en que se estima el indicador. t = año de aprobación de los proyectos por el CTA.</t>
  </si>
  <si>
    <t>PDTFT = Número de proyectos con dictamen técnico final en el año T.  T = año en que se estima el indicador. t = año de aprobación de los proyectos por el CTA.</t>
  </si>
  <si>
    <t>Evidencia 
físcia</t>
  </si>
  <si>
    <t>FONDO</t>
  </si>
  <si>
    <t>Clave del proyecto</t>
  </si>
  <si>
    <t>fecha de dictamen</t>
  </si>
  <si>
    <t>Dictamen</t>
  </si>
  <si>
    <t xml:space="preserve">Pp S278 Indicadores 2018 Dirección Adjunta de Desarrollo Regional </t>
  </si>
  <si>
    <t>Componente 1</t>
  </si>
  <si>
    <t>Porcentaje de apoyos económicos otorgados a proyectos para la generación de capacidades en CTI.</t>
  </si>
  <si>
    <t>Este indicador mide el número de apoyos económicos otorgados a proyectos para la generación de capacidades en CTI en el trimestre t, con respecto del número de apoyos económicos aprobados a proyectos para la generación de capacidades en CTI en el trimestre t.</t>
  </si>
  <si>
    <t>(Número de apoyos económicos otorgados a proyectos para la generación de capacidades en CTI en el trimestre t / Número de apoyos económicos aprobados a proyectos para la generación de capacidades en CTI en el trimestre t )*100</t>
  </si>
  <si>
    <t>Trimestral</t>
  </si>
  <si>
    <t>Porcentaje</t>
  </si>
  <si>
    <t>Número de proyectos apoyados en el trimestre i</t>
  </si>
  <si>
    <t xml:space="preserve"> Número de proyectos aprobados </t>
  </si>
  <si>
    <t>Fechas de deposito</t>
  </si>
  <si>
    <t xml:space="preserve">Resultados </t>
  </si>
  <si>
    <t>documentos</t>
  </si>
  <si>
    <t>Jalisco</t>
  </si>
  <si>
    <t>JAL-2017-07-01-292640</t>
  </si>
  <si>
    <t>Ficha Transfer NAFIN</t>
  </si>
  <si>
    <t>Querétaro</t>
  </si>
  <si>
    <t>QRO-2017-01-292847</t>
  </si>
  <si>
    <t>Baja California Sur</t>
  </si>
  <si>
    <t>BCS-2017-02-291963</t>
  </si>
  <si>
    <t>JAL-2017-05-01-293007</t>
  </si>
  <si>
    <t>BCS-2017-02-292164</t>
  </si>
  <si>
    <t xml:space="preserve">JAL-2017-06-01-6104 </t>
  </si>
  <si>
    <t>Yucatán</t>
  </si>
  <si>
    <t>YUC-2017-03-01-5563</t>
  </si>
  <si>
    <t>Tabasco</t>
  </si>
  <si>
    <t>TAB-2017-01-01-6124</t>
  </si>
  <si>
    <t>YUC-2017-01-01-6559</t>
  </si>
  <si>
    <t>Publicación de Resultados</t>
  </si>
  <si>
    <t>YUC-2017-02-01-6584</t>
  </si>
  <si>
    <t>DISTRITO FEDERAL</t>
  </si>
  <si>
    <t>DF-2017-01-292378</t>
  </si>
  <si>
    <t>YUC-2018-01-01-7484</t>
  </si>
  <si>
    <t>DF-2017-02-293459</t>
  </si>
  <si>
    <t>Hidalgo</t>
  </si>
  <si>
    <t>HGO-2018-01-7490</t>
  </si>
  <si>
    <t>SAN LUIS POTOSÍ</t>
  </si>
  <si>
    <t>SLP-2017-05-292635</t>
  </si>
  <si>
    <t>Tlaxcala</t>
  </si>
  <si>
    <t>TLAX-2018-01-01-43129</t>
  </si>
  <si>
    <t>FORDECYT</t>
  </si>
  <si>
    <t>SLP-2017-06-292626</t>
  </si>
  <si>
    <t>QUERÉTARO</t>
  </si>
  <si>
    <t>MUNICIPAL PUE</t>
  </si>
  <si>
    <t>MPUE-2017-02-292956</t>
  </si>
  <si>
    <t>HIDALGO</t>
  </si>
  <si>
    <t>VERACRUZ</t>
  </si>
  <si>
    <t>VER-2017-01-292397</t>
  </si>
  <si>
    <t>VER-2017-02-293605</t>
  </si>
  <si>
    <t>VER-2017-03-293530</t>
  </si>
  <si>
    <t>VER-2017-04-293607</t>
  </si>
  <si>
    <t>TAMAULIPAS</t>
  </si>
  <si>
    <t>TAMPS-2016-01-275833</t>
  </si>
  <si>
    <t>COAHUILA</t>
  </si>
  <si>
    <t>COAH-2017-03-292708</t>
  </si>
  <si>
    <t>COAH-2017-04-292670</t>
  </si>
  <si>
    <t>COAH-2017-05-292829</t>
  </si>
  <si>
    <t>NUEVO LEÓN</t>
  </si>
  <si>
    <t>NL-2017-01-292939</t>
  </si>
  <si>
    <t>NL-2017-02-293228</t>
  </si>
  <si>
    <t>ZACATECAS</t>
  </si>
  <si>
    <t>ZAC-2017-01-291759</t>
  </si>
  <si>
    <t>ZAC-2017-01-292055</t>
  </si>
  <si>
    <t>ZAC-2017-02-292621</t>
  </si>
  <si>
    <t>Componente 2</t>
  </si>
  <si>
    <t>Porcentaje de aportaciones de CONACYT realizadas a los fideicomisos</t>
  </si>
  <si>
    <t>Este indicador mide el porcentaje de aportaciones a los fideicomisos realizadas por CONACYT respecto de las programadas en el trimestre t</t>
  </si>
  <si>
    <t>(Número de aportaciones a los fideicomisos realizadas por CONACYTen el trimestre t/ Número de aportaciones a los fideicomisos programadas para el trimestre t) * 100</t>
  </si>
  <si>
    <t>Número de aportaciones a los fideicomisos realizadas en el trimestre j</t>
  </si>
  <si>
    <t xml:space="preserve"> Número de aportaciones a los fideicomisos programadas para el trimestre j </t>
  </si>
  <si>
    <t>fecha de aportaciones</t>
  </si>
  <si>
    <t>numero de aportaciones</t>
  </si>
  <si>
    <t>instrucció</t>
  </si>
  <si>
    <t>Ciudad de México</t>
  </si>
  <si>
    <t>Aguascalientes</t>
  </si>
  <si>
    <t>Guanajuato</t>
  </si>
  <si>
    <t>Nuevo León</t>
  </si>
  <si>
    <t>Campeche</t>
  </si>
  <si>
    <t>Tamaulipas</t>
  </si>
  <si>
    <t>Estado de México</t>
  </si>
  <si>
    <t>Zacatecas</t>
  </si>
  <si>
    <t>Coahuila</t>
  </si>
  <si>
    <t>Colima</t>
  </si>
  <si>
    <t>Chihuahua</t>
  </si>
  <si>
    <t>Ciudad Juárez, Chih.</t>
  </si>
  <si>
    <t>Nayarit</t>
  </si>
  <si>
    <t>Oaxaca</t>
  </si>
  <si>
    <t>Puebla</t>
  </si>
  <si>
    <t>Quintana Roo</t>
  </si>
  <si>
    <t>Sonora</t>
  </si>
  <si>
    <t>Actividad 1</t>
  </si>
  <si>
    <t>Porcentaje de convocatorias emitidas</t>
  </si>
  <si>
    <t>Este indicador mide el porcentaje de convocatorias emitidas en el trimestre t con respecto al número de convocatorias programadas para el trimestre t</t>
  </si>
  <si>
    <t>(Número de convocatorias emitidas en el trimestre t / Número de convocatorias programadas en el trimestre t) * 100</t>
  </si>
  <si>
    <t xml:space="preserve">Numero de convocatorias emitidas en el trimestre </t>
  </si>
  <si>
    <t xml:space="preserve"> Número de convocatorias programadas en el trimestre </t>
  </si>
  <si>
    <t>Fecha de Publicación de convocatorias</t>
  </si>
  <si>
    <t>CONVOCATORIA</t>
  </si>
  <si>
    <t>convocatoria</t>
  </si>
  <si>
    <t xml:space="preserve">Hidalgo </t>
  </si>
  <si>
    <t>HGO-2018-01</t>
  </si>
  <si>
    <t>Convocatoria publicada</t>
  </si>
  <si>
    <t>Morelos</t>
  </si>
  <si>
    <t>MOR-2018-01</t>
  </si>
  <si>
    <t>Convocatoria Publicada</t>
  </si>
  <si>
    <t>TlaxcalA</t>
  </si>
  <si>
    <t>TLAX-2018-01</t>
  </si>
  <si>
    <t>Distrito Federal</t>
  </si>
  <si>
    <t>DF-2018-01</t>
  </si>
  <si>
    <t>YUC-2018-01</t>
  </si>
  <si>
    <t>Bases y Demanda Específica</t>
  </si>
  <si>
    <t>DF-2018-02</t>
  </si>
  <si>
    <t>San Luis Potosí</t>
  </si>
  <si>
    <t>SLP-2018-01</t>
  </si>
  <si>
    <t>Convocatoria</t>
  </si>
  <si>
    <t>DF-2018-03</t>
  </si>
  <si>
    <t xml:space="preserve">NUEVO LEON </t>
  </si>
  <si>
    <t>NL-2018-01</t>
  </si>
  <si>
    <t>BASES</t>
  </si>
  <si>
    <t>SLP-2018-02</t>
  </si>
  <si>
    <t>NUEVO LEON</t>
  </si>
  <si>
    <t>NL-2018-02</t>
  </si>
  <si>
    <t>SLP-2018-03</t>
  </si>
  <si>
    <t>NL-2018-03</t>
  </si>
  <si>
    <t>SLP-2018-04</t>
  </si>
  <si>
    <t>NL-2018-04</t>
  </si>
  <si>
    <t>SLP-2018-05</t>
  </si>
  <si>
    <t>FORDECYT-2018-01</t>
  </si>
  <si>
    <t>SLP-2018-06</t>
  </si>
  <si>
    <t>FORDECYT-2018-02</t>
  </si>
  <si>
    <t>SLP-2018-07</t>
  </si>
  <si>
    <t>FORDECYT-2018-03</t>
  </si>
  <si>
    <t>GTO-2018-01</t>
  </si>
  <si>
    <t>FORDECYT-2018-04</t>
  </si>
  <si>
    <t>GTO-2018-02</t>
  </si>
  <si>
    <t>FORDECYT-2018-05</t>
  </si>
  <si>
    <t>GTO-2018-03</t>
  </si>
  <si>
    <t>GTO-2018-04</t>
  </si>
  <si>
    <t>Sinaloa</t>
  </si>
  <si>
    <t>SIN-2018-01</t>
  </si>
  <si>
    <t>SON-2018-01</t>
  </si>
  <si>
    <t>JAL-2018-01</t>
  </si>
  <si>
    <t>Bases Conv</t>
  </si>
  <si>
    <t>JAL-2018-02</t>
  </si>
  <si>
    <t>QROO-2018-01</t>
  </si>
  <si>
    <t>Bases</t>
  </si>
  <si>
    <t>QROO-2018-02</t>
  </si>
  <si>
    <t>TAB-2018-01</t>
  </si>
  <si>
    <t>HGO-2018-02</t>
  </si>
  <si>
    <t>HGO-2018-03</t>
  </si>
  <si>
    <t>HGO-2018-04</t>
  </si>
  <si>
    <t>PUE-2018-01</t>
  </si>
  <si>
    <t>PUE-2018-02</t>
  </si>
  <si>
    <t>PUE-2018-03</t>
  </si>
  <si>
    <t>OAX-2018-01</t>
  </si>
  <si>
    <t>FORDECYT 2018-06</t>
  </si>
  <si>
    <t>2018-06</t>
  </si>
  <si>
    <t>FORDECYT 2018-07</t>
  </si>
  <si>
    <t>2018-07</t>
  </si>
  <si>
    <t>NL-2018-05</t>
  </si>
  <si>
    <t>CHIHUAHUA</t>
  </si>
  <si>
    <t>CHIH-2018-01</t>
  </si>
  <si>
    <t>ZAC-2018-01</t>
  </si>
  <si>
    <t>Actividad 2</t>
  </si>
  <si>
    <t>Porcentaje de solicitudes evaluadas técnicamente en el tiempo que indica la normatividad.</t>
  </si>
  <si>
    <t>Este indicador mide el porcentaje de solicitudes evaluadas técnicamente en el tiempo que indica la normatividad, en el trimestre t, con respecto al total de solicitudes evaluadas técnicamente en el trimestre t.</t>
  </si>
  <si>
    <t>(Número solicitudes evaluadas técnicamente en el tiempo que indica la normatividad en el trimestre t / Número total de solicitudes evaluadas técnicamente en el trimestre t)*100</t>
  </si>
  <si>
    <t>Número solicitudes evaluadas técnicamente en el tiempo que indica la normatividad en el trimestre t</t>
  </si>
  <si>
    <t>Número total de solicitudes evaluadas técnicamente en el trimestre t)</t>
  </si>
  <si>
    <t>Acta de COMEVAL</t>
  </si>
  <si>
    <t>fecha de cierre de la convocatoria</t>
  </si>
  <si>
    <t>Acta</t>
  </si>
  <si>
    <t>Acta CE</t>
  </si>
  <si>
    <t>MOR-2018-01-01-80749</t>
  </si>
  <si>
    <t>Acta COMEVAL</t>
  </si>
  <si>
    <t>JAL-2017-06-01-6064</t>
  </si>
  <si>
    <t>SLP-2018-01-01-59079</t>
  </si>
  <si>
    <t>JAL-2017-06-01-6104</t>
  </si>
  <si>
    <t>GTO-2018-01-01-66715</t>
  </si>
  <si>
    <t>JAL-2017-06-01-6244</t>
  </si>
  <si>
    <t>GTO-2018-01-01-66719</t>
  </si>
  <si>
    <t>HGO-2018-01-01-7490</t>
  </si>
  <si>
    <t>GTO-2018-02-01-60930</t>
  </si>
  <si>
    <t>Puebla Municipal</t>
  </si>
  <si>
    <t>MPUE-2017-02-292914</t>
  </si>
  <si>
    <t>15/122017</t>
  </si>
  <si>
    <t>SLP-2018-05-01-69569</t>
  </si>
  <si>
    <t>MPUE-2017-02-292920</t>
  </si>
  <si>
    <t>SLP-2018-05-01-70116</t>
  </si>
  <si>
    <t>SLP-2018-02-01-67564</t>
  </si>
  <si>
    <t>Veracruz</t>
  </si>
  <si>
    <t>SLP-2018-02-01-70103</t>
  </si>
  <si>
    <t>VER-2017-03- 293530</t>
  </si>
  <si>
    <t>SLP-2018-04-01-67252</t>
  </si>
  <si>
    <t>SLP-2018-04-01-69598</t>
  </si>
  <si>
    <t>Chiapas</t>
  </si>
  <si>
    <t>CHPS-2017-02-01-6024</t>
  </si>
  <si>
    <t>SLP-2018-04-01-70479</t>
  </si>
  <si>
    <t>CHPS-2017-02-01-7445</t>
  </si>
  <si>
    <t>SLP-2018-04-01-71562</t>
  </si>
  <si>
    <t>SLP-2018-03-01-66609</t>
  </si>
  <si>
    <t>SLP-2018-03-01-68099</t>
  </si>
  <si>
    <t>SLP-2018-03-01-70290</t>
  </si>
  <si>
    <t>SLP-2018-03-01-70689</t>
  </si>
  <si>
    <t>SLP-2018-07-01-68833</t>
  </si>
  <si>
    <t>YUC-2018-01-01-7485</t>
  </si>
  <si>
    <t>GTO-2018-03-01-70483</t>
  </si>
  <si>
    <t>Acta COMEVAL 2017-02</t>
  </si>
  <si>
    <t>GTO-2018-04-01-67553</t>
  </si>
  <si>
    <t>Acta COMEVAL QRO 2017-01</t>
  </si>
  <si>
    <t>SIN-2018-01-73965</t>
  </si>
  <si>
    <t>ANEXA</t>
  </si>
  <si>
    <t>ANEXO 3</t>
  </si>
  <si>
    <t>AGS-2017-01-01-11161</t>
  </si>
  <si>
    <t>AGS-2017-02-01-23684</t>
  </si>
  <si>
    <t>QROO-2017-01-38875</t>
  </si>
  <si>
    <t>QROO-2017-01-47406</t>
  </si>
  <si>
    <t>TAB-2018-01-01-62988</t>
  </si>
  <si>
    <t>HGO-2018-02-02-66612</t>
  </si>
  <si>
    <t>HGO-2018-03-01-69830</t>
  </si>
  <si>
    <t>OAX-2018-01-01-75558</t>
  </si>
  <si>
    <t>OAX-2018-01-02-75015</t>
  </si>
  <si>
    <t>Solicitud sin convocatoria</t>
  </si>
  <si>
    <t>NL-2018-01-01-58803</t>
  </si>
  <si>
    <t>NL-2018-01-01-60674</t>
  </si>
  <si>
    <t>NL-2018-02-01-7575</t>
  </si>
  <si>
    <t>NL-2018-03-01-39772</t>
  </si>
  <si>
    <t>NL-2018-03-01-33889</t>
  </si>
  <si>
    <t>NL-2018-03-01-42371</t>
  </si>
  <si>
    <t>NL-2018-03-01-35008</t>
  </si>
  <si>
    <t>NL-2018-03-01-45441</t>
  </si>
  <si>
    <t>NL-2018-03-01-7500</t>
  </si>
  <si>
    <t>NL-2018-03-01-41349</t>
  </si>
  <si>
    <t>NL-2018-03-01-14918</t>
  </si>
  <si>
    <t>NL-2018-04-01-56371</t>
  </si>
  <si>
    <t>Actividad 3</t>
  </si>
  <si>
    <t>Porcentaje de proyectos formalizados</t>
  </si>
  <si>
    <t>Este indicador mide el porcentaje de proyectos formalizados en el trimestre t con respecto del total de solicitudes evaluadas con carácter aprobatorio por el CTA en el trimestre t.</t>
  </si>
  <si>
    <t>(Número de proyectos formalizados en el trimestre t / Número de solicitudes evaluadas con carácter aprobatorio por el CTA en el trimestre t)*100</t>
  </si>
  <si>
    <t>Número de proyectos formalizados en el trimestre t</t>
  </si>
  <si>
    <t xml:space="preserve">  Número de solicitudes evaluadas con carácter aprobatorio por el CTA en el trimestre t</t>
  </si>
  <si>
    <t xml:space="preserve">fecha de formalización </t>
  </si>
  <si>
    <t xml:space="preserve">Publicación de resultados </t>
  </si>
  <si>
    <t>CAR y RESULTADOS</t>
  </si>
  <si>
    <t>Actividad 4</t>
  </si>
  <si>
    <t>Porcentaje de informes técnicos de proyectos enviados a evaluar</t>
  </si>
  <si>
    <t>Este indicador mide el porcentaje de informes técnicos de proyectos, enviados a evaluar en el trimeste t con respecto del total de informes técnicos de proyectos, recibidos para evaluar en el trimestre t. Por medio de la evaluación de los informes técnicos de proyectos, se monitorea el cumplimiento de los objetivos y metas de los proyectos.</t>
  </si>
  <si>
    <t>(Número de informes técnicos de proyectos enviados a evaluar en el trimestre t / Número de informes técnicos de proyectos recibidos para evaluar en el trimestre t)*100</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</si>
  <si>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</si>
  <si>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</si>
  <si>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</si>
  <si>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</si>
  <si>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</si>
  <si>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JAL-2014-01-249985</t>
  </si>
  <si>
    <t>Carátula</t>
  </si>
  <si>
    <t>MOR-2016-01-282281</t>
  </si>
  <si>
    <t>Acuse de Recibido</t>
  </si>
  <si>
    <t>JAL-2014-01-250508</t>
  </si>
  <si>
    <t>Guerrero</t>
  </si>
  <si>
    <t>GUE-2014-01-249567</t>
  </si>
  <si>
    <t>JAL-2015-03-01-272478</t>
  </si>
  <si>
    <t xml:space="preserve">JAL-2016-01-01-279040 </t>
  </si>
  <si>
    <t>GTO-2017-01-285454</t>
  </si>
  <si>
    <t>Segunda Etapa</t>
  </si>
  <si>
    <t>Baja California</t>
  </si>
  <si>
    <t>Correos electrónicos</t>
  </si>
  <si>
    <t>QRO-2015-01-266423</t>
  </si>
  <si>
    <t>Final</t>
  </si>
  <si>
    <t>SLP-2013-01-209337</t>
  </si>
  <si>
    <t>HGO-2015-01-267903</t>
  </si>
  <si>
    <t xml:space="preserve">Acuse de Informe de 3a etapa; Oficio para enviar evaluar 3a etapa </t>
  </si>
  <si>
    <t>BC-2016-01-272296</t>
  </si>
  <si>
    <t>Recepción de Informe E1 y correo de envío a evaluar.</t>
  </si>
  <si>
    <t>BCS-2016-03-01-279495</t>
  </si>
  <si>
    <t>Recepción de informe final y correo de envío a evaluar.</t>
  </si>
  <si>
    <t>BCS-2017-02-02-292164</t>
  </si>
  <si>
    <t>DF-2010-01-152954</t>
  </si>
  <si>
    <t xml:space="preserve">Recepción Informe Etapa </t>
  </si>
  <si>
    <t>SIN-2016-01-271893</t>
  </si>
  <si>
    <t>Recepción Informe Final</t>
  </si>
  <si>
    <t>SIN-2016-04-279097</t>
  </si>
  <si>
    <t>EDOMEX</t>
  </si>
  <si>
    <t>EDOMEX-2016-02-279466</t>
  </si>
  <si>
    <t>Recepción Informe de Etapa</t>
  </si>
  <si>
    <t>Carátula recepción informe final</t>
  </si>
  <si>
    <t>EDOMEX-2016-02-279640</t>
  </si>
  <si>
    <t>NAY-2015-01-02-266515</t>
  </si>
  <si>
    <t>GUERRERO</t>
  </si>
  <si>
    <t>GUE-2014-01-249633</t>
  </si>
  <si>
    <t>JAL-2017-01-01-291274</t>
  </si>
  <si>
    <t>Carátula recepción informe avance E1</t>
  </si>
  <si>
    <t>AGS-2016-01-01-278362</t>
  </si>
  <si>
    <t>Carátula recepción informe avance E2</t>
  </si>
  <si>
    <t>GUE-2014-01-249667</t>
  </si>
  <si>
    <t>AGS-2016-02-02-278141</t>
  </si>
  <si>
    <t>JAL-2015-01-260600</t>
  </si>
  <si>
    <t>20/042018</t>
  </si>
  <si>
    <t>Carátula recepción informe avance E3</t>
  </si>
  <si>
    <t>GUE-2014-01-249629</t>
  </si>
  <si>
    <t>TAB-2014-C01-245836</t>
  </si>
  <si>
    <t>Recepción de informe E3 y correo de envio a evaluar.</t>
  </si>
  <si>
    <t>YUC-2013-C14-221183</t>
  </si>
  <si>
    <t>GUE-2014-01-249719</t>
  </si>
  <si>
    <t>Recepción de informe Final y correo de envio a evaluar.</t>
  </si>
  <si>
    <t>YUC-2014-C17-246691</t>
  </si>
  <si>
    <t>GUE-2014-01-249538</t>
  </si>
  <si>
    <t>OAX-2017-01-01-284266</t>
  </si>
  <si>
    <t>OAX-2017-01-01-284267</t>
  </si>
  <si>
    <t>GUE-2014-01-249670</t>
  </si>
  <si>
    <t>GUE-2014-01-249818</t>
  </si>
  <si>
    <t>GUE-2014-01-249896</t>
  </si>
  <si>
    <t>GUE-2014-01-249940</t>
  </si>
  <si>
    <t>GUE-2014-01-249769</t>
  </si>
  <si>
    <t>MORELOS</t>
  </si>
  <si>
    <t>MOR-2014-01-249650</t>
  </si>
  <si>
    <t>MOR-2014-01-250135</t>
  </si>
  <si>
    <t>MOR-2014-01-250217</t>
  </si>
  <si>
    <t>GUANAJUATO</t>
  </si>
  <si>
    <t>GTO-2014-C02-251810</t>
  </si>
  <si>
    <t>GTO-2014-C02-251866</t>
  </si>
  <si>
    <t>GTO-2014-C02-252860 </t>
  </si>
  <si>
    <t>GTO-2014-C02-252896 </t>
  </si>
  <si>
    <t>GTO-2014-C02-253223 </t>
  </si>
  <si>
    <t>GTO-2014-C02-253400 </t>
  </si>
  <si>
    <t>GTO-2016-01-284404</t>
  </si>
  <si>
    <t>SLP-2014-02-250277</t>
  </si>
  <si>
    <t>SLP-2014-02-251723</t>
  </si>
  <si>
    <t>CIUDAD JUAREZ</t>
  </si>
  <si>
    <t>CDJ-2017-C01-289781</t>
  </si>
  <si>
    <t>OFICIO Y CORREO</t>
  </si>
  <si>
    <t>COAH-2017-02-212980</t>
  </si>
  <si>
    <t>COAH-2017-01-212980</t>
  </si>
  <si>
    <t>COAH-2017-01-282482</t>
  </si>
  <si>
    <t>Actividad 2.1</t>
  </si>
  <si>
    <t>Porcentaje de anexos de ejecución formalizados</t>
  </si>
  <si>
    <t>Este indicador mide el porcentaje de anexos de ejecución formalizados en el trimestre j con respecto al número de anexos de ejecución programados para formalizar en el trimestre j</t>
  </si>
  <si>
    <t>(Número de Anexos de Ejecución Formalizados en el trimestre t / Número de Anexos de Ejecución programados para Formalizar en el trimestre t) * 100</t>
  </si>
  <si>
    <t xml:space="preserve">Número de Anexos de Ejecución Formalizados en el trimestre j </t>
  </si>
  <si>
    <t>Número de Anexos de Ejecución programados para Formalizar en el trimestre j</t>
  </si>
  <si>
    <t>fecha de Anexo formalizado</t>
  </si>
  <si>
    <t>Nombre del FOMIX</t>
  </si>
  <si>
    <t>Anexo de Ejecución</t>
  </si>
  <si>
    <t>AGUASCALIENTES</t>
  </si>
  <si>
    <t>BAJA CALIFORNIA</t>
  </si>
  <si>
    <t>BAJA CALIFORNIA SUR</t>
  </si>
  <si>
    <t>CAMPECHE</t>
  </si>
  <si>
    <t>CD JUAREZ</t>
  </si>
  <si>
    <t>CHIAPAS</t>
  </si>
  <si>
    <t>COLIMA</t>
  </si>
  <si>
    <t>DF</t>
  </si>
  <si>
    <t>DURANGO</t>
  </si>
  <si>
    <t>JALISCO</t>
  </si>
  <si>
    <t>MICHOACÁN</t>
  </si>
  <si>
    <t>MPAL PUE</t>
  </si>
  <si>
    <t>OAXACA</t>
  </si>
  <si>
    <t>PUEBLA</t>
  </si>
  <si>
    <t>QUINTANA ROO</t>
  </si>
  <si>
    <t>SINALOA</t>
  </si>
  <si>
    <t>SONORA</t>
  </si>
  <si>
    <t>TABASCO</t>
  </si>
  <si>
    <t>TLAXCALA</t>
  </si>
  <si>
    <t>Febrero de 2018</t>
  </si>
  <si>
    <t>YUCATÁN</t>
  </si>
  <si>
    <t>LA PAZ</t>
  </si>
  <si>
    <t>NAYARIT</t>
  </si>
  <si>
    <t>s/f  oficio 05/03/2018</t>
  </si>
  <si>
    <t>ESTADO DE MÉXICO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</si>
</sst>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80A]d&quot; de &quot;mmmm&quot; de &quot;yyyy;@"/>
    <numFmt numFmtId="166" formatCode="dd/mm/yyyy;@"/>
  </numFmts>
  <fonts count="31">
    <font>
      <sz val="11"/>
      <color theme="1"/>
      <name val="Calibri"/>
      <family val="2"/>
      <scheme val="minor"/>
    </font>
    <font>
      <sz val="11"/>
      <color theme="1"/>
      <name val="Calibri"/>
      <family val="2"/>
      <scheme val="minor"/>
    </font>
    <font>
      <sz val="26"/>
      <color theme="1"/>
      <name val="Calibri"/>
      <family val="2"/>
      <scheme val="minor"/>
    </font>
    <font>
      <sz val="24"/>
      <color theme="1"/>
      <name val="Calibri"/>
      <family val="2"/>
      <scheme val="minor"/>
    </font>
    <font>
      <b/>
      <sz val="24"/>
      <color theme="1"/>
      <name val="Arial"/>
      <family val="2"/>
    </font>
    <font>
      <sz val="20"/>
      <color theme="1"/>
      <name val="Calibri"/>
      <family val="2"/>
      <scheme val="minor"/>
    </font>
    <font>
      <b/>
      <sz val="14"/>
      <color theme="1"/>
      <name val="Calibri"/>
      <family val="2"/>
      <scheme val="minor"/>
    </font>
    <font>
      <b/>
      <sz val="36"/>
      <color theme="1"/>
      <name val="Calibri"/>
      <family val="2"/>
      <scheme val="minor"/>
    </font>
    <font>
      <b/>
      <sz val="14"/>
      <color theme="0"/>
      <name val="Arial"/>
      <family val="2"/>
    </font>
    <font>
      <b/>
      <sz val="18"/>
      <color theme="0"/>
      <name val="Arial"/>
      <family val="2"/>
    </font>
    <font>
      <b/>
      <sz val="18"/>
      <color theme="0"/>
      <name val="Calibri"/>
      <family val="2"/>
      <scheme val="minor"/>
    </font>
    <font>
      <sz val="16"/>
      <color theme="1"/>
      <name val="Arial"/>
      <family val="2"/>
    </font>
    <font>
      <sz val="22"/>
      <color theme="1"/>
      <name val="Arial"/>
      <family val="2"/>
    </font>
    <font>
      <sz val="18"/>
      <color theme="1"/>
      <name val="Calibri"/>
      <family val="2"/>
      <scheme val="minor"/>
    </font>
    <font>
      <sz val="72"/>
      <color theme="1"/>
      <name val="Calibri"/>
      <family val="2"/>
      <scheme val="minor"/>
    </font>
    <font>
      <sz val="10"/>
      <name val="Arial"/>
      <family val="2"/>
    </font>
    <font>
      <sz val="20"/>
      <name val="Calibri"/>
      <family val="2"/>
      <scheme val="minor"/>
    </font>
    <font>
      <sz val="16"/>
      <name val="Arial Narrow"/>
      <family val="2"/>
    </font>
    <font>
      <sz val="10"/>
      <color theme="1"/>
      <name val="Calibri"/>
      <family val="2"/>
      <scheme val="minor"/>
    </font>
    <font>
      <b/>
      <sz val="26"/>
      <color theme="1"/>
      <name val="Calibri"/>
      <family val="2"/>
      <scheme val="minor"/>
    </font>
    <font>
      <sz val="18"/>
      <name val="Calibri"/>
      <family val="2"/>
      <scheme val="minor"/>
    </font>
    <font>
      <sz val="18"/>
      <color theme="1"/>
      <name val="Arial"/>
      <family val="2"/>
    </font>
    <font>
      <sz val="18"/>
      <name val="Arial"/>
      <family val="2"/>
    </font>
    <font>
      <b/>
      <sz val="48"/>
      <color theme="1"/>
      <name val="Calibri"/>
      <family val="2"/>
      <scheme val="minor"/>
    </font>
    <font>
      <sz val="22"/>
      <color theme="1"/>
      <name val="Calibri"/>
      <family val="2"/>
      <scheme val="minor"/>
    </font>
    <font>
      <b/>
      <sz val="22"/>
      <name val="Calibri"/>
      <family val="2"/>
      <scheme val="minor"/>
    </font>
    <font>
      <b/>
      <sz val="72"/>
      <color theme="1"/>
      <name val="Calibri"/>
      <family val="2"/>
      <scheme val="minor"/>
    </font>
    <font>
      <sz val="18"/>
      <name val="Calibri"/>
      <family val="2"/>
    </font>
    <font>
      <sz val="16"/>
      <name val="Calibri"/>
      <family val="2"/>
      <scheme val="minor"/>
    </font>
    <font>
      <sz val="18"/>
      <color theme="1"/>
      <name val="Arial Narrow"/>
      <family val="2"/>
    </font>
    <font>
      <b/>
      <sz val="18"/>
      <name val="Arial"/>
      <family val="2"/>
    </font>
  </fonts>
  <fills count="6">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indexed="9"/>
        <bgColor indexed="64"/>
      </patternFill>
    </fill>
    <fill>
      <patternFill patternType="solid">
        <fgColor theme="0" tint="-0.14999847407452621"/>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s>
  <cellStyleXfs count="8">
    <xf numFmtId="0" fontId="0" fillId="0" borderId="0"/>
    <xf numFmtId="9" fontId="1" fillId="0" borderId="0" applyFont="0" applyFill="0" applyBorder="0" applyAlignment="0" applyProtection="0"/>
    <xf numFmtId="0" fontId="15" fillId="0" borderId="0"/>
    <xf numFmtId="0" fontId="15" fillId="0" borderId="0"/>
    <xf numFmtId="164" fontId="15" fillId="0" borderId="0" applyFont="0" applyFill="0" applyBorder="0" applyAlignment="0" applyProtection="0"/>
    <xf numFmtId="0" fontId="1" fillId="0" borderId="0"/>
    <xf numFmtId="0" fontId="15" fillId="0" borderId="0"/>
    <xf numFmtId="0" fontId="15" fillId="0" borderId="0"/>
  </cellStyleXfs>
  <cellXfs count="260">
    <xf numFmtId="0" fontId="0" fillId="0" borderId="0" xfId="0"/>
    <xf numFmtId="0" fontId="0" fillId="2" borderId="0" xfId="0" applyFill="1"/>
    <xf numFmtId="0" fontId="0" fillId="2" borderId="0" xfId="0" applyFill="1" applyAlignment="1">
      <alignment horizontal="center"/>
    </xf>
    <xf numFmtId="0" fontId="2" fillId="2" borderId="0" xfId="0" applyFont="1" applyFill="1" applyAlignment="1">
      <alignment vertical="center"/>
    </xf>
    <xf numFmtId="0" fontId="3" fillId="2" borderId="0" xfId="0" applyFont="1" applyFill="1"/>
    <xf numFmtId="0" fontId="5" fillId="2" borderId="0" xfId="0" applyFont="1" applyFill="1"/>
    <xf numFmtId="0" fontId="6" fillId="2" borderId="0" xfId="0" applyFont="1" applyFill="1"/>
    <xf numFmtId="0" fontId="8" fillId="3" borderId="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2" fontId="9" fillId="3" borderId="5" xfId="0" applyNumberFormat="1" applyFont="1" applyFill="1" applyBorder="1" applyAlignment="1">
      <alignment horizontal="center" vertical="center" wrapText="1"/>
    </xf>
    <xf numFmtId="0" fontId="11" fillId="2" borderId="4" xfId="0" applyFont="1" applyFill="1" applyBorder="1" applyAlignment="1">
      <alignment vertical="center" wrapText="1"/>
    </xf>
    <xf numFmtId="0" fontId="11" fillId="2" borderId="4" xfId="0" applyFont="1" applyFill="1" applyBorder="1" applyAlignment="1">
      <alignment vertical="center"/>
    </xf>
    <xf numFmtId="10" fontId="12" fillId="2" borderId="4" xfId="1" applyNumberFormat="1" applyFont="1" applyFill="1" applyBorder="1" applyAlignment="1">
      <alignment horizontal="center" vertical="center"/>
    </xf>
    <xf numFmtId="2" fontId="12" fillId="2" borderId="4" xfId="0" applyNumberFormat="1" applyFont="1" applyFill="1" applyBorder="1" applyAlignment="1">
      <alignment horizontal="center" vertical="center"/>
    </xf>
    <xf numFmtId="0" fontId="13" fillId="2" borderId="0" xfId="0" applyFont="1" applyFill="1"/>
    <xf numFmtId="0" fontId="13" fillId="2" borderId="0" xfId="0" applyFont="1" applyFill="1" applyAlignment="1">
      <alignment horizontal="center"/>
    </xf>
    <xf numFmtId="0" fontId="13" fillId="2" borderId="0" xfId="0" applyFont="1" applyFill="1" applyAlignment="1">
      <alignment vertical="top" wrapText="1"/>
    </xf>
    <xf numFmtId="0" fontId="13" fillId="2" borderId="0" xfId="0" applyFont="1" applyFill="1" applyAlignment="1">
      <alignment vertical="top"/>
    </xf>
    <xf numFmtId="0" fontId="14" fillId="2" borderId="0" xfId="0" applyFont="1" applyFill="1" applyAlignment="1">
      <alignment horizontal="center"/>
    </xf>
    <xf numFmtId="0" fontId="13" fillId="2" borderId="0" xfId="0" applyFont="1" applyFill="1" applyAlignment="1">
      <alignment vertical="center"/>
    </xf>
    <xf numFmtId="1" fontId="16" fillId="4" borderId="4" xfId="2" applyNumberFormat="1" applyFont="1" applyFill="1" applyBorder="1" applyAlignment="1">
      <alignment horizontal="center" vertical="center"/>
    </xf>
    <xf numFmtId="14" fontId="16" fillId="4" borderId="4" xfId="2" applyNumberFormat="1" applyFont="1" applyFill="1" applyBorder="1" applyAlignment="1">
      <alignment horizontal="center" vertical="center"/>
    </xf>
    <xf numFmtId="0" fontId="13" fillId="2" borderId="4" xfId="0" applyFont="1" applyFill="1" applyBorder="1" applyAlignment="1">
      <alignment vertical="center"/>
    </xf>
    <xf numFmtId="14" fontId="13" fillId="2" borderId="4" xfId="0" applyNumberFormat="1" applyFont="1" applyFill="1" applyBorder="1"/>
    <xf numFmtId="0" fontId="13" fillId="2" borderId="4" xfId="0" applyFont="1" applyFill="1" applyBorder="1"/>
    <xf numFmtId="0" fontId="13" fillId="2" borderId="6" xfId="0" applyFont="1" applyFill="1" applyBorder="1"/>
    <xf numFmtId="0" fontId="17" fillId="0" borderId="4" xfId="0" applyFont="1" applyBorder="1" applyAlignment="1">
      <alignment horizontal="center" vertical="center" wrapText="1"/>
    </xf>
    <xf numFmtId="0" fontId="13" fillId="2" borderId="4" xfId="0" applyFont="1" applyFill="1" applyBorder="1" applyAlignment="1">
      <alignment horizontal="left"/>
    </xf>
    <xf numFmtId="0" fontId="18" fillId="2" borderId="0" xfId="0" applyFont="1" applyFill="1" applyAlignment="1">
      <alignment horizontal="center"/>
    </xf>
    <xf numFmtId="0" fontId="13" fillId="2" borderId="0" xfId="0" applyFont="1" applyFill="1" applyAlignment="1">
      <alignment horizontal="left" vertical="center"/>
    </xf>
    <xf numFmtId="14" fontId="13" fillId="2" borderId="0" xfId="0" applyNumberFormat="1" applyFont="1" applyFill="1"/>
    <xf numFmtId="0" fontId="13" fillId="2" borderId="0" xfId="0" applyFont="1" applyFill="1" applyAlignment="1">
      <alignment wrapText="1"/>
    </xf>
    <xf numFmtId="0" fontId="13" fillId="2" borderId="0" xfId="0" applyFont="1" applyFill="1" applyAlignment="1">
      <alignment horizontal="center" vertical="top" wrapText="1"/>
    </xf>
    <xf numFmtId="0" fontId="19" fillId="2" borderId="0" xfId="0" applyFont="1" applyFill="1" applyAlignment="1">
      <alignment horizontal="center"/>
    </xf>
    <xf numFmtId="0" fontId="13" fillId="0" borderId="4" xfId="0" applyFont="1" applyBorder="1"/>
    <xf numFmtId="0" fontId="13" fillId="0" borderId="4" xfId="0" applyFont="1" applyBorder="1" applyAlignment="1">
      <alignment horizontal="center" vertical="center"/>
    </xf>
    <xf numFmtId="14" fontId="13" fillId="0" borderId="4" xfId="0" applyNumberFormat="1" applyFont="1" applyBorder="1"/>
    <xf numFmtId="14" fontId="13" fillId="0" borderId="4" xfId="0" applyNumberFormat="1" applyFont="1" applyBorder="1" applyAlignment="1">
      <alignment horizontal="center"/>
    </xf>
    <xf numFmtId="0" fontId="13" fillId="2" borderId="6" xfId="0" applyFont="1" applyFill="1" applyBorder="1" applyAlignment="1">
      <alignment horizontal="center"/>
    </xf>
    <xf numFmtId="0" fontId="13" fillId="2" borderId="4" xfId="0" applyFont="1" applyFill="1" applyBorder="1" applyAlignment="1">
      <alignment horizontal="center"/>
    </xf>
    <xf numFmtId="0" fontId="13" fillId="0" borderId="4" xfId="0" applyFont="1" applyBorder="1" applyAlignment="1">
      <alignment horizontal="center"/>
    </xf>
    <xf numFmtId="14" fontId="13" fillId="0" borderId="4" xfId="0" applyNumberFormat="1" applyFont="1" applyBorder="1" applyAlignment="1">
      <alignment vertical="top"/>
    </xf>
    <xf numFmtId="14" fontId="21" fillId="2" borderId="4" xfId="0" applyNumberFormat="1" applyFont="1" applyFill="1" applyBorder="1" applyAlignment="1">
      <alignment horizontal="center" vertical="center"/>
    </xf>
    <xf numFmtId="0" fontId="22" fillId="0" borderId="4" xfId="3" applyFont="1" applyBorder="1" applyAlignment="1">
      <alignment vertical="center"/>
    </xf>
    <xf numFmtId="14" fontId="13" fillId="2" borderId="4" xfId="0" applyNumberFormat="1" applyFont="1" applyFill="1" applyBorder="1" applyAlignment="1">
      <alignment horizontal="center"/>
    </xf>
    <xf numFmtId="14" fontId="13" fillId="2" borderId="4" xfId="0" applyNumberFormat="1" applyFont="1" applyFill="1" applyBorder="1" applyAlignment="1">
      <alignment vertical="top"/>
    </xf>
    <xf numFmtId="0" fontId="23" fillId="2" borderId="0" xfId="0" applyFont="1" applyFill="1" applyAlignment="1">
      <alignment horizontal="center" vertical="center"/>
    </xf>
    <xf numFmtId="0" fontId="23" fillId="2" borderId="0" xfId="0" applyFont="1" applyFill="1" applyAlignment="1">
      <alignment horizontal="center"/>
    </xf>
    <xf numFmtId="14" fontId="16" fillId="4" borderId="4" xfId="2" applyNumberFormat="1" applyFont="1" applyFill="1" applyBorder="1" applyAlignment="1">
      <alignment horizontal="left" vertical="center"/>
    </xf>
    <xf numFmtId="0" fontId="5" fillId="2" borderId="4" xfId="0" applyFont="1" applyFill="1" applyBorder="1"/>
    <xf numFmtId="0" fontId="5" fillId="2" borderId="4" xfId="0" applyFont="1" applyFill="1" applyBorder="1" applyAlignment="1">
      <alignment horizontal="center"/>
    </xf>
    <xf numFmtId="0" fontId="24" fillId="2" borderId="0" xfId="0" applyFont="1" applyFill="1"/>
    <xf numFmtId="0" fontId="24" fillId="2" borderId="0" xfId="0" applyFont="1" applyFill="1" applyAlignment="1">
      <alignment vertical="top" wrapText="1"/>
    </xf>
    <xf numFmtId="0" fontId="24" fillId="2" borderId="0" xfId="0" applyFont="1" applyFill="1" applyAlignment="1">
      <alignment horizontal="center"/>
    </xf>
    <xf numFmtId="0" fontId="24" fillId="2" borderId="0" xfId="0" applyFont="1" applyFill="1" applyAlignment="1">
      <alignment vertical="top"/>
    </xf>
    <xf numFmtId="0" fontId="24" fillId="0" borderId="4" xfId="0" applyFont="1" applyBorder="1" applyAlignment="1">
      <alignment vertical="top"/>
    </xf>
    <xf numFmtId="0" fontId="24" fillId="0" borderId="4" xfId="0" applyFont="1" applyBorder="1" applyAlignment="1">
      <alignment horizontal="center" vertical="top"/>
    </xf>
    <xf numFmtId="15" fontId="24" fillId="0" borderId="4" xfId="0" applyNumberFormat="1" applyFont="1" applyBorder="1" applyAlignment="1">
      <alignment horizontal="center" vertical="top"/>
    </xf>
    <xf numFmtId="0" fontId="24" fillId="2" borderId="4" xfId="0" applyFont="1" applyFill="1" applyBorder="1" applyAlignment="1">
      <alignment horizontal="center" vertical="top"/>
    </xf>
    <xf numFmtId="0" fontId="24" fillId="2" borderId="4" xfId="0" applyFont="1" applyFill="1" applyBorder="1" applyAlignment="1">
      <alignment vertical="top"/>
    </xf>
    <xf numFmtId="15" fontId="24" fillId="2" borderId="4" xfId="0" applyNumberFormat="1" applyFont="1" applyFill="1" applyBorder="1" applyAlignment="1">
      <alignment horizontal="center" vertical="top"/>
    </xf>
    <xf numFmtId="0" fontId="24" fillId="2" borderId="6" xfId="0" applyFont="1" applyFill="1" applyBorder="1" applyAlignment="1">
      <alignment horizontal="center" vertical="top"/>
    </xf>
    <xf numFmtId="0" fontId="21" fillId="2" borderId="4" xfId="0" applyFont="1" applyFill="1" applyBorder="1" applyAlignment="1">
      <alignment vertical="center"/>
    </xf>
    <xf numFmtId="0" fontId="24" fillId="2" borderId="6" xfId="0" applyFont="1" applyFill="1" applyBorder="1" applyAlignment="1">
      <alignment horizontal="center" vertical="top" wrapText="1"/>
    </xf>
    <xf numFmtId="0" fontId="26" fillId="2" borderId="0" xfId="0" applyFont="1" applyFill="1" applyAlignment="1">
      <alignment horizontal="center"/>
    </xf>
    <xf numFmtId="0" fontId="13" fillId="0" borderId="4" xfId="0" applyFont="1" applyBorder="1" applyAlignment="1">
      <alignment horizontal="center" vertical="top"/>
    </xf>
    <xf numFmtId="15" fontId="13" fillId="0" borderId="4" xfId="0" applyNumberFormat="1" applyFont="1" applyBorder="1" applyAlignment="1">
      <alignment horizontal="center"/>
    </xf>
    <xf numFmtId="0" fontId="13" fillId="0" borderId="6" xfId="0" applyFont="1" applyBorder="1" applyAlignment="1">
      <alignment horizontal="center"/>
    </xf>
    <xf numFmtId="14" fontId="22" fillId="0" borderId="4" xfId="0" applyNumberFormat="1" applyFont="1" applyBorder="1" applyAlignment="1">
      <alignment horizontal="left" vertical="center" wrapText="1"/>
    </xf>
    <xf numFmtId="14" fontId="13" fillId="2" borderId="4" xfId="0" applyNumberFormat="1" applyFont="1" applyFill="1" applyBorder="1" applyAlignment="1">
      <alignment horizontal="right" vertical="top"/>
    </xf>
    <xf numFmtId="14" fontId="13" fillId="2" borderId="4" xfId="0" applyNumberFormat="1" applyFont="1" applyFill="1" applyBorder="1" applyAlignment="1">
      <alignment horizontal="center" vertical="top"/>
    </xf>
    <xf numFmtId="0" fontId="21" fillId="0" borderId="4" xfId="0" applyFont="1" applyBorder="1"/>
    <xf numFmtId="14" fontId="21" fillId="0" borderId="4" xfId="0" applyNumberFormat="1" applyFont="1" applyBorder="1" applyAlignment="1">
      <alignment horizontal="center"/>
    </xf>
    <xf numFmtId="0" fontId="21" fillId="0" borderId="6" xfId="0" applyFont="1" applyBorder="1"/>
    <xf numFmtId="165" fontId="13" fillId="0" borderId="4" xfId="0" applyNumberFormat="1" applyFont="1" applyBorder="1" applyAlignment="1">
      <alignment horizontal="left"/>
    </xf>
    <xf numFmtId="0" fontId="27" fillId="0" borderId="4" xfId="3" applyFont="1" applyBorder="1" applyAlignment="1">
      <alignment horizontal="center" vertical="center"/>
    </xf>
    <xf numFmtId="0" fontId="13" fillId="0" borderId="0" xfId="0" applyFont="1"/>
    <xf numFmtId="0" fontId="13" fillId="2" borderId="6" xfId="0" applyFont="1" applyFill="1" applyBorder="1" applyAlignment="1">
      <alignment horizontal="left"/>
    </xf>
    <xf numFmtId="0" fontId="21" fillId="0" borderId="4" xfId="0" applyFont="1" applyBorder="1" applyAlignment="1">
      <alignment horizontal="left" vertical="center"/>
    </xf>
    <xf numFmtId="14" fontId="21" fillId="0" borderId="4" xfId="0" applyNumberFormat="1" applyFont="1" applyBorder="1" applyAlignment="1">
      <alignment horizontal="center" vertical="center"/>
    </xf>
    <xf numFmtId="0" fontId="21" fillId="2" borderId="4" xfId="0" applyFont="1" applyFill="1" applyBorder="1" applyAlignment="1">
      <alignment horizontal="left" vertical="center"/>
    </xf>
    <xf numFmtId="0" fontId="21" fillId="5" borderId="4" xfId="0" applyFont="1" applyFill="1" applyBorder="1" applyAlignment="1">
      <alignment horizontal="center" vertical="center"/>
    </xf>
    <xf numFmtId="0" fontId="13" fillId="0" borderId="4" xfId="0" applyFont="1" applyBorder="1" applyAlignment="1">
      <alignment horizontal="right" vertical="center"/>
    </xf>
    <xf numFmtId="0" fontId="13" fillId="0" borderId="4" xfId="0" applyFont="1" applyBorder="1" applyAlignment="1">
      <alignment horizontal="right"/>
    </xf>
    <xf numFmtId="0" fontId="13" fillId="0" borderId="4" xfId="0" applyFont="1" applyBorder="1" applyAlignment="1">
      <alignment horizontal="left" vertical="center"/>
    </xf>
    <xf numFmtId="0" fontId="13" fillId="2" borderId="8" xfId="0" applyFont="1" applyFill="1" applyBorder="1"/>
    <xf numFmtId="0" fontId="13" fillId="2" borderId="9" xfId="0" applyFont="1" applyFill="1" applyBorder="1" applyAlignment="1">
      <alignment vertical="top" wrapText="1"/>
    </xf>
    <xf numFmtId="0" fontId="13" fillId="2" borderId="9" xfId="0" applyFont="1" applyFill="1" applyBorder="1" applyAlignment="1">
      <alignment horizontal="center" vertical="top" wrapText="1"/>
    </xf>
    <xf numFmtId="0" fontId="13" fillId="2" borderId="10" xfId="0" applyFont="1" applyFill="1" applyBorder="1" applyAlignment="1">
      <alignment vertical="top" wrapText="1"/>
    </xf>
    <xf numFmtId="0" fontId="13" fillId="2" borderId="11" xfId="0" applyFont="1" applyFill="1" applyBorder="1"/>
    <xf numFmtId="0" fontId="13" fillId="2" borderId="12" xfId="0" applyFont="1" applyFill="1" applyBorder="1" applyAlignment="1">
      <alignment wrapText="1"/>
    </xf>
    <xf numFmtId="0" fontId="13" fillId="2" borderId="12" xfId="0" applyFont="1" applyFill="1" applyBorder="1"/>
    <xf numFmtId="0" fontId="20" fillId="0" borderId="13" xfId="0" applyFont="1" applyBorder="1"/>
    <xf numFmtId="0" fontId="28" fillId="0" borderId="4" xfId="0" applyFont="1" applyBorder="1" applyAlignment="1">
      <alignment horizontal="center" vertical="center" wrapText="1"/>
    </xf>
    <xf numFmtId="14" fontId="20" fillId="0" borderId="4" xfId="0" applyNumberFormat="1" applyFont="1" applyBorder="1" applyAlignment="1">
      <alignment horizontal="center"/>
    </xf>
    <xf numFmtId="0" fontId="13" fillId="2" borderId="13" xfId="0" applyFont="1" applyFill="1" applyBorder="1"/>
    <xf numFmtId="15" fontId="28" fillId="0" borderId="4" xfId="0" applyNumberFormat="1" applyFont="1" applyBorder="1" applyAlignment="1">
      <alignment horizontal="center" vertical="center" wrapText="1"/>
    </xf>
    <xf numFmtId="0" fontId="13" fillId="2" borderId="14" xfId="0" applyFont="1" applyFill="1" applyBorder="1" applyAlignment="1">
      <alignment horizontal="center"/>
    </xf>
    <xf numFmtId="0" fontId="13" fillId="2" borderId="15" xfId="0" applyFont="1" applyFill="1" applyBorder="1"/>
    <xf numFmtId="0" fontId="21" fillId="2" borderId="15" xfId="0" applyFont="1" applyFill="1" applyBorder="1" applyAlignment="1">
      <alignment vertical="center"/>
    </xf>
    <xf numFmtId="0" fontId="13" fillId="2" borderId="13" xfId="0" applyFont="1" applyFill="1" applyBorder="1" applyAlignment="1">
      <alignment vertical="center"/>
    </xf>
    <xf numFmtId="14" fontId="5" fillId="0" borderId="4" xfId="0" applyNumberFormat="1" applyFont="1" applyBorder="1" applyAlignment="1">
      <alignment horizontal="center" vertical="center"/>
    </xf>
    <xf numFmtId="0" fontId="13" fillId="0" borderId="13" xfId="0" applyFont="1" applyBorder="1" applyAlignment="1">
      <alignment horizontal="left" vertical="center"/>
    </xf>
    <xf numFmtId="14" fontId="13" fillId="0" borderId="4" xfId="0" applyNumberFormat="1" applyFont="1" applyBorder="1" applyAlignment="1">
      <alignment horizontal="center" vertical="center"/>
    </xf>
    <xf numFmtId="0" fontId="13" fillId="2" borderId="16" xfId="0" applyFont="1" applyFill="1" applyBorder="1"/>
    <xf numFmtId="0" fontId="13" fillId="2" borderId="17" xfId="0" applyFont="1" applyFill="1" applyBorder="1"/>
    <xf numFmtId="0" fontId="13" fillId="2" borderId="18" xfId="0" applyFont="1" applyFill="1" applyBorder="1"/>
    <xf numFmtId="0" fontId="13" fillId="2" borderId="19" xfId="0" applyFont="1" applyFill="1" applyBorder="1"/>
    <xf numFmtId="0" fontId="13" fillId="2" borderId="20" xfId="0" applyFont="1" applyFill="1" applyBorder="1" applyAlignment="1">
      <alignment horizontal="left"/>
    </xf>
    <xf numFmtId="15" fontId="13" fillId="2" borderId="4" xfId="0" applyNumberFormat="1" applyFont="1" applyFill="1" applyBorder="1" applyAlignment="1">
      <alignment horizontal="center"/>
    </xf>
    <xf numFmtId="15" fontId="13" fillId="2" borderId="4" xfId="0" applyNumberFormat="1" applyFont="1" applyFill="1" applyBorder="1" applyAlignment="1">
      <alignment horizontal="center" wrapText="1"/>
    </xf>
    <xf numFmtId="0" fontId="29" fillId="0" borderId="4" xfId="0" applyFont="1" applyBorder="1" applyAlignment="1">
      <alignment horizontal="center" vertical="center" wrapText="1"/>
    </xf>
    <xf numFmtId="0" fontId="24" fillId="2" borderId="6" xfId="0" applyFont="1" applyFill="1" applyBorder="1" applyAlignment="1">
      <alignment horizontal="left" vertical="top"/>
    </xf>
    <xf numFmtId="0" fontId="13" fillId="0" borderId="4" xfId="0" applyFont="1" applyBorder="1" applyAlignment="1">
      <alignment horizontal="left"/>
    </xf>
    <xf numFmtId="0" fontId="29" fillId="0" borderId="4" xfId="0" applyFont="1" applyBorder="1" applyAlignment="1">
      <alignment vertical="center" wrapText="1"/>
    </xf>
    <xf numFmtId="0" fontId="13" fillId="0" borderId="4" xfId="0" applyFont="1" applyBorder="1" applyAlignment="1">
      <alignment horizontal="left" vertical="top"/>
    </xf>
    <xf numFmtId="2" fontId="9" fillId="3" borderId="23" xfId="0" applyNumberFormat="1" applyFont="1" applyFill="1" applyBorder="1" applyAlignment="1">
      <alignment horizontal="center" vertical="center"/>
    </xf>
    <xf numFmtId="2" fontId="9" fillId="3" borderId="24" xfId="0" applyNumberFormat="1" applyFont="1" applyFill="1" applyBorder="1" applyAlignment="1">
      <alignment horizontal="center" vertical="center"/>
    </xf>
    <xf numFmtId="2" fontId="9" fillId="3" borderId="23" xfId="0" applyNumberFormat="1" applyFont="1" applyFill="1" applyBorder="1" applyAlignment="1">
      <alignment horizontal="center" vertical="center" wrapText="1"/>
    </xf>
    <xf numFmtId="2" fontId="9" fillId="3" borderId="24" xfId="0" applyNumberFormat="1" applyFont="1" applyFill="1" applyBorder="1" applyAlignment="1">
      <alignment horizontal="center" vertical="center" wrapText="1"/>
    </xf>
    <xf numFmtId="1" fontId="16" fillId="4" borderId="0" xfId="2" applyNumberFormat="1" applyFont="1" applyFill="1" applyAlignment="1">
      <alignment horizontal="center" vertical="center"/>
    </xf>
    <xf numFmtId="0" fontId="13" fillId="2" borderId="0" xfId="0" applyFont="1" applyFill="1" applyAlignment="1">
      <alignment horizontal="left"/>
    </xf>
    <xf numFmtId="0" fontId="13" fillId="0" borderId="0" xfId="0" applyFont="1" applyAlignment="1">
      <alignment horizontal="center"/>
    </xf>
    <xf numFmtId="0" fontId="29" fillId="0" borderId="4" xfId="0" applyFont="1" applyBorder="1"/>
    <xf numFmtId="14" fontId="29" fillId="0" borderId="4" xfId="0" applyNumberFormat="1" applyFont="1" applyBorder="1"/>
    <xf numFmtId="14" fontId="29" fillId="0" borderId="4" xfId="0" applyNumberFormat="1" applyFont="1" applyBorder="1" applyAlignment="1">
      <alignment horizontal="center"/>
    </xf>
    <xf numFmtId="0" fontId="21" fillId="0" borderId="0" xfId="0" applyFont="1" applyAlignment="1">
      <alignment horizontal="center"/>
    </xf>
    <xf numFmtId="0" fontId="13" fillId="0" borderId="4" xfId="0" applyFont="1" applyBorder="1" applyAlignment="1">
      <alignment vertical="top"/>
    </xf>
    <xf numFmtId="0" fontId="29" fillId="0" borderId="4" xfId="0" applyFont="1" applyBorder="1" applyAlignment="1">
      <alignment horizontal="center" vertical="center"/>
    </xf>
    <xf numFmtId="14" fontId="29" fillId="0" borderId="4" xfId="0" applyNumberFormat="1" applyFont="1" applyBorder="1" applyAlignment="1">
      <alignment horizontal="right"/>
    </xf>
    <xf numFmtId="0" fontId="13" fillId="0" borderId="7" xfId="0" applyFont="1" applyBorder="1" applyAlignment="1">
      <alignment horizontal="center" vertical="center"/>
    </xf>
    <xf numFmtId="14" fontId="13" fillId="0" borderId="7" xfId="0" applyNumberFormat="1" applyFont="1" applyBorder="1" applyAlignment="1">
      <alignment horizontal="right"/>
    </xf>
    <xf numFmtId="14" fontId="13" fillId="0" borderId="7" xfId="0" applyNumberFormat="1" applyFont="1" applyBorder="1"/>
    <xf numFmtId="0" fontId="0" fillId="0" borderId="0" xfId="0" applyAlignment="1">
      <alignment horizontal="center"/>
    </xf>
    <xf numFmtId="0" fontId="22" fillId="0" borderId="26" xfId="0" applyFont="1" applyBorder="1" applyAlignment="1">
      <alignment horizontal="left" vertical="top" wrapText="1"/>
    </xf>
    <xf numFmtId="0" fontId="22" fillId="0" borderId="27" xfId="0" applyFont="1" applyBorder="1" applyAlignment="1">
      <alignment horizontal="left" vertical="top" wrapText="1"/>
    </xf>
    <xf numFmtId="0" fontId="22" fillId="0" borderId="28" xfId="0" applyFont="1" applyBorder="1" applyAlignment="1">
      <alignment horizontal="left" vertical="top" wrapText="1"/>
    </xf>
    <xf numFmtId="14" fontId="30" fillId="0" borderId="29" xfId="7" applyNumberFormat="1" applyFont="1" applyBorder="1" applyAlignment="1">
      <alignment horizontal="right" vertical="center"/>
    </xf>
    <xf numFmtId="166" fontId="30" fillId="0" borderId="29" xfId="7" applyNumberFormat="1" applyFont="1" applyBorder="1" applyAlignment="1">
      <alignment horizontal="right" vertical="center"/>
    </xf>
    <xf numFmtId="14" fontId="30" fillId="0" borderId="29" xfId="7" applyNumberFormat="1" applyFont="1" applyBorder="1" applyAlignment="1">
      <alignment horizontal="right" vertical="top"/>
    </xf>
    <xf numFmtId="166" fontId="30" fillId="0" borderId="29" xfId="7" applyNumberFormat="1" applyFont="1" applyBorder="1" applyAlignment="1">
      <alignment horizontal="right" vertical="top"/>
    </xf>
    <xf numFmtId="166" fontId="30" fillId="0" borderId="30" xfId="7" applyNumberFormat="1" applyFont="1" applyBorder="1" applyAlignment="1">
      <alignment horizontal="right" vertical="top" wrapText="1"/>
    </xf>
    <xf numFmtId="14" fontId="30" fillId="0" borderId="30" xfId="7" applyNumberFormat="1" applyFont="1" applyBorder="1" applyAlignment="1">
      <alignment horizontal="right" vertical="top"/>
    </xf>
    <xf numFmtId="14" fontId="16" fillId="0" borderId="4" xfId="2" applyNumberFormat="1" applyFont="1" applyBorder="1" applyAlignment="1">
      <alignment horizontal="left" vertical="center"/>
    </xf>
    <xf numFmtId="0" fontId="22" fillId="0" borderId="27" xfId="0" applyFont="1" applyBorder="1" applyAlignment="1">
      <alignment horizontal="left" vertical="top"/>
    </xf>
    <xf numFmtId="0" fontId="29" fillId="0" borderId="15" xfId="0" applyFont="1" applyBorder="1"/>
    <xf numFmtId="0" fontId="13" fillId="0" borderId="15" xfId="0" applyFont="1" applyBorder="1"/>
    <xf numFmtId="0" fontId="24" fillId="0" borderId="15" xfId="0" applyFont="1" applyBorder="1" applyAlignment="1">
      <alignment vertical="top"/>
    </xf>
    <xf numFmtId="0" fontId="13" fillId="2" borderId="15" xfId="0" applyFont="1" applyFill="1" applyBorder="1" applyAlignment="1">
      <alignment horizontal="left"/>
    </xf>
    <xf numFmtId="0" fontId="13" fillId="2" borderId="5" xfId="0" applyFont="1" applyFill="1" applyBorder="1"/>
    <xf numFmtId="0" fontId="20" fillId="0" borderId="6" xfId="0" applyFont="1" applyBorder="1" applyAlignment="1">
      <alignment horizontal="left"/>
    </xf>
    <xf numFmtId="0" fontId="13" fillId="2" borderId="9" xfId="0" applyFont="1" applyFill="1" applyBorder="1"/>
    <xf numFmtId="0" fontId="21" fillId="0" borderId="15" xfId="0" applyFont="1" applyBorder="1" applyAlignment="1">
      <alignment vertical="center"/>
    </xf>
    <xf numFmtId="14" fontId="13" fillId="2" borderId="0" xfId="0" applyNumberFormat="1" applyFont="1" applyFill="1" applyAlignment="1">
      <alignment horizontal="center" vertical="center"/>
    </xf>
    <xf numFmtId="14" fontId="13" fillId="2" borderId="0" xfId="0" applyNumberFormat="1" applyFont="1" applyFill="1" applyAlignment="1">
      <alignment horizontal="center"/>
    </xf>
    <xf numFmtId="0" fontId="5" fillId="2" borderId="6" xfId="0" applyFont="1" applyFill="1" applyBorder="1" applyAlignment="1">
      <alignment horizontal="center"/>
    </xf>
    <xf numFmtId="0" fontId="13" fillId="2" borderId="0" xfId="0" applyFont="1" applyFill="1" applyAlignment="1">
      <alignment horizontal="center" vertical="top"/>
    </xf>
    <xf numFmtId="0" fontId="13" fillId="0" borderId="31" xfId="0" applyFont="1" applyBorder="1"/>
    <xf numFmtId="0" fontId="13" fillId="0" borderId="32" xfId="0" applyFont="1" applyBorder="1" applyAlignment="1">
      <alignment vertical="top" wrapText="1"/>
    </xf>
    <xf numFmtId="0" fontId="13" fillId="0" borderId="32" xfId="0" applyFont="1" applyBorder="1" applyAlignment="1">
      <alignment vertical="top"/>
    </xf>
    <xf numFmtId="0" fontId="13" fillId="0" borderId="33" xfId="0" applyFont="1" applyBorder="1"/>
    <xf numFmtId="0" fontId="13" fillId="0" borderId="34" xfId="0" applyFont="1" applyBorder="1"/>
    <xf numFmtId="0" fontId="13" fillId="0" borderId="0" xfId="0" applyFont="1" applyAlignment="1">
      <alignment vertical="top"/>
    </xf>
    <xf numFmtId="0" fontId="13" fillId="0" borderId="35" xfId="0" applyFont="1" applyBorder="1"/>
    <xf numFmtId="0" fontId="14" fillId="0" borderId="0" xfId="0" applyFont="1" applyAlignment="1">
      <alignment horizontal="center"/>
    </xf>
    <xf numFmtId="1" fontId="16" fillId="0" borderId="4" xfId="2" applyNumberFormat="1" applyFont="1" applyBorder="1" applyAlignment="1">
      <alignment horizontal="center" vertical="center"/>
    </xf>
    <xf numFmtId="14" fontId="16" fillId="0" borderId="4" xfId="2" applyNumberFormat="1" applyFont="1" applyBorder="1" applyAlignment="1">
      <alignment horizontal="center" vertical="center"/>
    </xf>
    <xf numFmtId="14" fontId="13" fillId="0" borderId="0" xfId="0" applyNumberFormat="1" applyFont="1"/>
    <xf numFmtId="0" fontId="13" fillId="0" borderId="36" xfId="0" applyFont="1" applyBorder="1" applyAlignment="1">
      <alignment horizontal="center" vertical="center"/>
    </xf>
    <xf numFmtId="166" fontId="13" fillId="0" borderId="36" xfId="0" applyNumberFormat="1" applyFont="1" applyBorder="1" applyAlignment="1">
      <alignment horizontal="center" vertical="center"/>
    </xf>
    <xf numFmtId="166" fontId="13" fillId="0" borderId="4" xfId="0" applyNumberFormat="1" applyFont="1" applyBorder="1" applyAlignment="1">
      <alignment horizontal="center"/>
    </xf>
    <xf numFmtId="0" fontId="13" fillId="0" borderId="36" xfId="0" applyFont="1" applyBorder="1" applyAlignment="1">
      <alignment vertical="center"/>
    </xf>
    <xf numFmtId="0" fontId="13" fillId="0" borderId="36" xfId="0" applyFont="1" applyBorder="1"/>
    <xf numFmtId="0" fontId="13" fillId="0" borderId="37" xfId="0" applyFont="1" applyBorder="1" applyAlignment="1">
      <alignment vertical="center"/>
    </xf>
    <xf numFmtId="0" fontId="13" fillId="0" borderId="7" xfId="0" applyFont="1" applyBorder="1" applyAlignment="1">
      <alignment horizontal="left" vertical="center"/>
    </xf>
    <xf numFmtId="0" fontId="13" fillId="0" borderId="7" xfId="0" applyFont="1" applyBorder="1"/>
    <xf numFmtId="0" fontId="13" fillId="0" borderId="38" xfId="0" applyFont="1" applyBorder="1"/>
    <xf numFmtId="0" fontId="13" fillId="0" borderId="39" xfId="0" applyFont="1" applyBorder="1"/>
    <xf numFmtId="15" fontId="20" fillId="0" borderId="4" xfId="0" applyNumberFormat="1" applyFont="1" applyBorder="1" applyAlignment="1">
      <alignment horizontal="center" vertical="center" wrapText="1"/>
    </xf>
    <xf numFmtId="0" fontId="13" fillId="0" borderId="43" xfId="0" applyFont="1" applyBorder="1" applyAlignment="1">
      <alignment horizontal="center"/>
    </xf>
    <xf numFmtId="0" fontId="13" fillId="0" borderId="43" xfId="0" applyFont="1" applyBorder="1"/>
    <xf numFmtId="0" fontId="13" fillId="0" borderId="6" xfId="0" applyFont="1" applyBorder="1" applyAlignment="1">
      <alignment horizontal="left" vertical="top"/>
    </xf>
    <xf numFmtId="0" fontId="13" fillId="2" borderId="31" xfId="0" applyFont="1" applyFill="1" applyBorder="1"/>
    <xf numFmtId="0" fontId="13" fillId="2" borderId="32" xfId="0" applyFont="1" applyFill="1" applyBorder="1" applyAlignment="1">
      <alignment wrapText="1"/>
    </xf>
    <xf numFmtId="0" fontId="13" fillId="2" borderId="32" xfId="0" applyFont="1" applyFill="1" applyBorder="1" applyAlignment="1">
      <alignment vertical="top" wrapText="1"/>
    </xf>
    <xf numFmtId="0" fontId="13" fillId="2" borderId="32" xfId="0" applyFont="1" applyFill="1" applyBorder="1" applyAlignment="1">
      <alignment horizontal="center" vertical="top" wrapText="1"/>
    </xf>
    <xf numFmtId="0" fontId="13" fillId="2" borderId="33" xfId="0" applyFont="1" applyFill="1" applyBorder="1" applyAlignment="1">
      <alignment vertical="top" wrapText="1"/>
    </xf>
    <xf numFmtId="0" fontId="13" fillId="2" borderId="34" xfId="0" applyFont="1" applyFill="1" applyBorder="1"/>
    <xf numFmtId="0" fontId="13" fillId="2" borderId="35" xfId="0" applyFont="1" applyFill="1" applyBorder="1"/>
    <xf numFmtId="0" fontId="13" fillId="2" borderId="40" xfId="0" applyFont="1" applyFill="1" applyBorder="1"/>
    <xf numFmtId="15" fontId="20" fillId="2" borderId="41" xfId="0" applyNumberFormat="1" applyFont="1" applyFill="1" applyBorder="1" applyAlignment="1">
      <alignment horizontal="center" vertical="center" wrapText="1"/>
    </xf>
    <xf numFmtId="0" fontId="13" fillId="2" borderId="42" xfId="0" applyFont="1" applyFill="1" applyBorder="1"/>
    <xf numFmtId="0" fontId="13" fillId="2" borderId="36" xfId="0" applyFont="1" applyFill="1" applyBorder="1"/>
    <xf numFmtId="15" fontId="20" fillId="2" borderId="4" xfId="0" applyNumberFormat="1" applyFont="1" applyFill="1" applyBorder="1" applyAlignment="1">
      <alignment horizontal="center" vertical="center" wrapText="1"/>
    </xf>
    <xf numFmtId="0" fontId="13" fillId="2" borderId="43" xfId="0" applyFont="1" applyFill="1" applyBorder="1"/>
    <xf numFmtId="0" fontId="13" fillId="2" borderId="37" xfId="0" applyFont="1" applyFill="1" applyBorder="1"/>
    <xf numFmtId="15" fontId="20" fillId="2" borderId="7" xfId="0" applyNumberFormat="1" applyFont="1" applyFill="1" applyBorder="1" applyAlignment="1">
      <alignment horizontal="center" vertical="center" wrapText="1"/>
    </xf>
    <xf numFmtId="0" fontId="13" fillId="2" borderId="44" xfId="0" applyFont="1" applyFill="1" applyBorder="1"/>
    <xf numFmtId="0" fontId="20" fillId="0" borderId="5" xfId="0" applyFont="1" applyBorder="1" applyAlignment="1">
      <alignment horizontal="center" vertical="center"/>
    </xf>
    <xf numFmtId="0" fontId="20" fillId="0" borderId="4" xfId="0" applyFont="1" applyBorder="1" applyAlignment="1">
      <alignment horizontal="center" vertical="center"/>
    </xf>
    <xf numFmtId="0" fontId="20" fillId="0" borderId="4" xfId="0" applyFont="1" applyBorder="1" applyAlignment="1">
      <alignment horizontal="center"/>
    </xf>
    <xf numFmtId="0" fontId="20" fillId="0" borderId="4" xfId="0" applyFont="1" applyBorder="1" applyAlignment="1">
      <alignment horizontal="right" vertical="top"/>
    </xf>
    <xf numFmtId="0" fontId="20" fillId="0" borderId="41" xfId="0" applyFont="1" applyBorder="1" applyAlignment="1">
      <alignment horizontal="center" vertical="center"/>
    </xf>
    <xf numFmtId="0" fontId="20" fillId="0" borderId="7" xfId="0" applyFont="1" applyBorder="1" applyAlignment="1">
      <alignment horizontal="center" vertical="center"/>
    </xf>
    <xf numFmtId="14" fontId="13" fillId="2" borderId="4" xfId="0" applyNumberFormat="1" applyFont="1" applyFill="1" applyBorder="1" applyAlignment="1">
      <alignment vertical="center"/>
    </xf>
    <xf numFmtId="14" fontId="13" fillId="2" borderId="5" xfId="0" applyNumberFormat="1" applyFont="1" applyFill="1" applyBorder="1" applyAlignment="1">
      <alignment vertical="center"/>
    </xf>
    <xf numFmtId="14" fontId="21" fillId="0" borderId="4" xfId="0" applyNumberFormat="1" applyFont="1" applyBorder="1" applyAlignment="1">
      <alignment vertical="center"/>
    </xf>
    <xf numFmtId="14" fontId="13" fillId="0" borderId="4" xfId="0" applyNumberFormat="1" applyFont="1" applyBorder="1" applyAlignment="1">
      <alignment vertical="center"/>
    </xf>
    <xf numFmtId="14" fontId="13" fillId="0" borderId="4" xfId="0" applyNumberFormat="1" applyFont="1" applyBorder="1" applyAlignment="1">
      <alignment horizontal="right"/>
    </xf>
    <xf numFmtId="14" fontId="13" fillId="2" borderId="4" xfId="0" applyNumberFormat="1" applyFont="1" applyFill="1" applyBorder="1" applyAlignment="1">
      <alignment horizontal="right"/>
    </xf>
    <xf numFmtId="14" fontId="13" fillId="2" borderId="7" xfId="0" applyNumberFormat="1" applyFont="1" applyFill="1" applyBorder="1" applyAlignment="1">
      <alignment horizontal="right"/>
    </xf>
    <xf numFmtId="14" fontId="20" fillId="0" borderId="5" xfId="0" applyNumberFormat="1" applyFont="1" applyBorder="1" applyAlignment="1">
      <alignment vertical="center" wrapText="1"/>
    </xf>
    <xf numFmtId="14" fontId="20" fillId="0" borderId="4" xfId="0" applyNumberFormat="1" applyFont="1" applyBorder="1" applyAlignment="1">
      <alignment vertical="center" wrapText="1"/>
    </xf>
    <xf numFmtId="0" fontId="20" fillId="0" borderId="36" xfId="0" applyFont="1" applyBorder="1"/>
    <xf numFmtId="14" fontId="13" fillId="0" borderId="4" xfId="0" applyNumberFormat="1" applyFont="1" applyBorder="1" applyAlignment="1">
      <alignment horizontal="center" vertical="top"/>
    </xf>
    <xf numFmtId="0" fontId="13" fillId="0" borderId="4" xfId="0" applyFont="1" applyBorder="1" applyAlignment="1">
      <alignment vertical="center"/>
    </xf>
    <xf numFmtId="0" fontId="13" fillId="2" borderId="35" xfId="0" applyFont="1" applyFill="1" applyBorder="1" applyAlignment="1">
      <alignment wrapText="1"/>
    </xf>
    <xf numFmtId="0" fontId="13" fillId="2" borderId="13" xfId="0" applyFont="1" applyFill="1" applyBorder="1" applyAlignment="1">
      <alignment horizontal="left"/>
    </xf>
    <xf numFmtId="14" fontId="5" fillId="0" borderId="20" xfId="0" applyNumberFormat="1" applyFont="1" applyBorder="1" applyAlignment="1">
      <alignment horizontal="center" vertical="center"/>
    </xf>
    <xf numFmtId="0" fontId="13" fillId="2" borderId="45" xfId="0" applyFont="1" applyFill="1" applyBorder="1" applyAlignment="1">
      <alignment horizontal="center"/>
    </xf>
    <xf numFmtId="0" fontId="25" fillId="2" borderId="4" xfId="0" applyFont="1" applyFill="1" applyBorder="1" applyAlignment="1">
      <alignment horizontal="left" vertical="top"/>
    </xf>
    <xf numFmtId="0" fontId="24" fillId="2" borderId="15" xfId="0" applyFont="1" applyFill="1" applyBorder="1" applyAlignment="1">
      <alignment vertical="top"/>
    </xf>
    <xf numFmtId="0" fontId="24" fillId="2" borderId="46" xfId="0" applyFont="1" applyFill="1" applyBorder="1" applyAlignment="1">
      <alignment vertical="top"/>
    </xf>
    <xf numFmtId="0" fontId="24" fillId="2" borderId="47" xfId="0" applyFont="1" applyFill="1" applyBorder="1" applyAlignment="1">
      <alignment horizontal="center" vertical="top"/>
    </xf>
    <xf numFmtId="15" fontId="24" fillId="2" borderId="47" xfId="0" applyNumberFormat="1" applyFont="1" applyFill="1" applyBorder="1" applyAlignment="1">
      <alignment horizontal="center" vertical="top"/>
    </xf>
    <xf numFmtId="0" fontId="24" fillId="2" borderId="48" xfId="0" applyFont="1" applyFill="1" applyBorder="1" applyAlignment="1">
      <alignment horizontal="center" vertical="top"/>
    </xf>
    <xf numFmtId="0" fontId="24" fillId="2" borderId="13" xfId="0" applyFont="1" applyFill="1" applyBorder="1" applyAlignment="1">
      <alignment vertical="top"/>
    </xf>
    <xf numFmtId="0" fontId="24" fillId="2" borderId="14" xfId="0" applyFont="1" applyFill="1" applyBorder="1" applyAlignment="1">
      <alignment horizontal="center" vertical="top"/>
    </xf>
    <xf numFmtId="0" fontId="24" fillId="2" borderId="13" xfId="0" applyFont="1" applyFill="1" applyBorder="1" applyAlignment="1">
      <alignment horizontal="left" vertical="top"/>
    </xf>
    <xf numFmtId="0" fontId="24" fillId="2" borderId="13" xfId="0" applyFont="1" applyFill="1" applyBorder="1" applyAlignment="1">
      <alignment horizontal="center" vertical="top"/>
    </xf>
    <xf numFmtId="0" fontId="24" fillId="2" borderId="14" xfId="0" applyFont="1" applyFill="1" applyBorder="1" applyAlignment="1">
      <alignment horizontal="center" vertical="top" wrapText="1"/>
    </xf>
    <xf numFmtId="0" fontId="13" fillId="2" borderId="14" xfId="0" applyFont="1" applyFill="1" applyBorder="1"/>
    <xf numFmtId="0" fontId="13" fillId="2" borderId="20" xfId="0" applyFont="1" applyFill="1" applyBorder="1"/>
    <xf numFmtId="14" fontId="13" fillId="2" borderId="20" xfId="0" applyNumberFormat="1" applyFont="1" applyFill="1" applyBorder="1"/>
    <xf numFmtId="0" fontId="13" fillId="2" borderId="45" xfId="0" applyFont="1" applyFill="1" applyBorder="1"/>
    <xf numFmtId="0" fontId="13" fillId="0" borderId="23" xfId="0" applyFont="1" applyBorder="1"/>
    <xf numFmtId="0" fontId="13" fillId="0" borderId="46" xfId="0" applyFont="1" applyBorder="1" applyAlignment="1">
      <alignment horizontal="left"/>
    </xf>
    <xf numFmtId="0" fontId="13" fillId="0" borderId="47" xfId="0" applyFont="1" applyBorder="1" applyAlignment="1">
      <alignment horizontal="center"/>
    </xf>
    <xf numFmtId="0" fontId="13" fillId="2" borderId="47" xfId="0" applyFont="1" applyFill="1" applyBorder="1" applyAlignment="1">
      <alignment horizontal="center"/>
    </xf>
    <xf numFmtId="14" fontId="22" fillId="2" borderId="47" xfId="0" applyNumberFormat="1" applyFont="1" applyFill="1" applyBorder="1" applyAlignment="1">
      <alignment horizontal="center" vertical="center" wrapText="1"/>
    </xf>
    <xf numFmtId="14" fontId="22" fillId="2" borderId="48" xfId="0" applyNumberFormat="1" applyFont="1" applyFill="1" applyBorder="1" applyAlignment="1">
      <alignment horizontal="center" vertical="center" wrapText="1"/>
    </xf>
    <xf numFmtId="0" fontId="13" fillId="0" borderId="13" xfId="0" applyFont="1" applyBorder="1" applyAlignment="1">
      <alignment horizontal="left"/>
    </xf>
    <xf numFmtId="14" fontId="22" fillId="2" borderId="4" xfId="0" applyNumberFormat="1" applyFont="1" applyFill="1" applyBorder="1" applyAlignment="1">
      <alignment horizontal="center" vertical="center" wrapText="1"/>
    </xf>
    <xf numFmtId="14" fontId="22" fillId="2" borderId="14" xfId="0" applyNumberFormat="1" applyFont="1" applyFill="1" applyBorder="1" applyAlignment="1">
      <alignment horizontal="center" vertical="center" wrapText="1"/>
    </xf>
    <xf numFmtId="0" fontId="13" fillId="0" borderId="19" xfId="0" applyFont="1" applyBorder="1" applyAlignment="1">
      <alignment horizontal="left"/>
    </xf>
    <xf numFmtId="0" fontId="13" fillId="2" borderId="20" xfId="0" applyFont="1" applyFill="1" applyBorder="1" applyAlignment="1">
      <alignment horizontal="center"/>
    </xf>
    <xf numFmtId="14" fontId="22" fillId="2" borderId="20" xfId="0" applyNumberFormat="1" applyFont="1" applyFill="1" applyBorder="1" applyAlignment="1">
      <alignment horizontal="center" vertical="center" wrapText="1"/>
    </xf>
    <xf numFmtId="14" fontId="22" fillId="2" borderId="45" xfId="0" applyNumberFormat="1" applyFont="1" applyFill="1" applyBorder="1" applyAlignment="1">
      <alignment horizontal="center" vertical="center" wrapText="1"/>
    </xf>
    <xf numFmtId="0" fontId="7" fillId="2" borderId="1" xfId="0" applyFont="1" applyFill="1" applyBorder="1" applyAlignment="1">
      <alignment horizontal="center"/>
    </xf>
    <xf numFmtId="0" fontId="7" fillId="2" borderId="2" xfId="0" applyFont="1" applyFill="1" applyBorder="1" applyAlignment="1">
      <alignment horizontal="center"/>
    </xf>
    <xf numFmtId="0" fontId="7" fillId="2" borderId="3" xfId="0" applyFont="1" applyFill="1" applyBorder="1" applyAlignment="1">
      <alignment horizontal="center"/>
    </xf>
    <xf numFmtId="0" fontId="4" fillId="2" borderId="0" xfId="0" applyFont="1" applyFill="1" applyAlignment="1">
      <alignment horizontal="center" vertical="center"/>
    </xf>
    <xf numFmtId="2" fontId="9" fillId="3" borderId="25" xfId="0" applyNumberFormat="1" applyFont="1" applyFill="1" applyBorder="1" applyAlignment="1">
      <alignment horizontal="center" vertical="center" wrapText="1"/>
    </xf>
    <xf numFmtId="2" fontId="9" fillId="3" borderId="5" xfId="0" applyNumberFormat="1" applyFont="1" applyFill="1" applyBorder="1" applyAlignment="1">
      <alignment horizontal="center" vertical="center" wrapText="1"/>
    </xf>
    <xf numFmtId="2" fontId="9" fillId="3" borderId="21" xfId="0" applyNumberFormat="1" applyFont="1" applyFill="1" applyBorder="1" applyAlignment="1">
      <alignment horizontal="center" vertical="center"/>
    </xf>
    <xf numFmtId="2" fontId="9" fillId="3" borderId="22" xfId="0" applyNumberFormat="1" applyFont="1" applyFill="1" applyBorder="1" applyAlignment="1">
      <alignment horizontal="center" vertical="center"/>
    </xf>
    <xf numFmtId="2" fontId="9" fillId="3" borderId="21" xfId="0" applyNumberFormat="1" applyFont="1" applyFill="1" applyBorder="1" applyAlignment="1">
      <alignment horizontal="center" vertical="center" wrapText="1"/>
    </xf>
    <xf numFmtId="2" fontId="9" fillId="3" borderId="22" xfId="0" applyNumberFormat="1" applyFont="1" applyFill="1" applyBorder="1" applyAlignment="1">
      <alignment horizontal="center" vertical="center" wrapText="1"/>
    </xf>
    <xf numFmtId="0" fontId="4" fillId="2" borderId="0" xfId="0" applyFont="1" applyFill="1" applyAlignment="1">
      <alignment horizontal="center" vertical="top"/>
    </xf>
  </cellXfs>
  <cellStyles count="8">
    <cellStyle name="Moneda 2" xfId="4" xr:uid="{00000000-0005-0000-0000-000000000000}"/>
    <cellStyle name="Normal" xfId="0" builtinId="0"/>
    <cellStyle name="Normal 10 2" xfId="5" xr:uid="{00000000-0005-0000-0000-000002000000}"/>
    <cellStyle name="Normal 12" xfId="6" xr:uid="{00000000-0005-0000-0000-000003000000}"/>
    <cellStyle name="Normal 2" xfId="7" xr:uid="{00000000-0005-0000-0000-000004000000}"/>
    <cellStyle name="Normal 2 2" xfId="3" xr:uid="{00000000-0005-0000-0000-000005000000}"/>
    <cellStyle name="Normal 2 4" xfId="2" xr:uid="{00000000-0005-0000-0000-000006000000}"/>
    <cellStyle name="Porcentaje" xfId="1" builtinId="5"/>
  </cellStyles>
  <dxfs count="28">
    <dxf>
      <fill>
        <patternFill>
          <bgColor rgb="FF92D050"/>
        </patternFill>
      </fill>
    </dxf>
    <dxf>
      <fill>
        <patternFill>
          <bgColor rgb="FF92D050"/>
        </patternFill>
      </fill>
    </dxf>
    <dxf>
      <fill>
        <patternFill>
          <bgColor rgb="FF00B050"/>
        </patternFill>
      </fill>
    </dxf>
    <dxf>
      <fill>
        <patternFill>
          <bgColor rgb="FF92D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E119"/>
  <sheetViews>
    <sheetView topLeftCell="AG1" zoomScale="40" zoomScaleNormal="40" workbookViewId="0" xr3:uid="{AEA406A1-0E4B-5B11-9CD5-51D6E497D94C}">
      <pane ySplit="1" topLeftCell="A2" activePane="bottomLeft" state="frozen"/>
      <selection pane="bottomLeft" activeCell="AC1" sqref="AC1"/>
      <selection activeCell="P24" sqref="P24"/>
    </sheetView>
  </sheetViews>
  <sheetFormatPr defaultColWidth="11.42578125" defaultRowHeight="33.75"/>
  <cols>
    <col min="1" max="1" width="22.140625" style="1" hidden="1" customWidth="1"/>
    <col min="2" max="2" width="25.5703125" style="1" customWidth="1"/>
    <col min="3" max="3" width="48.140625" style="1" customWidth="1"/>
    <col min="4" max="4" width="56" style="1" customWidth="1"/>
    <col min="5" max="5" width="70.28515625" style="1" customWidth="1"/>
    <col min="6" max="6" width="53.140625" style="1" customWidth="1"/>
    <col min="7" max="7" width="37.42578125" style="1" customWidth="1"/>
    <col min="8" max="9" width="22.42578125" style="2" customWidth="1"/>
    <col min="10" max="10" width="43.5703125" style="2" customWidth="1"/>
    <col min="11" max="14" width="34" style="2" customWidth="1"/>
    <col min="15" max="17" width="30" style="2" customWidth="1"/>
    <col min="18" max="18" width="41.140625" style="2" customWidth="1"/>
    <col min="19" max="20" width="53.5703125" style="2" customWidth="1"/>
    <col min="21" max="22" width="55.7109375" style="2" customWidth="1"/>
    <col min="23" max="23" width="37.28515625" style="2" customWidth="1"/>
    <col min="24" max="26" width="36.42578125" style="2" customWidth="1"/>
    <col min="27" max="27" width="32.42578125" style="1" customWidth="1"/>
    <col min="28" max="29" width="40.7109375" style="3" customWidth="1"/>
    <col min="30" max="30" width="60.140625" style="3" customWidth="1"/>
    <col min="31" max="31" width="48.5703125" style="3" customWidth="1"/>
    <col min="32" max="32" width="47.5703125" style="3" customWidth="1"/>
    <col min="33" max="33" width="40.7109375" style="3" customWidth="1"/>
    <col min="34" max="34" width="49.28515625" style="1" customWidth="1"/>
    <col min="35" max="46" width="40.7109375" style="1" customWidth="1"/>
    <col min="47" max="57" width="38.85546875" style="1" customWidth="1"/>
    <col min="58" max="16384" width="11.42578125" style="1"/>
  </cols>
  <sheetData>
    <row r="1" spans="1:57">
      <c r="AH1" s="4"/>
      <c r="AI1" s="4"/>
      <c r="AJ1" s="4"/>
    </row>
    <row r="2" spans="1:57">
      <c r="AH2" s="4"/>
      <c r="AI2" s="4"/>
      <c r="AJ2" s="4"/>
    </row>
    <row r="3" spans="1:57" ht="34.5" thickBot="1">
      <c r="A3" s="252" t="s">
        <v>0</v>
      </c>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H3" s="5"/>
      <c r="AI3" s="5"/>
      <c r="AJ3" s="5"/>
    </row>
    <row r="4" spans="1:57" ht="47.25" thickBot="1">
      <c r="A4" s="6"/>
      <c r="B4" s="6"/>
      <c r="C4" s="6"/>
      <c r="D4" s="6"/>
      <c r="E4" s="6"/>
      <c r="F4" s="6"/>
      <c r="G4" s="6"/>
      <c r="H4" s="249" t="s">
        <v>1</v>
      </c>
      <c r="I4" s="250"/>
      <c r="J4" s="250"/>
      <c r="K4" s="250"/>
      <c r="L4" s="250"/>
      <c r="M4" s="250"/>
      <c r="N4" s="250"/>
      <c r="O4" s="250"/>
      <c r="P4" s="250"/>
      <c r="Q4" s="251"/>
      <c r="R4" s="249" t="s">
        <v>2</v>
      </c>
      <c r="S4" s="250"/>
      <c r="T4" s="250"/>
      <c r="U4" s="250"/>
      <c r="V4" s="250"/>
      <c r="W4" s="250"/>
      <c r="X4" s="250"/>
      <c r="Y4" s="250"/>
      <c r="Z4" s="250"/>
      <c r="AA4" s="251"/>
      <c r="AB4" s="249" t="s">
        <v>3</v>
      </c>
      <c r="AC4" s="250"/>
      <c r="AD4" s="250"/>
      <c r="AE4" s="250"/>
      <c r="AF4" s="250"/>
      <c r="AG4" s="250"/>
      <c r="AH4" s="250"/>
      <c r="AI4" s="250"/>
      <c r="AJ4" s="250"/>
      <c r="AK4" s="251"/>
      <c r="AL4" s="249" t="s">
        <v>4</v>
      </c>
      <c r="AM4" s="250"/>
      <c r="AN4" s="250"/>
      <c r="AO4" s="250"/>
      <c r="AP4" s="250"/>
      <c r="AQ4" s="250"/>
      <c r="AR4" s="250"/>
      <c r="AS4" s="250"/>
      <c r="AT4" s="250"/>
      <c r="AU4" s="251"/>
      <c r="AV4" s="249" t="s">
        <v>5</v>
      </c>
      <c r="AW4" s="250"/>
      <c r="AX4" s="250"/>
      <c r="AY4" s="250"/>
      <c r="AZ4" s="250"/>
      <c r="BA4" s="250"/>
      <c r="BB4" s="250"/>
      <c r="BC4" s="250"/>
      <c r="BD4" s="250"/>
      <c r="BE4" s="251"/>
    </row>
    <row r="5" spans="1:57" ht="128.25" customHeight="1">
      <c r="A5" s="7" t="s">
        <v>6</v>
      </c>
      <c r="B5" s="8" t="s">
        <v>7</v>
      </c>
      <c r="C5" s="8" t="s">
        <v>8</v>
      </c>
      <c r="D5" s="8" t="s">
        <v>9</v>
      </c>
      <c r="E5" s="8" t="s">
        <v>10</v>
      </c>
      <c r="F5" s="9" t="s">
        <v>11</v>
      </c>
      <c r="G5" s="8" t="s">
        <v>12</v>
      </c>
      <c r="H5" s="10" t="s">
        <v>13</v>
      </c>
      <c r="I5" s="255" t="s">
        <v>14</v>
      </c>
      <c r="J5" s="256"/>
      <c r="K5" s="257" t="s">
        <v>15</v>
      </c>
      <c r="L5" s="258"/>
      <c r="M5" s="253" t="s">
        <v>16</v>
      </c>
      <c r="N5" s="257" t="s">
        <v>17</v>
      </c>
      <c r="O5" s="258"/>
      <c r="P5" s="257" t="s">
        <v>18</v>
      </c>
      <c r="Q5" s="258"/>
      <c r="R5" s="10" t="s">
        <v>13</v>
      </c>
      <c r="S5" s="255" t="s">
        <v>14</v>
      </c>
      <c r="T5" s="256"/>
      <c r="U5" s="257" t="s">
        <v>15</v>
      </c>
      <c r="V5" s="258"/>
      <c r="W5" s="253" t="s">
        <v>16</v>
      </c>
      <c r="X5" s="257" t="s">
        <v>17</v>
      </c>
      <c r="Y5" s="258"/>
      <c r="Z5" s="257" t="s">
        <v>18</v>
      </c>
      <c r="AA5" s="258"/>
      <c r="AB5" s="253" t="s">
        <v>13</v>
      </c>
      <c r="AC5" s="255" t="s">
        <v>14</v>
      </c>
      <c r="AD5" s="256"/>
      <c r="AE5" s="257" t="s">
        <v>15</v>
      </c>
      <c r="AF5" s="258"/>
      <c r="AG5" s="253" t="s">
        <v>16</v>
      </c>
      <c r="AH5" s="257" t="s">
        <v>17</v>
      </c>
      <c r="AI5" s="258"/>
      <c r="AJ5" s="257" t="s">
        <v>18</v>
      </c>
      <c r="AK5" s="258"/>
      <c r="AL5" s="253" t="s">
        <v>13</v>
      </c>
      <c r="AM5" s="255" t="s">
        <v>14</v>
      </c>
      <c r="AN5" s="256"/>
      <c r="AO5" s="257" t="s">
        <v>15</v>
      </c>
      <c r="AP5" s="258"/>
      <c r="AQ5" s="253" t="s">
        <v>16</v>
      </c>
      <c r="AR5" s="257" t="s">
        <v>17</v>
      </c>
      <c r="AS5" s="258"/>
      <c r="AT5" s="257" t="s">
        <v>18</v>
      </c>
      <c r="AU5" s="258"/>
      <c r="AV5" s="253" t="s">
        <v>13</v>
      </c>
      <c r="AW5" s="255" t="s">
        <v>14</v>
      </c>
      <c r="AX5" s="256"/>
      <c r="AY5" s="257" t="s">
        <v>15</v>
      </c>
      <c r="AZ5" s="258"/>
      <c r="BA5" s="253" t="s">
        <v>16</v>
      </c>
      <c r="BB5" s="257" t="s">
        <v>17</v>
      </c>
      <c r="BC5" s="258"/>
      <c r="BD5" s="257" t="s">
        <v>18</v>
      </c>
      <c r="BE5" s="258"/>
    </row>
    <row r="6" spans="1:57" ht="47.25" customHeight="1">
      <c r="A6" s="7"/>
      <c r="B6" s="8"/>
      <c r="C6" s="8"/>
      <c r="D6" s="8"/>
      <c r="E6" s="8"/>
      <c r="F6" s="9"/>
      <c r="G6" s="8"/>
      <c r="H6" s="10"/>
      <c r="I6" s="117" t="s">
        <v>19</v>
      </c>
      <c r="J6" s="118" t="s">
        <v>20</v>
      </c>
      <c r="K6" s="119" t="s">
        <v>21</v>
      </c>
      <c r="L6" s="120" t="s">
        <v>22</v>
      </c>
      <c r="M6" s="254"/>
      <c r="N6" s="117" t="s">
        <v>19</v>
      </c>
      <c r="O6" s="118" t="s">
        <v>20</v>
      </c>
      <c r="P6" s="119" t="s">
        <v>21</v>
      </c>
      <c r="Q6" s="120" t="s">
        <v>22</v>
      </c>
      <c r="R6" s="10"/>
      <c r="S6" s="117" t="s">
        <v>19</v>
      </c>
      <c r="T6" s="118" t="s">
        <v>20</v>
      </c>
      <c r="U6" s="119" t="s">
        <v>21</v>
      </c>
      <c r="V6" s="120" t="s">
        <v>22</v>
      </c>
      <c r="W6" s="254"/>
      <c r="X6" s="117" t="s">
        <v>19</v>
      </c>
      <c r="Y6" s="118" t="s">
        <v>20</v>
      </c>
      <c r="Z6" s="119" t="s">
        <v>21</v>
      </c>
      <c r="AA6" s="120" t="s">
        <v>22</v>
      </c>
      <c r="AB6" s="254"/>
      <c r="AC6" s="117" t="s">
        <v>19</v>
      </c>
      <c r="AD6" s="118" t="s">
        <v>20</v>
      </c>
      <c r="AE6" s="119" t="s">
        <v>21</v>
      </c>
      <c r="AF6" s="120" t="s">
        <v>22</v>
      </c>
      <c r="AG6" s="254"/>
      <c r="AH6" s="117" t="s">
        <v>19</v>
      </c>
      <c r="AI6" s="118" t="s">
        <v>20</v>
      </c>
      <c r="AJ6" s="119" t="s">
        <v>21</v>
      </c>
      <c r="AK6" s="120" t="s">
        <v>22</v>
      </c>
      <c r="AL6" s="254"/>
      <c r="AM6" s="117" t="s">
        <v>19</v>
      </c>
      <c r="AN6" s="118" t="s">
        <v>20</v>
      </c>
      <c r="AO6" s="119" t="s">
        <v>21</v>
      </c>
      <c r="AP6" s="120" t="s">
        <v>22</v>
      </c>
      <c r="AQ6" s="254"/>
      <c r="AR6" s="117" t="s">
        <v>19</v>
      </c>
      <c r="AS6" s="118" t="s">
        <v>20</v>
      </c>
      <c r="AT6" s="119" t="s">
        <v>21</v>
      </c>
      <c r="AU6" s="120" t="s">
        <v>22</v>
      </c>
      <c r="AV6" s="254"/>
      <c r="AW6" s="117" t="s">
        <v>19</v>
      </c>
      <c r="AX6" s="118" t="s">
        <v>20</v>
      </c>
      <c r="AY6" s="119" t="s">
        <v>21</v>
      </c>
      <c r="AZ6" s="120" t="s">
        <v>22</v>
      </c>
      <c r="BA6" s="254"/>
      <c r="BB6" s="117" t="s">
        <v>19</v>
      </c>
      <c r="BC6" s="118" t="s">
        <v>20</v>
      </c>
      <c r="BD6" s="119" t="s">
        <v>21</v>
      </c>
      <c r="BE6" s="120" t="s">
        <v>22</v>
      </c>
    </row>
    <row r="7" spans="1:57" ht="408.75" customHeight="1">
      <c r="A7" s="11" t="s">
        <v>23</v>
      </c>
      <c r="B7" s="11" t="s">
        <v>24</v>
      </c>
      <c r="C7" s="11" t="s">
        <v>25</v>
      </c>
      <c r="D7" s="11" t="s">
        <v>26</v>
      </c>
      <c r="E7" s="11" t="s">
        <v>27</v>
      </c>
      <c r="F7" s="12" t="s">
        <v>1</v>
      </c>
      <c r="G7" s="12" t="s">
        <v>28</v>
      </c>
      <c r="H7" s="13" t="e">
        <f>(I7/J7)*(K7/L7)*100</f>
        <v>#DIV/0!</v>
      </c>
      <c r="I7" s="13">
        <f>+S7+AC7+AM7+AW7</f>
        <v>0</v>
      </c>
      <c r="J7" s="13">
        <f t="shared" ref="J7:L7" si="0">+T7+AD7+AN7+AX7</f>
        <v>0</v>
      </c>
      <c r="K7" s="13">
        <f t="shared" si="0"/>
        <v>0</v>
      </c>
      <c r="L7" s="13">
        <f t="shared" si="0"/>
        <v>0</v>
      </c>
      <c r="M7" s="13" t="e">
        <f>(N7/O7)*(P7/Q7)*100</f>
        <v>#DIV/0!</v>
      </c>
      <c r="N7" s="14">
        <f>+X7+AH7+AR7+BB7</f>
        <v>0</v>
      </c>
      <c r="O7" s="14">
        <f t="shared" ref="O7:Q7" si="1">+Y7+AI7+AS7+BC7</f>
        <v>0</v>
      </c>
      <c r="P7" s="14">
        <f t="shared" si="1"/>
        <v>0</v>
      </c>
      <c r="Q7" s="14">
        <f t="shared" si="1"/>
        <v>0</v>
      </c>
      <c r="R7" s="13" t="e">
        <f>(S7/T7)*(U7/V7)*100</f>
        <v>#DIV/0!</v>
      </c>
      <c r="S7" s="14"/>
      <c r="T7" s="14"/>
      <c r="U7" s="14"/>
      <c r="V7" s="14"/>
      <c r="W7" s="13" t="e">
        <f>(X7/Y7)*(Z7/AA7)*100</f>
        <v>#DIV/0!</v>
      </c>
      <c r="X7" s="14">
        <f>+S11</f>
        <v>0</v>
      </c>
      <c r="Y7" s="14">
        <f t="shared" ref="Y7:AA7" si="2">+T11</f>
        <v>0</v>
      </c>
      <c r="Z7" s="14">
        <f t="shared" si="2"/>
        <v>0</v>
      </c>
      <c r="AA7" s="14">
        <f t="shared" si="2"/>
        <v>0</v>
      </c>
      <c r="AB7" s="13" t="e">
        <f>(AC7/AD7)*(AE7/AF7)*100</f>
        <v>#DIV/0!</v>
      </c>
      <c r="AC7" s="14"/>
      <c r="AD7" s="14"/>
      <c r="AE7" s="14"/>
      <c r="AF7" s="14"/>
      <c r="AG7" s="13" t="e">
        <f>(AH7/AI7)*(AJ7/AK7)*100</f>
        <v>#DIV/0!</v>
      </c>
      <c r="AH7" s="14">
        <f>+AC11</f>
        <v>0</v>
      </c>
      <c r="AI7" s="14">
        <f t="shared" ref="AI7:AK7" si="3">+AD11</f>
        <v>0</v>
      </c>
      <c r="AJ7" s="14">
        <f t="shared" si="3"/>
        <v>0</v>
      </c>
      <c r="AK7" s="14">
        <f t="shared" si="3"/>
        <v>0</v>
      </c>
      <c r="AL7" s="13" t="e">
        <f>(AM7/AN7)*(AO7/AP7)*100</f>
        <v>#DIV/0!</v>
      </c>
      <c r="AM7" s="14"/>
      <c r="AN7" s="14"/>
      <c r="AO7" s="14"/>
      <c r="AP7" s="14"/>
      <c r="AQ7" s="13" t="e">
        <f>(AR7/AS7)*(AT7/AU7)*100</f>
        <v>#DIV/0!</v>
      </c>
      <c r="AR7" s="14">
        <f>+AM11</f>
        <v>0</v>
      </c>
      <c r="AS7" s="14">
        <f t="shared" ref="AS7:AU7" si="4">+AN11</f>
        <v>0</v>
      </c>
      <c r="AT7" s="14">
        <f t="shared" si="4"/>
        <v>0</v>
      </c>
      <c r="AU7" s="14">
        <f t="shared" si="4"/>
        <v>0</v>
      </c>
      <c r="AV7" s="13" t="e">
        <f>(AW7/AX7)*(AY7/AZ7)*100</f>
        <v>#DIV/0!</v>
      </c>
      <c r="AW7" s="13"/>
      <c r="AX7" s="14"/>
      <c r="AY7" s="14"/>
      <c r="AZ7" s="14"/>
      <c r="BA7" s="13" t="e">
        <f>(BB7/BC7)*(BD7/BE7)*100</f>
        <v>#DIV/0!</v>
      </c>
      <c r="BB7" s="14">
        <f>+AW11</f>
        <v>0</v>
      </c>
      <c r="BC7" s="14">
        <f t="shared" ref="BC7:BE7" si="5">+AX11</f>
        <v>0</v>
      </c>
      <c r="BD7" s="14">
        <f t="shared" si="5"/>
        <v>0</v>
      </c>
      <c r="BE7" s="14">
        <f t="shared" si="5"/>
        <v>0</v>
      </c>
    </row>
    <row r="8" spans="1:57" ht="34.5" thickBot="1"/>
    <row r="9" spans="1:57" s="15" customFormat="1" ht="289.5" customHeight="1">
      <c r="K9" s="16"/>
      <c r="L9" s="16"/>
      <c r="M9" s="16"/>
      <c r="N9" s="16"/>
      <c r="O9" s="16"/>
      <c r="P9" s="16"/>
      <c r="Q9" s="16"/>
      <c r="S9" s="17" t="s">
        <v>29</v>
      </c>
      <c r="T9" s="17" t="s">
        <v>30</v>
      </c>
      <c r="U9" s="17" t="s">
        <v>31</v>
      </c>
      <c r="V9" s="17" t="s">
        <v>32</v>
      </c>
      <c r="W9" s="18"/>
      <c r="X9" s="17" t="s">
        <v>33</v>
      </c>
      <c r="Y9" s="17"/>
      <c r="Z9" s="17"/>
      <c r="AB9" s="158"/>
      <c r="AC9" s="159" t="s">
        <v>29</v>
      </c>
      <c r="AD9" s="159" t="s">
        <v>30</v>
      </c>
      <c r="AE9" s="159" t="s">
        <v>31</v>
      </c>
      <c r="AF9" s="159" t="s">
        <v>32</v>
      </c>
      <c r="AG9" s="160"/>
      <c r="AH9" s="159" t="s">
        <v>33</v>
      </c>
      <c r="AI9" s="159"/>
      <c r="AJ9" s="159"/>
      <c r="AK9" s="161"/>
      <c r="AM9" s="17" t="s">
        <v>29</v>
      </c>
      <c r="AN9" s="17" t="s">
        <v>30</v>
      </c>
      <c r="AO9" s="17" t="s">
        <v>31</v>
      </c>
      <c r="AP9" s="17" t="s">
        <v>32</v>
      </c>
      <c r="AQ9" s="18"/>
      <c r="AR9" s="17" t="s">
        <v>33</v>
      </c>
      <c r="AS9" s="17" t="s">
        <v>33</v>
      </c>
      <c r="AT9" s="17"/>
      <c r="AW9" s="17" t="s">
        <v>29</v>
      </c>
      <c r="AX9" s="17" t="s">
        <v>30</v>
      </c>
      <c r="AY9" s="17" t="s">
        <v>31</v>
      </c>
      <c r="AZ9" s="17" t="s">
        <v>32</v>
      </c>
      <c r="BA9" s="18"/>
      <c r="BB9" s="17" t="s">
        <v>33</v>
      </c>
      <c r="BC9" s="18"/>
      <c r="BD9" s="17"/>
    </row>
    <row r="10" spans="1:57" s="15" customFormat="1" ht="23.25">
      <c r="K10" s="16"/>
      <c r="L10" s="16"/>
      <c r="M10" s="16"/>
      <c r="N10" s="16"/>
      <c r="O10" s="16"/>
      <c r="P10" s="16"/>
      <c r="Q10" s="16"/>
      <c r="R10" s="15" t="s">
        <v>34</v>
      </c>
      <c r="S10" s="15" t="s">
        <v>35</v>
      </c>
      <c r="T10" s="15" t="s">
        <v>35</v>
      </c>
      <c r="U10" s="15" t="s">
        <v>35</v>
      </c>
      <c r="V10" s="15" t="s">
        <v>35</v>
      </c>
      <c r="W10" s="18" t="s">
        <v>36</v>
      </c>
      <c r="X10" s="15" t="s">
        <v>37</v>
      </c>
      <c r="AB10" s="162" t="s">
        <v>34</v>
      </c>
      <c r="AC10" s="77" t="s">
        <v>35</v>
      </c>
      <c r="AD10" s="77" t="s">
        <v>35</v>
      </c>
      <c r="AE10" s="77" t="s">
        <v>35</v>
      </c>
      <c r="AF10" s="77" t="s">
        <v>35</v>
      </c>
      <c r="AG10" s="163" t="s">
        <v>36</v>
      </c>
      <c r="AH10" s="77" t="s">
        <v>37</v>
      </c>
      <c r="AI10" s="77"/>
      <c r="AJ10" s="77"/>
      <c r="AK10" s="164"/>
      <c r="AL10" s="15" t="s">
        <v>34</v>
      </c>
      <c r="AM10" s="15" t="s">
        <v>35</v>
      </c>
      <c r="AN10" s="15" t="s">
        <v>35</v>
      </c>
      <c r="AO10" s="15" t="s">
        <v>35</v>
      </c>
      <c r="AP10" s="15" t="s">
        <v>35</v>
      </c>
      <c r="AQ10" s="18" t="s">
        <v>36</v>
      </c>
      <c r="AR10" s="15" t="s">
        <v>37</v>
      </c>
      <c r="AS10" s="15" t="s">
        <v>37</v>
      </c>
      <c r="AV10" s="15" t="s">
        <v>34</v>
      </c>
      <c r="AW10" s="15" t="s">
        <v>35</v>
      </c>
      <c r="AX10" s="15" t="s">
        <v>35</v>
      </c>
      <c r="AY10" s="15" t="s">
        <v>35</v>
      </c>
      <c r="AZ10" s="15" t="s">
        <v>35</v>
      </c>
      <c r="BA10" s="18" t="s">
        <v>36</v>
      </c>
      <c r="BB10" s="15" t="s">
        <v>37</v>
      </c>
      <c r="BC10" s="18"/>
    </row>
    <row r="11" spans="1:57" s="15" customFormat="1" ht="92.25">
      <c r="K11" s="16"/>
      <c r="L11" s="16"/>
      <c r="M11" s="16"/>
      <c r="N11" s="16"/>
      <c r="O11" s="16"/>
      <c r="P11" s="16"/>
      <c r="Q11" s="16"/>
      <c r="S11" s="19">
        <f>COUNTA(S12:S83)</f>
        <v>0</v>
      </c>
      <c r="T11" s="19">
        <f>COUNTA(T12:T83)</f>
        <v>0</v>
      </c>
      <c r="U11" s="19">
        <f>COUNTA(U12:U83)</f>
        <v>0</v>
      </c>
      <c r="V11" s="19">
        <f>COUNTA(V12:V83)</f>
        <v>0</v>
      </c>
      <c r="W11" s="18"/>
      <c r="AB11" s="162"/>
      <c r="AC11" s="165">
        <f>COUNTA(AC12:AC83)</f>
        <v>0</v>
      </c>
      <c r="AD11" s="165">
        <f>COUNTA(AD12:AD83)</f>
        <v>0</v>
      </c>
      <c r="AE11" s="165">
        <f>COUNTA(AE12:AE83)</f>
        <v>0</v>
      </c>
      <c r="AF11" s="165">
        <f>COUNTA(AF12:AF83)</f>
        <v>0</v>
      </c>
      <c r="AG11" s="163"/>
      <c r="AH11" s="77"/>
      <c r="AI11" s="77"/>
      <c r="AJ11" s="77"/>
      <c r="AK11" s="164"/>
      <c r="AM11" s="19">
        <f>COUNTA(AM12:AM83)</f>
        <v>0</v>
      </c>
      <c r="AN11" s="19">
        <f>COUNTA(AN12:AN83)</f>
        <v>0</v>
      </c>
      <c r="AO11" s="19">
        <f>COUNTA(AO12:AO83)</f>
        <v>0</v>
      </c>
      <c r="AP11" s="19">
        <f>COUNTA(AP12:AP83)</f>
        <v>0</v>
      </c>
      <c r="AQ11" s="18"/>
      <c r="AW11" s="19">
        <f>COUNTA(AW12:AW83)</f>
        <v>0</v>
      </c>
      <c r="AX11" s="19">
        <f>COUNTA(AX12:AX83)</f>
        <v>0</v>
      </c>
      <c r="AY11" s="19">
        <f>COUNTA(AY12:AY83)</f>
        <v>0</v>
      </c>
      <c r="AZ11" s="19">
        <f>COUNTA(AZ12:AZ83)</f>
        <v>0</v>
      </c>
      <c r="BA11" s="18"/>
      <c r="BC11" s="19"/>
    </row>
    <row r="12" spans="1:57" s="15" customFormat="1" ht="26.25">
      <c r="K12" s="16"/>
      <c r="L12" s="16"/>
      <c r="M12" s="16"/>
      <c r="N12" s="16"/>
      <c r="O12" s="16"/>
      <c r="P12" s="16"/>
      <c r="Q12" s="16"/>
      <c r="R12" s="21"/>
      <c r="S12" s="21"/>
      <c r="T12" s="21"/>
      <c r="U12" s="21"/>
      <c r="V12" s="21"/>
      <c r="W12" s="22"/>
      <c r="X12" s="21"/>
      <c r="Y12" s="121"/>
      <c r="Z12" s="121"/>
      <c r="AB12" s="166"/>
      <c r="AC12" s="36"/>
      <c r="AD12" s="36"/>
      <c r="AE12" s="36"/>
      <c r="AF12" s="36"/>
      <c r="AG12" s="167"/>
      <c r="AH12" s="166"/>
      <c r="AI12" s="168"/>
      <c r="AJ12" s="168"/>
      <c r="AK12" s="164"/>
      <c r="AL12" s="99"/>
      <c r="AM12" s="25"/>
      <c r="AN12" s="25"/>
      <c r="AO12" s="25"/>
      <c r="AP12" s="25"/>
      <c r="AQ12" s="24"/>
      <c r="AR12" s="24"/>
      <c r="AS12" s="25"/>
      <c r="AV12" s="25"/>
      <c r="AW12" s="25"/>
      <c r="AX12" s="25"/>
      <c r="AY12" s="25"/>
      <c r="AZ12" s="25"/>
      <c r="BA12" s="25"/>
      <c r="BB12" s="24"/>
      <c r="BC12" s="24"/>
      <c r="BD12" s="25"/>
    </row>
    <row r="13" spans="1:57" s="15" customFormat="1" ht="26.25">
      <c r="K13" s="16"/>
      <c r="L13" s="16"/>
      <c r="M13" s="16"/>
      <c r="N13" s="16"/>
      <c r="O13" s="16"/>
      <c r="P13" s="16"/>
      <c r="Q13" s="16"/>
      <c r="R13" s="21"/>
      <c r="S13" s="21"/>
      <c r="T13" s="21"/>
      <c r="U13" s="21"/>
      <c r="V13" s="21"/>
      <c r="W13" s="22"/>
      <c r="X13" s="21"/>
      <c r="Y13" s="121"/>
      <c r="Z13" s="121"/>
      <c r="AB13" s="166"/>
      <c r="AC13" s="36"/>
      <c r="AD13" s="36"/>
      <c r="AE13" s="36"/>
      <c r="AF13" s="36"/>
      <c r="AG13" s="167"/>
      <c r="AH13" s="166"/>
      <c r="AI13" s="77"/>
      <c r="AJ13" s="77"/>
      <c r="AK13" s="164"/>
      <c r="AL13" s="99"/>
      <c r="AM13" s="25"/>
      <c r="AN13" s="25"/>
      <c r="AO13" s="25"/>
      <c r="AP13" s="25"/>
      <c r="AQ13" s="24"/>
      <c r="AR13" s="24"/>
      <c r="AS13" s="25"/>
      <c r="AV13" s="25"/>
      <c r="AW13" s="25"/>
      <c r="AX13" s="25"/>
      <c r="AY13" s="25"/>
      <c r="AZ13" s="25"/>
      <c r="BA13" s="25"/>
      <c r="BB13" s="24"/>
      <c r="BC13" s="24"/>
      <c r="BD13" s="25"/>
    </row>
    <row r="14" spans="1:57" s="15" customFormat="1" ht="26.25">
      <c r="K14" s="16"/>
      <c r="L14" s="16"/>
      <c r="M14" s="16"/>
      <c r="N14" s="16"/>
      <c r="O14" s="16"/>
      <c r="P14" s="16"/>
      <c r="Q14" s="16"/>
      <c r="R14" s="21"/>
      <c r="S14" s="21"/>
      <c r="T14" s="21"/>
      <c r="U14" s="21"/>
      <c r="V14" s="21"/>
      <c r="W14" s="22"/>
      <c r="X14" s="21"/>
      <c r="Y14" s="121"/>
      <c r="Z14" s="121"/>
      <c r="AB14" s="169"/>
      <c r="AC14" s="169"/>
      <c r="AD14" s="169"/>
      <c r="AE14" s="169"/>
      <c r="AF14" s="169"/>
      <c r="AG14" s="170"/>
      <c r="AH14" s="169"/>
      <c r="AI14" s="77"/>
      <c r="AJ14" s="77"/>
      <c r="AK14" s="164"/>
      <c r="AL14" s="99"/>
      <c r="AM14" s="25"/>
      <c r="AN14" s="25"/>
      <c r="AO14" s="25"/>
      <c r="AP14" s="25"/>
      <c r="AQ14" s="24"/>
      <c r="AR14" s="24"/>
      <c r="AS14" s="25"/>
      <c r="AV14" s="25"/>
      <c r="AW14" s="25"/>
      <c r="AX14" s="25"/>
      <c r="AY14" s="25"/>
      <c r="AZ14" s="25"/>
      <c r="BA14" s="25"/>
      <c r="BB14" s="24"/>
      <c r="BC14" s="24"/>
      <c r="BD14" s="25"/>
    </row>
    <row r="15" spans="1:57" s="15" customFormat="1" ht="26.25">
      <c r="K15" s="16"/>
      <c r="L15" s="16"/>
      <c r="M15" s="16"/>
      <c r="N15" s="16"/>
      <c r="O15" s="16"/>
      <c r="P15" s="16"/>
      <c r="Q15" s="16"/>
      <c r="R15" s="21"/>
      <c r="S15" s="21"/>
      <c r="T15" s="21"/>
      <c r="U15" s="21"/>
      <c r="V15" s="21"/>
      <c r="W15" s="22"/>
      <c r="X15" s="21"/>
      <c r="Y15" s="121"/>
      <c r="Z15" s="121"/>
      <c r="AB15" s="169"/>
      <c r="AC15" s="36"/>
      <c r="AD15" s="36"/>
      <c r="AE15" s="36"/>
      <c r="AF15" s="36"/>
      <c r="AG15" s="171"/>
      <c r="AH15" s="169"/>
      <c r="AI15" s="77"/>
      <c r="AJ15" s="77"/>
      <c r="AK15" s="164"/>
      <c r="AL15" s="99"/>
      <c r="AM15" s="25"/>
      <c r="AN15" s="25"/>
      <c r="AO15" s="25"/>
      <c r="AP15" s="25"/>
      <c r="AQ15" s="24"/>
      <c r="AR15" s="24"/>
      <c r="AS15" s="25"/>
      <c r="AV15" s="25"/>
      <c r="AW15" s="25"/>
      <c r="AX15" s="25"/>
      <c r="AY15" s="25"/>
      <c r="AZ15" s="25"/>
      <c r="BA15" s="25"/>
      <c r="BB15" s="24"/>
      <c r="BC15" s="24"/>
      <c r="BD15" s="25"/>
    </row>
    <row r="16" spans="1:57" s="15" customFormat="1" ht="26.25">
      <c r="K16" s="16"/>
      <c r="L16" s="16"/>
      <c r="M16" s="16"/>
      <c r="N16" s="16"/>
      <c r="O16" s="16"/>
      <c r="P16" s="16"/>
      <c r="Q16" s="16"/>
      <c r="R16" s="21"/>
      <c r="S16" s="21"/>
      <c r="T16" s="21"/>
      <c r="U16" s="21"/>
      <c r="V16" s="21"/>
      <c r="W16" s="22"/>
      <c r="X16" s="21"/>
      <c r="Y16" s="121"/>
      <c r="Z16" s="121"/>
      <c r="AB16" s="169"/>
      <c r="AC16" s="169"/>
      <c r="AD16" s="169"/>
      <c r="AE16" s="169"/>
      <c r="AF16" s="169"/>
      <c r="AG16" s="171"/>
      <c r="AH16" s="169"/>
      <c r="AI16" s="77"/>
      <c r="AJ16" s="77"/>
      <c r="AK16" s="164"/>
      <c r="AL16" s="99"/>
      <c r="AM16" s="25"/>
      <c r="AN16" s="25"/>
      <c r="AO16" s="25"/>
      <c r="AP16" s="25"/>
      <c r="AQ16" s="24"/>
      <c r="AR16" s="24"/>
      <c r="AS16" s="25"/>
      <c r="AV16" s="25"/>
      <c r="AW16" s="25"/>
      <c r="AX16" s="25"/>
      <c r="AY16" s="25"/>
      <c r="AZ16" s="25"/>
      <c r="BA16" s="25"/>
      <c r="BB16" s="24"/>
      <c r="BC16" s="24"/>
      <c r="BD16" s="25"/>
    </row>
    <row r="17" spans="11:56" s="15" customFormat="1" ht="26.25">
      <c r="K17" s="16"/>
      <c r="L17" s="16"/>
      <c r="M17" s="16"/>
      <c r="N17" s="16"/>
      <c r="O17" s="16"/>
      <c r="P17" s="16"/>
      <c r="Q17" s="16"/>
      <c r="R17" s="21"/>
      <c r="S17" s="21"/>
      <c r="T17" s="21"/>
      <c r="U17" s="21"/>
      <c r="V17" s="21"/>
      <c r="W17" s="22"/>
      <c r="X17" s="21"/>
      <c r="Y17" s="121"/>
      <c r="Z17" s="121"/>
      <c r="AB17" s="169"/>
      <c r="AC17" s="36"/>
      <c r="AD17" s="36"/>
      <c r="AE17" s="36"/>
      <c r="AF17" s="36"/>
      <c r="AG17" s="171"/>
      <c r="AH17" s="41"/>
      <c r="AI17" s="77"/>
      <c r="AJ17" s="77"/>
      <c r="AK17" s="164"/>
      <c r="AL17" s="99"/>
      <c r="AM17" s="25"/>
      <c r="AN17" s="25"/>
      <c r="AO17" s="25"/>
      <c r="AP17" s="25"/>
      <c r="AQ17" s="24"/>
      <c r="AR17" s="24"/>
      <c r="AS17" s="25"/>
      <c r="AV17" s="25"/>
      <c r="AW17" s="25"/>
      <c r="AX17" s="25"/>
      <c r="AY17" s="25"/>
      <c r="AZ17" s="25"/>
      <c r="BA17" s="25"/>
      <c r="BB17" s="24"/>
      <c r="BC17" s="24"/>
      <c r="BD17" s="25"/>
    </row>
    <row r="18" spans="11:56" s="15" customFormat="1" ht="26.25">
      <c r="K18" s="16"/>
      <c r="L18" s="16"/>
      <c r="M18" s="16"/>
      <c r="N18" s="16"/>
      <c r="O18" s="16"/>
      <c r="P18" s="16"/>
      <c r="Q18" s="16"/>
      <c r="R18" s="21"/>
      <c r="S18" s="21"/>
      <c r="T18" s="21"/>
      <c r="U18" s="21"/>
      <c r="V18" s="21"/>
      <c r="W18" s="22"/>
      <c r="X18" s="21"/>
      <c r="Y18" s="121"/>
      <c r="Z18" s="121"/>
      <c r="AB18" s="172"/>
      <c r="AC18" s="85"/>
      <c r="AD18" s="85"/>
      <c r="AE18" s="85"/>
      <c r="AF18" s="85"/>
      <c r="AG18" s="37"/>
      <c r="AH18" s="35"/>
      <c r="AI18" s="77"/>
      <c r="AJ18" s="77"/>
      <c r="AK18" s="164"/>
      <c r="AL18" s="99"/>
      <c r="AM18" s="25"/>
      <c r="AN18" s="25"/>
      <c r="AO18" s="25"/>
      <c r="AP18" s="25"/>
      <c r="AQ18" s="24"/>
      <c r="AR18" s="24"/>
      <c r="AS18" s="25"/>
      <c r="AV18" s="25"/>
      <c r="AW18" s="25"/>
      <c r="AX18" s="25"/>
      <c r="AY18" s="25"/>
      <c r="AZ18" s="25"/>
      <c r="BA18" s="25"/>
      <c r="BB18" s="24"/>
      <c r="BC18" s="24"/>
      <c r="BD18" s="25"/>
    </row>
    <row r="19" spans="11:56" s="15" customFormat="1" ht="26.25">
      <c r="K19" s="16"/>
      <c r="L19" s="16"/>
      <c r="M19" s="16"/>
      <c r="N19" s="16"/>
      <c r="O19" s="16"/>
      <c r="P19" s="16"/>
      <c r="Q19" s="16"/>
      <c r="R19" s="21"/>
      <c r="S19" s="21"/>
      <c r="T19" s="21"/>
      <c r="U19" s="21"/>
      <c r="V19" s="21"/>
      <c r="W19" s="22"/>
      <c r="X19" s="21"/>
      <c r="Y19" s="121"/>
      <c r="Z19" s="121"/>
      <c r="AB19" s="172"/>
      <c r="AC19" s="85"/>
      <c r="AD19" s="85"/>
      <c r="AE19" s="85"/>
      <c r="AF19" s="85"/>
      <c r="AG19" s="37"/>
      <c r="AH19" s="35"/>
      <c r="AI19" s="77"/>
      <c r="AJ19" s="77"/>
      <c r="AK19" s="164"/>
      <c r="AL19" s="99"/>
      <c r="AM19" s="25"/>
      <c r="AN19" s="25"/>
      <c r="AO19" s="25"/>
      <c r="AP19" s="25"/>
      <c r="AQ19" s="24"/>
      <c r="AR19" s="24"/>
      <c r="AS19" s="25"/>
      <c r="AV19" s="25"/>
      <c r="AW19" s="25"/>
      <c r="AX19" s="25"/>
      <c r="AY19" s="25"/>
      <c r="AZ19" s="25"/>
      <c r="BA19" s="25"/>
      <c r="BB19" s="24"/>
      <c r="BC19" s="24"/>
      <c r="BD19" s="25"/>
    </row>
    <row r="20" spans="11:56" s="15" customFormat="1" ht="26.25">
      <c r="K20" s="16"/>
      <c r="L20" s="16"/>
      <c r="M20" s="16"/>
      <c r="N20" s="16"/>
      <c r="O20" s="16"/>
      <c r="P20" s="16"/>
      <c r="Q20" s="16"/>
      <c r="R20" s="21"/>
      <c r="S20" s="21"/>
      <c r="T20" s="21"/>
      <c r="U20" s="21"/>
      <c r="V20" s="21"/>
      <c r="W20" s="22"/>
      <c r="X20" s="21"/>
      <c r="Y20" s="121"/>
      <c r="Z20" s="121"/>
      <c r="AB20" s="172"/>
      <c r="AC20" s="85"/>
      <c r="AD20" s="85"/>
      <c r="AE20" s="85"/>
      <c r="AF20" s="85"/>
      <c r="AG20" s="37"/>
      <c r="AH20" s="35"/>
      <c r="AI20" s="77"/>
      <c r="AJ20" s="77"/>
      <c r="AK20" s="164"/>
      <c r="AL20" s="99"/>
      <c r="AM20" s="25"/>
      <c r="AN20" s="25"/>
      <c r="AO20" s="25"/>
      <c r="AP20" s="25"/>
      <c r="AQ20" s="24"/>
      <c r="AR20" s="24"/>
      <c r="AS20" s="25"/>
      <c r="AV20" s="25"/>
      <c r="AW20" s="25"/>
      <c r="AX20" s="25"/>
      <c r="AY20" s="25"/>
      <c r="AZ20" s="25"/>
      <c r="BA20" s="25"/>
      <c r="BB20" s="24"/>
      <c r="BC20" s="24"/>
      <c r="BD20" s="25"/>
    </row>
    <row r="21" spans="11:56" s="15" customFormat="1" ht="26.25">
      <c r="K21" s="16"/>
      <c r="L21" s="16"/>
      <c r="M21" s="16"/>
      <c r="N21" s="16"/>
      <c r="O21" s="16"/>
      <c r="P21" s="16"/>
      <c r="Q21" s="16"/>
      <c r="R21" s="21"/>
      <c r="S21" s="21"/>
      <c r="T21" s="21"/>
      <c r="U21" s="21"/>
      <c r="V21" s="21"/>
      <c r="W21" s="22"/>
      <c r="X21" s="21"/>
      <c r="Y21" s="121"/>
      <c r="Z21" s="121"/>
      <c r="AB21" s="172"/>
      <c r="AC21" s="85"/>
      <c r="AD21" s="85"/>
      <c r="AE21" s="85"/>
      <c r="AF21" s="85"/>
      <c r="AG21" s="37"/>
      <c r="AH21" s="35"/>
      <c r="AI21" s="77"/>
      <c r="AJ21" s="77"/>
      <c r="AK21" s="164"/>
      <c r="AL21" s="99"/>
      <c r="AM21" s="25"/>
      <c r="AN21" s="25"/>
      <c r="AO21" s="25"/>
      <c r="AP21" s="25"/>
      <c r="AQ21" s="24"/>
      <c r="AR21" s="24"/>
      <c r="AS21" s="25"/>
      <c r="AV21" s="25"/>
      <c r="AW21" s="25"/>
      <c r="AX21" s="25"/>
      <c r="AY21" s="25"/>
      <c r="AZ21" s="25"/>
      <c r="BA21" s="25"/>
      <c r="BB21" s="24"/>
      <c r="BC21" s="24"/>
      <c r="BD21" s="25"/>
    </row>
    <row r="22" spans="11:56" s="15" customFormat="1" ht="26.25">
      <c r="K22" s="16"/>
      <c r="L22" s="16"/>
      <c r="M22" s="16"/>
      <c r="N22" s="16"/>
      <c r="O22" s="16"/>
      <c r="P22" s="16"/>
      <c r="Q22" s="16"/>
      <c r="R22" s="21"/>
      <c r="S22" s="21"/>
      <c r="T22" s="21"/>
      <c r="U22" s="21"/>
      <c r="V22" s="21"/>
      <c r="W22" s="22"/>
      <c r="X22" s="21"/>
      <c r="Y22" s="121"/>
      <c r="Z22" s="121"/>
      <c r="AB22" s="172"/>
      <c r="AC22" s="85"/>
      <c r="AD22" s="85"/>
      <c r="AE22" s="85"/>
      <c r="AF22" s="85"/>
      <c r="AG22" s="37"/>
      <c r="AH22" s="35"/>
      <c r="AI22" s="77"/>
      <c r="AJ22" s="77"/>
      <c r="AK22" s="164"/>
      <c r="AL22" s="99"/>
      <c r="AM22" s="25"/>
      <c r="AN22" s="25"/>
      <c r="AO22" s="25"/>
      <c r="AP22" s="25"/>
      <c r="AQ22" s="24"/>
      <c r="AR22" s="24"/>
      <c r="AS22" s="25"/>
      <c r="AV22" s="25"/>
      <c r="AW22" s="25"/>
      <c r="AX22" s="25"/>
      <c r="AY22" s="25"/>
      <c r="AZ22" s="25"/>
      <c r="BA22" s="25"/>
      <c r="BB22" s="24"/>
      <c r="BC22" s="24"/>
      <c r="BD22" s="25"/>
    </row>
    <row r="23" spans="11:56" s="15" customFormat="1" ht="26.25">
      <c r="K23" s="16"/>
      <c r="L23" s="16"/>
      <c r="M23" s="16"/>
      <c r="N23" s="16"/>
      <c r="O23" s="16"/>
      <c r="P23" s="16"/>
      <c r="Q23" s="16"/>
      <c r="R23" s="21"/>
      <c r="S23" s="21"/>
      <c r="T23" s="21"/>
      <c r="U23" s="21"/>
      <c r="V23" s="21"/>
      <c r="W23" s="22"/>
      <c r="X23" s="21"/>
      <c r="Y23" s="121"/>
      <c r="Z23" s="121"/>
      <c r="AB23" s="173"/>
      <c r="AC23" s="85"/>
      <c r="AD23" s="85"/>
      <c r="AE23" s="85"/>
      <c r="AF23" s="85"/>
      <c r="AG23" s="37"/>
      <c r="AH23" s="35"/>
      <c r="AI23" s="77"/>
      <c r="AJ23" s="77"/>
      <c r="AK23" s="164"/>
      <c r="AL23" s="99"/>
      <c r="AM23" s="25"/>
      <c r="AN23" s="25"/>
      <c r="AO23" s="25"/>
      <c r="AP23" s="25"/>
      <c r="AQ23" s="24"/>
      <c r="AR23" s="24"/>
      <c r="AS23" s="25"/>
      <c r="AV23" s="25"/>
      <c r="AW23" s="25"/>
      <c r="AX23" s="25"/>
      <c r="AY23" s="25"/>
      <c r="AZ23" s="25"/>
      <c r="BA23" s="25"/>
      <c r="BB23" s="24"/>
      <c r="BC23" s="24"/>
      <c r="BD23" s="25"/>
    </row>
    <row r="24" spans="11:56" s="15" customFormat="1" ht="26.25">
      <c r="K24" s="16"/>
      <c r="L24" s="16"/>
      <c r="M24" s="16"/>
      <c r="N24" s="16"/>
      <c r="O24" s="16"/>
      <c r="P24" s="16"/>
      <c r="Q24" s="16"/>
      <c r="R24" s="21"/>
      <c r="S24" s="21"/>
      <c r="T24" s="21"/>
      <c r="U24" s="21"/>
      <c r="V24" s="21"/>
      <c r="W24" s="22"/>
      <c r="X24" s="21"/>
      <c r="Y24" s="121"/>
      <c r="Z24" s="121"/>
      <c r="AB24" s="172"/>
      <c r="AC24" s="36"/>
      <c r="AD24" s="36"/>
      <c r="AE24" s="36"/>
      <c r="AF24" s="36"/>
      <c r="AG24" s="37"/>
      <c r="AH24" s="37"/>
      <c r="AI24" s="168"/>
      <c r="AJ24" s="168"/>
      <c r="AK24" s="164"/>
      <c r="AL24" s="99"/>
      <c r="AM24" s="25"/>
      <c r="AN24" s="25"/>
      <c r="AO24" s="25"/>
      <c r="AP24" s="25"/>
      <c r="AQ24" s="24"/>
      <c r="AR24" s="24"/>
      <c r="AS24" s="25"/>
      <c r="AV24" s="25"/>
      <c r="AW24" s="25"/>
      <c r="AX24" s="25"/>
      <c r="AY24" s="25"/>
      <c r="AZ24" s="25"/>
      <c r="BA24" s="25"/>
      <c r="BB24" s="24"/>
      <c r="BC24" s="24"/>
      <c r="BD24" s="25"/>
    </row>
    <row r="25" spans="11:56" s="15" customFormat="1" ht="26.25">
      <c r="K25" s="16"/>
      <c r="L25" s="16"/>
      <c r="M25" s="16"/>
      <c r="N25" s="16"/>
      <c r="O25" s="16"/>
      <c r="P25" s="16"/>
      <c r="Q25" s="16"/>
      <c r="R25" s="21"/>
      <c r="S25" s="21"/>
      <c r="T25" s="21"/>
      <c r="U25" s="21"/>
      <c r="V25" s="21"/>
      <c r="W25" s="22"/>
      <c r="X25" s="21"/>
      <c r="Y25" s="121"/>
      <c r="Z25" s="121"/>
      <c r="AB25" s="173"/>
      <c r="AC25" s="85"/>
      <c r="AD25" s="85"/>
      <c r="AE25" s="85"/>
      <c r="AF25" s="85"/>
      <c r="AG25" s="37"/>
      <c r="AH25" s="35"/>
      <c r="AI25" s="77"/>
      <c r="AJ25" s="77"/>
      <c r="AK25" s="164"/>
      <c r="AL25" s="99"/>
      <c r="AM25" s="25"/>
      <c r="AN25" s="25"/>
      <c r="AO25" s="25"/>
      <c r="AP25" s="25"/>
      <c r="AQ25" s="24"/>
      <c r="AR25" s="24"/>
      <c r="AS25" s="25"/>
      <c r="AV25" s="25"/>
      <c r="AW25" s="25"/>
      <c r="AX25" s="25"/>
      <c r="AY25" s="25"/>
      <c r="AZ25" s="25"/>
      <c r="BA25" s="25"/>
      <c r="BB25" s="24"/>
      <c r="BC25" s="24"/>
      <c r="BD25" s="25"/>
    </row>
    <row r="26" spans="11:56" s="15" customFormat="1" ht="26.25">
      <c r="K26" s="16"/>
      <c r="L26" s="16"/>
      <c r="M26" s="16"/>
      <c r="N26" s="16"/>
      <c r="O26" s="16"/>
      <c r="P26" s="16"/>
      <c r="Q26" s="16"/>
      <c r="R26" s="21"/>
      <c r="S26" s="21"/>
      <c r="T26" s="21"/>
      <c r="U26" s="21"/>
      <c r="V26" s="21"/>
      <c r="W26" s="22"/>
      <c r="X26" s="21"/>
      <c r="Y26" s="121"/>
      <c r="Z26" s="121"/>
      <c r="AB26" s="173"/>
      <c r="AC26" s="85"/>
      <c r="AD26" s="85"/>
      <c r="AE26" s="85"/>
      <c r="AF26" s="85"/>
      <c r="AG26" s="37"/>
      <c r="AH26" s="35"/>
      <c r="AI26" s="77"/>
      <c r="AJ26" s="77"/>
      <c r="AK26" s="164"/>
      <c r="AL26" s="99"/>
      <c r="AM26" s="25"/>
      <c r="AN26" s="25"/>
      <c r="AO26" s="25"/>
      <c r="AP26" s="25"/>
      <c r="AQ26" s="24"/>
      <c r="AR26" s="24"/>
      <c r="AS26" s="25"/>
      <c r="AV26" s="25"/>
      <c r="AW26" s="25"/>
      <c r="AX26" s="25"/>
      <c r="AY26" s="25"/>
      <c r="AZ26" s="25"/>
      <c r="BA26" s="25"/>
      <c r="BB26" s="24"/>
      <c r="BC26" s="24"/>
      <c r="BD26" s="25"/>
    </row>
    <row r="27" spans="11:56" s="15" customFormat="1" ht="26.25">
      <c r="K27" s="16"/>
      <c r="L27" s="16"/>
      <c r="M27" s="16"/>
      <c r="N27" s="16"/>
      <c r="O27" s="16"/>
      <c r="P27" s="16"/>
      <c r="Q27" s="16"/>
      <c r="R27" s="21"/>
      <c r="S27" s="21"/>
      <c r="T27" s="21"/>
      <c r="U27" s="21"/>
      <c r="V27" s="21"/>
      <c r="W27" s="22"/>
      <c r="X27" s="21"/>
      <c r="Y27" s="121"/>
      <c r="Z27" s="121"/>
      <c r="AA27" s="121"/>
      <c r="AB27" s="173"/>
      <c r="AC27" s="85"/>
      <c r="AD27" s="85"/>
      <c r="AE27" s="85"/>
      <c r="AF27" s="85"/>
      <c r="AG27" s="37"/>
      <c r="AH27" s="35"/>
      <c r="AI27" s="77"/>
      <c r="AJ27" s="77"/>
      <c r="AK27" s="164"/>
      <c r="AL27" s="99"/>
      <c r="AM27" s="25"/>
      <c r="AN27" s="25"/>
      <c r="AO27" s="25"/>
      <c r="AP27" s="25"/>
      <c r="AQ27" s="24"/>
      <c r="AR27" s="24"/>
      <c r="AS27" s="25"/>
      <c r="AV27" s="25"/>
      <c r="AW27" s="25"/>
      <c r="AX27" s="25"/>
      <c r="AY27" s="25"/>
      <c r="AZ27" s="25"/>
      <c r="BA27" s="25"/>
      <c r="BB27" s="24"/>
      <c r="BC27" s="24"/>
      <c r="BD27" s="25"/>
    </row>
    <row r="28" spans="11:56" s="15" customFormat="1" ht="26.25">
      <c r="K28" s="16"/>
      <c r="L28" s="16"/>
      <c r="M28" s="16"/>
      <c r="N28" s="16"/>
      <c r="O28" s="16"/>
      <c r="P28" s="16"/>
      <c r="Q28" s="16"/>
      <c r="R28" s="21"/>
      <c r="S28" s="21"/>
      <c r="T28" s="21"/>
      <c r="U28" s="21"/>
      <c r="V28" s="21"/>
      <c r="W28" s="22"/>
      <c r="X28" s="21"/>
      <c r="Y28" s="121"/>
      <c r="Z28" s="121"/>
      <c r="AA28" s="121"/>
      <c r="AB28" s="173"/>
      <c r="AC28" s="36"/>
      <c r="AD28" s="36"/>
      <c r="AE28" s="36"/>
      <c r="AF28" s="36"/>
      <c r="AG28" s="37"/>
      <c r="AH28" s="35"/>
      <c r="AI28" s="77"/>
      <c r="AJ28" s="77"/>
      <c r="AK28" s="164"/>
      <c r="AL28" s="99"/>
      <c r="AM28" s="25"/>
      <c r="AN28" s="25"/>
      <c r="AO28" s="25"/>
      <c r="AP28" s="25"/>
      <c r="AQ28" s="24"/>
      <c r="AR28" s="24"/>
      <c r="AS28" s="25"/>
      <c r="AV28" s="25"/>
      <c r="AW28" s="25"/>
      <c r="AX28" s="25"/>
      <c r="AY28" s="25"/>
      <c r="AZ28" s="25"/>
      <c r="BA28" s="25"/>
      <c r="BB28" s="24"/>
      <c r="BC28" s="24"/>
      <c r="BD28" s="25"/>
    </row>
    <row r="29" spans="11:56" s="15" customFormat="1" ht="26.25">
      <c r="K29" s="16"/>
      <c r="L29" s="16"/>
      <c r="M29" s="16"/>
      <c r="N29" s="16"/>
      <c r="O29" s="16"/>
      <c r="P29" s="16"/>
      <c r="Q29" s="16"/>
      <c r="R29" s="21"/>
      <c r="S29" s="21"/>
      <c r="T29" s="21"/>
      <c r="U29" s="21"/>
      <c r="V29" s="21"/>
      <c r="W29" s="22"/>
      <c r="X29" s="21"/>
      <c r="Y29" s="121"/>
      <c r="Z29" s="121"/>
      <c r="AA29" s="121"/>
      <c r="AB29" s="173"/>
      <c r="AC29" s="36"/>
      <c r="AD29" s="36"/>
      <c r="AE29" s="36"/>
      <c r="AF29" s="36"/>
      <c r="AG29" s="37"/>
      <c r="AH29" s="35"/>
      <c r="AI29" s="77"/>
      <c r="AJ29" s="77"/>
      <c r="AK29" s="164"/>
      <c r="AL29" s="99"/>
      <c r="AM29" s="25"/>
      <c r="AN29" s="25"/>
      <c r="AO29" s="25"/>
      <c r="AP29" s="25"/>
      <c r="AQ29" s="24"/>
      <c r="AR29" s="24"/>
      <c r="AS29" s="25"/>
      <c r="AV29" s="25"/>
      <c r="AW29" s="25"/>
      <c r="AX29" s="25"/>
      <c r="AY29" s="25"/>
      <c r="AZ29" s="25"/>
      <c r="BA29" s="25"/>
      <c r="BB29" s="24"/>
      <c r="BC29" s="24"/>
      <c r="BD29" s="25"/>
    </row>
    <row r="30" spans="11:56" s="15" customFormat="1" ht="26.25">
      <c r="K30" s="16"/>
      <c r="L30" s="16"/>
      <c r="M30" s="16"/>
      <c r="N30" s="16"/>
      <c r="O30" s="16"/>
      <c r="P30" s="16"/>
      <c r="Q30" s="16"/>
      <c r="R30" s="21"/>
      <c r="S30" s="21"/>
      <c r="T30" s="21"/>
      <c r="U30" s="21"/>
      <c r="V30" s="21"/>
      <c r="W30" s="22"/>
      <c r="X30" s="21"/>
      <c r="Y30" s="121"/>
      <c r="Z30" s="121"/>
      <c r="AA30" s="121"/>
      <c r="AB30" s="173"/>
      <c r="AC30" s="36"/>
      <c r="AD30" s="36"/>
      <c r="AE30" s="36"/>
      <c r="AF30" s="36"/>
      <c r="AG30" s="37"/>
      <c r="AH30" s="35"/>
      <c r="AI30" s="77"/>
      <c r="AJ30" s="77"/>
      <c r="AK30" s="164"/>
      <c r="AL30" s="99"/>
      <c r="AM30" s="25"/>
      <c r="AN30" s="25"/>
      <c r="AO30" s="25"/>
      <c r="AP30" s="25"/>
      <c r="AQ30" s="24"/>
      <c r="AR30" s="24"/>
      <c r="AS30" s="25"/>
      <c r="AV30" s="25"/>
      <c r="AW30" s="25"/>
      <c r="AX30" s="25"/>
      <c r="AY30" s="25"/>
      <c r="AZ30" s="25"/>
      <c r="BA30" s="25"/>
      <c r="BB30" s="24"/>
      <c r="BC30" s="24"/>
      <c r="BD30" s="25"/>
    </row>
    <row r="31" spans="11:56" s="15" customFormat="1" ht="26.25">
      <c r="K31" s="16"/>
      <c r="L31" s="16"/>
      <c r="M31" s="16"/>
      <c r="N31" s="16"/>
      <c r="O31" s="16"/>
      <c r="P31" s="16"/>
      <c r="Q31" s="16"/>
      <c r="R31" s="21"/>
      <c r="S31" s="21"/>
      <c r="T31" s="21"/>
      <c r="U31" s="21"/>
      <c r="V31" s="21"/>
      <c r="W31" s="22"/>
      <c r="X31" s="21"/>
      <c r="Y31" s="121"/>
      <c r="Z31" s="121"/>
      <c r="AA31" s="121"/>
      <c r="AB31" s="173"/>
      <c r="AC31" s="36"/>
      <c r="AD31" s="36"/>
      <c r="AE31" s="36"/>
      <c r="AF31" s="36"/>
      <c r="AG31" s="37"/>
      <c r="AH31" s="35"/>
      <c r="AI31" s="77"/>
      <c r="AJ31" s="77"/>
      <c r="AK31" s="164"/>
      <c r="AL31" s="99"/>
      <c r="AM31" s="25"/>
      <c r="AN31" s="25"/>
      <c r="AO31" s="25"/>
      <c r="AP31" s="25"/>
      <c r="AQ31" s="24"/>
      <c r="AR31" s="24"/>
      <c r="AS31" s="25"/>
      <c r="AV31" s="25"/>
      <c r="AW31" s="25"/>
      <c r="AX31" s="25"/>
      <c r="AY31" s="25"/>
      <c r="AZ31" s="25"/>
      <c r="BA31" s="25"/>
      <c r="BB31" s="24"/>
      <c r="BC31" s="24"/>
      <c r="BD31" s="25"/>
    </row>
    <row r="32" spans="11:56" s="15" customFormat="1" ht="26.25">
      <c r="K32" s="16"/>
      <c r="L32" s="16"/>
      <c r="M32" s="16"/>
      <c r="N32" s="16"/>
      <c r="O32" s="16"/>
      <c r="P32" s="16"/>
      <c r="Q32" s="16"/>
      <c r="R32" s="21"/>
      <c r="S32" s="21"/>
      <c r="T32" s="21"/>
      <c r="U32" s="21"/>
      <c r="V32" s="21"/>
      <c r="W32" s="22"/>
      <c r="X32" s="21"/>
      <c r="Y32" s="121"/>
      <c r="Z32" s="121"/>
      <c r="AA32" s="121"/>
      <c r="AB32" s="173"/>
      <c r="AC32" s="36"/>
      <c r="AD32" s="36"/>
      <c r="AE32" s="36"/>
      <c r="AF32" s="36"/>
      <c r="AG32" s="37"/>
      <c r="AH32" s="35"/>
      <c r="AI32" s="77"/>
      <c r="AJ32" s="77"/>
      <c r="AK32" s="164"/>
      <c r="AL32" s="99"/>
      <c r="AM32" s="25"/>
      <c r="AN32" s="25"/>
      <c r="AO32" s="25"/>
      <c r="AP32" s="25"/>
      <c r="AQ32" s="24"/>
      <c r="AR32" s="24"/>
      <c r="AS32" s="25"/>
      <c r="AV32" s="25"/>
      <c r="AW32" s="25"/>
      <c r="AX32" s="25"/>
      <c r="AY32" s="25"/>
      <c r="AZ32" s="25"/>
      <c r="BA32" s="25"/>
      <c r="BB32" s="24"/>
      <c r="BC32" s="24"/>
      <c r="BD32" s="25"/>
    </row>
    <row r="33" spans="11:56" s="15" customFormat="1" ht="26.25">
      <c r="K33" s="16"/>
      <c r="L33" s="16"/>
      <c r="M33" s="16"/>
      <c r="N33" s="16"/>
      <c r="O33" s="16"/>
      <c r="P33" s="16"/>
      <c r="Q33" s="16"/>
      <c r="R33" s="21"/>
      <c r="S33" s="21"/>
      <c r="T33" s="21"/>
      <c r="U33" s="21"/>
      <c r="V33" s="21"/>
      <c r="W33" s="22"/>
      <c r="X33" s="21"/>
      <c r="Y33" s="121"/>
      <c r="Z33" s="121"/>
      <c r="AB33" s="173"/>
      <c r="AC33" s="36"/>
      <c r="AD33" s="36"/>
      <c r="AE33" s="36"/>
      <c r="AF33" s="36"/>
      <c r="AG33" s="37"/>
      <c r="AH33" s="35"/>
      <c r="AI33" s="77"/>
      <c r="AJ33" s="77"/>
      <c r="AK33" s="164"/>
      <c r="AL33" s="99"/>
      <c r="AM33" s="25"/>
      <c r="AN33" s="25"/>
      <c r="AO33" s="25"/>
      <c r="AP33" s="25"/>
      <c r="AQ33" s="24"/>
      <c r="AR33" s="24"/>
      <c r="AS33" s="25"/>
      <c r="AV33" s="25"/>
      <c r="AW33" s="25"/>
      <c r="AX33" s="25"/>
      <c r="AY33" s="25"/>
      <c r="AZ33" s="25"/>
      <c r="BA33" s="25"/>
      <c r="BB33" s="24"/>
      <c r="BC33" s="24"/>
      <c r="BD33" s="25"/>
    </row>
    <row r="34" spans="11:56" s="15" customFormat="1" ht="23.25">
      <c r="K34" s="16"/>
      <c r="L34" s="16"/>
      <c r="M34" s="16"/>
      <c r="N34" s="16"/>
      <c r="O34" s="16"/>
      <c r="P34" s="16"/>
      <c r="Q34" s="16"/>
      <c r="R34" s="25"/>
      <c r="S34" s="27"/>
      <c r="T34" s="27"/>
      <c r="U34" s="27"/>
      <c r="V34" s="27"/>
      <c r="W34" s="24"/>
      <c r="X34" s="28"/>
      <c r="Y34" s="122"/>
      <c r="Z34" s="122"/>
      <c r="AB34" s="173"/>
      <c r="AC34" s="36"/>
      <c r="AD34" s="36"/>
      <c r="AE34" s="36"/>
      <c r="AF34" s="36"/>
      <c r="AG34" s="37"/>
      <c r="AH34" s="35"/>
      <c r="AI34" s="77"/>
      <c r="AJ34" s="77"/>
      <c r="AK34" s="164"/>
      <c r="AL34" s="99"/>
      <c r="AM34" s="25"/>
      <c r="AN34" s="25"/>
      <c r="AO34" s="25"/>
      <c r="AP34" s="25"/>
      <c r="AQ34" s="24"/>
      <c r="AR34" s="24"/>
      <c r="AS34" s="25"/>
      <c r="AU34" s="29"/>
      <c r="AV34" s="25"/>
      <c r="AW34" s="25"/>
      <c r="AX34" s="25"/>
      <c r="AY34" s="25"/>
      <c r="AZ34" s="25"/>
      <c r="BA34" s="25"/>
      <c r="BB34" s="24"/>
      <c r="BC34" s="24"/>
      <c r="BD34" s="25"/>
    </row>
    <row r="35" spans="11:56" s="15" customFormat="1" ht="23.25">
      <c r="K35" s="16"/>
      <c r="L35" s="16"/>
      <c r="M35" s="16"/>
      <c r="N35" s="16"/>
      <c r="O35" s="16"/>
      <c r="P35" s="16"/>
      <c r="Q35" s="16"/>
      <c r="R35" s="25"/>
      <c r="S35" s="27"/>
      <c r="T35" s="27"/>
      <c r="U35" s="27"/>
      <c r="V35" s="27"/>
      <c r="W35" s="24"/>
      <c r="X35" s="28"/>
      <c r="Y35" s="122"/>
      <c r="Z35" s="122"/>
      <c r="AB35" s="173"/>
      <c r="AC35" s="36"/>
      <c r="AD35" s="36"/>
      <c r="AE35" s="36"/>
      <c r="AF35" s="36"/>
      <c r="AG35" s="37"/>
      <c r="AH35" s="35"/>
      <c r="AI35" s="77"/>
      <c r="AJ35" s="77"/>
      <c r="AK35" s="164"/>
      <c r="AL35" s="99"/>
      <c r="AM35" s="25"/>
      <c r="AN35" s="25"/>
      <c r="AO35" s="25"/>
      <c r="AP35" s="25"/>
      <c r="AQ35" s="24"/>
      <c r="AR35" s="24"/>
      <c r="AS35" s="25"/>
      <c r="AV35" s="25"/>
      <c r="AW35" s="25"/>
      <c r="AX35" s="25"/>
      <c r="AY35" s="25"/>
      <c r="AZ35" s="25"/>
      <c r="BA35" s="25"/>
      <c r="BB35" s="24"/>
      <c r="BC35" s="24"/>
      <c r="BD35" s="25"/>
    </row>
    <row r="36" spans="11:56" s="15" customFormat="1" ht="23.25">
      <c r="K36" s="16"/>
      <c r="L36" s="16"/>
      <c r="M36" s="16"/>
      <c r="N36" s="16"/>
      <c r="O36" s="16"/>
      <c r="P36" s="16"/>
      <c r="Q36" s="16"/>
      <c r="R36" s="25"/>
      <c r="S36" s="27"/>
      <c r="T36" s="27"/>
      <c r="U36" s="27"/>
      <c r="V36" s="27"/>
      <c r="W36" s="24"/>
      <c r="X36" s="28"/>
      <c r="Y36" s="122"/>
      <c r="Z36" s="122"/>
      <c r="AB36" s="173"/>
      <c r="AC36" s="36"/>
      <c r="AD36" s="36"/>
      <c r="AE36" s="36"/>
      <c r="AF36" s="36"/>
      <c r="AG36" s="37"/>
      <c r="AH36" s="35"/>
      <c r="AI36" s="77"/>
      <c r="AJ36" s="77"/>
      <c r="AK36" s="164"/>
      <c r="AL36" s="99"/>
      <c r="AM36" s="25"/>
      <c r="AN36" s="25"/>
      <c r="AO36" s="25"/>
      <c r="AP36" s="25"/>
      <c r="AQ36" s="24"/>
      <c r="AR36" s="24"/>
      <c r="AS36" s="25"/>
      <c r="AV36" s="25"/>
      <c r="AW36" s="25"/>
      <c r="AX36" s="25"/>
      <c r="AY36" s="25"/>
      <c r="AZ36" s="25"/>
      <c r="BA36" s="25"/>
      <c r="BB36" s="24"/>
      <c r="BC36" s="24"/>
      <c r="BD36" s="25"/>
    </row>
    <row r="37" spans="11:56" s="15" customFormat="1" ht="23.25">
      <c r="K37" s="16"/>
      <c r="L37" s="16"/>
      <c r="M37" s="16"/>
      <c r="N37" s="16"/>
      <c r="O37" s="16"/>
      <c r="P37" s="16"/>
      <c r="Q37" s="16"/>
      <c r="R37" s="25"/>
      <c r="S37" s="27"/>
      <c r="T37" s="27"/>
      <c r="U37" s="27"/>
      <c r="V37" s="27"/>
      <c r="W37" s="24"/>
      <c r="X37" s="28"/>
      <c r="Y37" s="122"/>
      <c r="Z37" s="122"/>
      <c r="AB37" s="173"/>
      <c r="AC37" s="36"/>
      <c r="AD37" s="36"/>
      <c r="AE37" s="36"/>
      <c r="AF37" s="36"/>
      <c r="AG37" s="37"/>
      <c r="AH37" s="35"/>
      <c r="AI37" s="77"/>
      <c r="AJ37" s="77"/>
      <c r="AK37" s="164"/>
      <c r="AL37" s="99"/>
      <c r="AM37" s="25"/>
      <c r="AN37" s="25"/>
      <c r="AO37" s="25"/>
      <c r="AP37" s="25"/>
      <c r="AQ37" s="24"/>
      <c r="AR37" s="24"/>
      <c r="AS37" s="25"/>
      <c r="AV37" s="25"/>
      <c r="AW37" s="25"/>
      <c r="AX37" s="25"/>
      <c r="AY37" s="25"/>
      <c r="AZ37" s="25"/>
      <c r="BA37" s="25"/>
      <c r="BB37" s="24"/>
      <c r="BC37" s="24"/>
      <c r="BD37" s="25"/>
    </row>
    <row r="38" spans="11:56" s="15" customFormat="1" ht="23.25">
      <c r="K38" s="16"/>
      <c r="L38" s="16"/>
      <c r="M38" s="16"/>
      <c r="N38" s="16"/>
      <c r="O38" s="16"/>
      <c r="P38" s="16"/>
      <c r="Q38" s="16"/>
      <c r="R38" s="25"/>
      <c r="S38" s="27"/>
      <c r="T38" s="27"/>
      <c r="U38" s="27"/>
      <c r="V38" s="27"/>
      <c r="W38" s="24"/>
      <c r="X38" s="28"/>
      <c r="Y38" s="122"/>
      <c r="Z38" s="122"/>
      <c r="AB38" s="173"/>
      <c r="AC38" s="36"/>
      <c r="AD38" s="36"/>
      <c r="AE38" s="36"/>
      <c r="AF38" s="36"/>
      <c r="AG38" s="37"/>
      <c r="AH38" s="35"/>
      <c r="AI38" s="77"/>
      <c r="AJ38" s="77"/>
      <c r="AK38" s="164"/>
      <c r="AL38" s="99"/>
      <c r="AM38" s="25"/>
      <c r="AN38" s="25"/>
      <c r="AO38" s="25"/>
      <c r="AP38" s="25"/>
      <c r="AQ38" s="24"/>
      <c r="AR38" s="24"/>
      <c r="AS38" s="25"/>
      <c r="AV38" s="25"/>
      <c r="AW38" s="25"/>
      <c r="AX38" s="25"/>
      <c r="AY38" s="25"/>
      <c r="AZ38" s="25"/>
      <c r="BA38" s="25"/>
      <c r="BB38" s="24"/>
      <c r="BC38" s="24"/>
      <c r="BD38" s="25"/>
    </row>
    <row r="39" spans="11:56" s="15" customFormat="1" ht="23.25">
      <c r="K39" s="16"/>
      <c r="L39" s="16"/>
      <c r="M39" s="16"/>
      <c r="N39" s="16"/>
      <c r="O39" s="16"/>
      <c r="P39" s="16"/>
      <c r="Q39" s="16"/>
      <c r="R39" s="25"/>
      <c r="S39" s="27"/>
      <c r="T39" s="27"/>
      <c r="U39" s="27"/>
      <c r="V39" s="27"/>
      <c r="W39" s="24"/>
      <c r="X39" s="28"/>
      <c r="Y39" s="122"/>
      <c r="Z39" s="122"/>
      <c r="AB39" s="173"/>
      <c r="AC39" s="36"/>
      <c r="AD39" s="36"/>
      <c r="AE39" s="36"/>
      <c r="AF39" s="36"/>
      <c r="AG39" s="37"/>
      <c r="AH39" s="35"/>
      <c r="AI39" s="77"/>
      <c r="AJ39" s="77"/>
      <c r="AK39" s="164"/>
      <c r="AL39" s="99"/>
      <c r="AM39" s="25"/>
      <c r="AN39" s="25"/>
      <c r="AO39" s="25"/>
      <c r="AP39" s="25"/>
      <c r="AQ39" s="24"/>
      <c r="AR39" s="24"/>
      <c r="AS39" s="25"/>
      <c r="AV39" s="25"/>
      <c r="AW39" s="25"/>
      <c r="AX39" s="25"/>
      <c r="AY39" s="25"/>
      <c r="AZ39" s="25"/>
      <c r="BA39" s="25"/>
      <c r="BB39" s="24"/>
      <c r="BC39" s="24"/>
      <c r="BD39" s="25"/>
    </row>
    <row r="40" spans="11:56" s="15" customFormat="1" ht="23.25">
      <c r="K40" s="16"/>
      <c r="L40" s="16"/>
      <c r="M40" s="16"/>
      <c r="N40" s="16"/>
      <c r="O40" s="16"/>
      <c r="P40" s="16"/>
      <c r="Q40" s="16"/>
      <c r="R40" s="25"/>
      <c r="S40" s="27"/>
      <c r="T40" s="27"/>
      <c r="U40" s="27"/>
      <c r="V40" s="27"/>
      <c r="W40" s="24"/>
      <c r="X40" s="28"/>
      <c r="Y40" s="122"/>
      <c r="Z40" s="122"/>
      <c r="AB40" s="173"/>
      <c r="AC40" s="36"/>
      <c r="AD40" s="36"/>
      <c r="AE40" s="36"/>
      <c r="AF40" s="36"/>
      <c r="AG40" s="37"/>
      <c r="AH40" s="35"/>
      <c r="AI40" s="77"/>
      <c r="AJ40" s="77"/>
      <c r="AK40" s="164"/>
      <c r="AL40" s="99"/>
      <c r="AM40" s="25"/>
      <c r="AN40" s="25"/>
      <c r="AO40" s="25"/>
      <c r="AP40" s="25"/>
      <c r="AQ40" s="24"/>
      <c r="AR40" s="24"/>
      <c r="AS40" s="25"/>
      <c r="AV40" s="25"/>
      <c r="AW40" s="25"/>
      <c r="AX40" s="25"/>
      <c r="AY40" s="25"/>
      <c r="AZ40" s="25"/>
      <c r="BA40" s="25"/>
      <c r="BB40" s="24"/>
      <c r="BC40" s="24"/>
      <c r="BD40" s="25"/>
    </row>
    <row r="41" spans="11:56" s="15" customFormat="1" ht="23.25">
      <c r="K41" s="16"/>
      <c r="L41" s="16"/>
      <c r="M41" s="16"/>
      <c r="N41" s="16"/>
      <c r="O41" s="16"/>
      <c r="P41" s="16"/>
      <c r="Q41" s="16"/>
      <c r="R41" s="25"/>
      <c r="S41" s="27"/>
      <c r="T41" s="27"/>
      <c r="U41" s="27"/>
      <c r="V41" s="27"/>
      <c r="W41" s="24"/>
      <c r="X41" s="28"/>
      <c r="Y41" s="122"/>
      <c r="Z41" s="122"/>
      <c r="AB41" s="173"/>
      <c r="AC41" s="36"/>
      <c r="AD41" s="36"/>
      <c r="AE41" s="36"/>
      <c r="AF41" s="36"/>
      <c r="AG41" s="37"/>
      <c r="AH41" s="35"/>
      <c r="AI41" s="77"/>
      <c r="AJ41" s="77"/>
      <c r="AK41" s="164"/>
      <c r="AL41" s="99"/>
      <c r="AM41" s="25"/>
      <c r="AN41" s="25"/>
      <c r="AO41" s="25"/>
      <c r="AP41" s="25"/>
      <c r="AQ41" s="24"/>
      <c r="AR41" s="24"/>
      <c r="AS41" s="25"/>
      <c r="AV41" s="25"/>
      <c r="AW41" s="25"/>
      <c r="AX41" s="25"/>
      <c r="AY41" s="25"/>
      <c r="AZ41" s="25"/>
      <c r="BA41" s="25"/>
      <c r="BB41" s="24"/>
      <c r="BC41" s="24"/>
      <c r="BD41" s="25"/>
    </row>
    <row r="42" spans="11:56" s="15" customFormat="1" ht="23.25">
      <c r="K42" s="16"/>
      <c r="L42" s="16"/>
      <c r="M42" s="16"/>
      <c r="N42" s="16"/>
      <c r="O42" s="16"/>
      <c r="P42" s="16"/>
      <c r="Q42" s="16"/>
      <c r="R42" s="25"/>
      <c r="S42" s="27"/>
      <c r="T42" s="27"/>
      <c r="U42" s="27"/>
      <c r="V42" s="27"/>
      <c r="W42" s="24"/>
      <c r="X42" s="28"/>
      <c r="Y42" s="122"/>
      <c r="Z42" s="122"/>
      <c r="AB42" s="173"/>
      <c r="AC42" s="36"/>
      <c r="AD42" s="36"/>
      <c r="AE42" s="36"/>
      <c r="AF42" s="36"/>
      <c r="AG42" s="37"/>
      <c r="AH42" s="35"/>
      <c r="AI42" s="77"/>
      <c r="AJ42" s="77"/>
      <c r="AK42" s="164"/>
      <c r="AL42" s="99"/>
      <c r="AM42" s="25"/>
      <c r="AN42" s="25"/>
      <c r="AO42" s="25"/>
      <c r="AP42" s="25"/>
      <c r="AQ42" s="24"/>
      <c r="AR42" s="24"/>
      <c r="AS42" s="25"/>
      <c r="AV42" s="25"/>
      <c r="AW42" s="25"/>
      <c r="AX42" s="25"/>
      <c r="AY42" s="25"/>
      <c r="AZ42" s="25"/>
      <c r="BA42" s="25"/>
      <c r="BB42" s="24"/>
      <c r="BC42" s="24"/>
      <c r="BD42" s="25"/>
    </row>
    <row r="43" spans="11:56" s="15" customFormat="1" ht="23.25">
      <c r="K43" s="16"/>
      <c r="L43" s="16"/>
      <c r="M43" s="16"/>
      <c r="N43" s="16"/>
      <c r="O43" s="16"/>
      <c r="P43" s="16"/>
      <c r="Q43" s="16"/>
      <c r="R43" s="25"/>
      <c r="S43" s="27"/>
      <c r="T43" s="27"/>
      <c r="U43" s="27"/>
      <c r="V43" s="27"/>
      <c r="W43" s="24"/>
      <c r="X43" s="28"/>
      <c r="Y43" s="122"/>
      <c r="Z43" s="122"/>
      <c r="AB43" s="173"/>
      <c r="AC43" s="36"/>
      <c r="AD43" s="36"/>
      <c r="AE43" s="36"/>
      <c r="AF43" s="36"/>
      <c r="AG43" s="37"/>
      <c r="AH43" s="35"/>
      <c r="AI43" s="77"/>
      <c r="AJ43" s="77"/>
      <c r="AK43" s="164"/>
      <c r="AL43" s="99"/>
      <c r="AM43" s="25"/>
      <c r="AN43" s="25"/>
      <c r="AO43" s="25"/>
      <c r="AP43" s="25"/>
      <c r="AQ43" s="24"/>
      <c r="AR43" s="24"/>
      <c r="AS43" s="25"/>
      <c r="AV43" s="25"/>
      <c r="AW43" s="25"/>
      <c r="AX43" s="25"/>
      <c r="AY43" s="25"/>
      <c r="AZ43" s="25"/>
      <c r="BA43" s="25"/>
      <c r="BB43" s="24"/>
      <c r="BC43" s="24"/>
      <c r="BD43" s="25"/>
    </row>
    <row r="44" spans="11:56" s="15" customFormat="1" ht="23.25">
      <c r="K44" s="16"/>
      <c r="L44" s="16"/>
      <c r="M44" s="16"/>
      <c r="N44" s="16"/>
      <c r="O44" s="16"/>
      <c r="P44" s="16"/>
      <c r="Q44" s="16"/>
      <c r="R44" s="25"/>
      <c r="S44" s="27"/>
      <c r="T44" s="27"/>
      <c r="U44" s="27"/>
      <c r="V44" s="27"/>
      <c r="W44" s="24"/>
      <c r="X44" s="28"/>
      <c r="Y44" s="122"/>
      <c r="Z44" s="122"/>
      <c r="AB44" s="173"/>
      <c r="AC44" s="36"/>
      <c r="AD44" s="36"/>
      <c r="AE44" s="36"/>
      <c r="AF44" s="36"/>
      <c r="AG44" s="37"/>
      <c r="AH44" s="35"/>
      <c r="AI44" s="77"/>
      <c r="AJ44" s="77"/>
      <c r="AK44" s="164"/>
      <c r="AL44" s="99"/>
      <c r="AM44" s="25"/>
      <c r="AN44" s="25"/>
      <c r="AO44" s="25"/>
      <c r="AP44" s="25"/>
      <c r="AQ44" s="24"/>
      <c r="AR44" s="24"/>
      <c r="AS44" s="25"/>
      <c r="AV44" s="25"/>
      <c r="AW44" s="25"/>
      <c r="AX44" s="25"/>
      <c r="AY44" s="25"/>
      <c r="AZ44" s="25"/>
      <c r="BA44" s="25"/>
      <c r="BB44" s="24"/>
      <c r="BC44" s="24"/>
      <c r="BD44" s="25"/>
    </row>
    <row r="45" spans="11:56" s="15" customFormat="1" ht="23.25">
      <c r="K45" s="16"/>
      <c r="L45" s="16"/>
      <c r="M45" s="16"/>
      <c r="N45" s="16"/>
      <c r="O45" s="16"/>
      <c r="P45" s="16"/>
      <c r="Q45" s="16"/>
      <c r="R45" s="25"/>
      <c r="S45" s="27"/>
      <c r="T45" s="27"/>
      <c r="U45" s="27"/>
      <c r="V45" s="27"/>
      <c r="W45" s="24"/>
      <c r="X45" s="28"/>
      <c r="Y45" s="122"/>
      <c r="Z45" s="122"/>
      <c r="AB45" s="173"/>
      <c r="AC45" s="36"/>
      <c r="AD45" s="36"/>
      <c r="AE45" s="36"/>
      <c r="AF45" s="36"/>
      <c r="AG45" s="37"/>
      <c r="AH45" s="35"/>
      <c r="AI45" s="77"/>
      <c r="AJ45" s="77"/>
      <c r="AK45" s="164"/>
      <c r="AL45" s="99"/>
      <c r="AM45" s="25"/>
      <c r="AN45" s="25"/>
      <c r="AO45" s="25"/>
      <c r="AP45" s="25"/>
      <c r="AQ45" s="24"/>
      <c r="AR45" s="24"/>
      <c r="AS45" s="25"/>
      <c r="AV45" s="25"/>
      <c r="AW45" s="25"/>
      <c r="AX45" s="25"/>
      <c r="AY45" s="25"/>
      <c r="AZ45" s="25"/>
      <c r="BA45" s="25"/>
      <c r="BB45" s="24"/>
      <c r="BC45" s="24"/>
      <c r="BD45" s="25"/>
    </row>
    <row r="46" spans="11:56" s="15" customFormat="1" ht="23.25">
      <c r="K46" s="16"/>
      <c r="L46" s="16"/>
      <c r="M46" s="16"/>
      <c r="N46" s="16"/>
      <c r="O46" s="16"/>
      <c r="P46" s="16"/>
      <c r="Q46" s="16"/>
      <c r="R46" s="25"/>
      <c r="S46" s="27"/>
      <c r="T46" s="27"/>
      <c r="U46" s="27"/>
      <c r="V46" s="27"/>
      <c r="W46" s="24"/>
      <c r="X46" s="28"/>
      <c r="Y46" s="122"/>
      <c r="Z46" s="122"/>
      <c r="AB46" s="173"/>
      <c r="AC46" s="36"/>
      <c r="AD46" s="36"/>
      <c r="AE46" s="36"/>
      <c r="AF46" s="36"/>
      <c r="AG46" s="37"/>
      <c r="AH46" s="35"/>
      <c r="AI46" s="77"/>
      <c r="AJ46" s="77"/>
      <c r="AK46" s="164"/>
      <c r="AL46" s="99"/>
      <c r="AM46" s="25"/>
      <c r="AN46" s="25"/>
      <c r="AO46" s="25"/>
      <c r="AP46" s="25"/>
      <c r="AQ46" s="24"/>
      <c r="AR46" s="24"/>
      <c r="AS46" s="25"/>
      <c r="AV46" s="25"/>
      <c r="AW46" s="25"/>
      <c r="AX46" s="25"/>
      <c r="AY46" s="25"/>
      <c r="AZ46" s="25"/>
      <c r="BA46" s="25"/>
      <c r="BB46" s="24"/>
      <c r="BC46" s="24"/>
      <c r="BD46" s="25"/>
    </row>
    <row r="47" spans="11:56" s="15" customFormat="1" ht="23.25">
      <c r="K47" s="16"/>
      <c r="L47" s="16"/>
      <c r="M47" s="16"/>
      <c r="N47" s="16"/>
      <c r="O47" s="16"/>
      <c r="P47" s="16"/>
      <c r="Q47" s="16"/>
      <c r="R47" s="25"/>
      <c r="S47" s="27"/>
      <c r="T47" s="27"/>
      <c r="U47" s="27"/>
      <c r="V47" s="27"/>
      <c r="W47" s="24"/>
      <c r="X47" s="28"/>
      <c r="Y47" s="122"/>
      <c r="Z47" s="122"/>
      <c r="AB47" s="173"/>
      <c r="AC47" s="36"/>
      <c r="AD47" s="36"/>
      <c r="AE47" s="36"/>
      <c r="AF47" s="36"/>
      <c r="AG47" s="37"/>
      <c r="AH47" s="35"/>
      <c r="AI47" s="77"/>
      <c r="AJ47" s="77"/>
      <c r="AK47" s="164"/>
      <c r="AL47" s="99"/>
      <c r="AM47" s="25"/>
      <c r="AN47" s="25"/>
      <c r="AO47" s="25"/>
      <c r="AP47" s="25"/>
      <c r="AQ47" s="24"/>
      <c r="AR47" s="24"/>
      <c r="AS47" s="25"/>
      <c r="AV47" s="25"/>
      <c r="AW47" s="25"/>
      <c r="AX47" s="25"/>
      <c r="AY47" s="25"/>
      <c r="AZ47" s="25"/>
      <c r="BA47" s="25"/>
      <c r="BB47" s="24"/>
      <c r="BC47" s="24"/>
      <c r="BD47" s="25"/>
    </row>
    <row r="48" spans="11:56" s="15" customFormat="1" ht="23.25">
      <c r="K48" s="16"/>
      <c r="L48" s="16"/>
      <c r="M48" s="16"/>
      <c r="N48" s="16"/>
      <c r="O48" s="16"/>
      <c r="P48" s="16"/>
      <c r="Q48" s="16"/>
      <c r="R48" s="25"/>
      <c r="S48" s="27"/>
      <c r="T48" s="27"/>
      <c r="U48" s="27"/>
      <c r="V48" s="27"/>
      <c r="W48" s="24"/>
      <c r="X48" s="28"/>
      <c r="Y48" s="122"/>
      <c r="Z48" s="122"/>
      <c r="AB48" s="173"/>
      <c r="AC48" s="36"/>
      <c r="AD48" s="36"/>
      <c r="AE48" s="36"/>
      <c r="AF48" s="36"/>
      <c r="AG48" s="37"/>
      <c r="AH48" s="35"/>
      <c r="AI48" s="77"/>
      <c r="AJ48" s="77"/>
      <c r="AK48" s="164"/>
      <c r="AL48" s="99"/>
      <c r="AM48" s="25"/>
      <c r="AN48" s="25"/>
      <c r="AO48" s="25"/>
      <c r="AP48" s="25"/>
      <c r="AQ48" s="24"/>
      <c r="AR48" s="24"/>
      <c r="AS48" s="25"/>
      <c r="AV48" s="25"/>
      <c r="AW48" s="25"/>
      <c r="AX48" s="25"/>
      <c r="AY48" s="25"/>
      <c r="AZ48" s="25"/>
      <c r="BA48" s="25"/>
      <c r="BB48" s="24"/>
      <c r="BC48" s="24"/>
      <c r="BD48" s="25"/>
    </row>
    <row r="49" spans="8:56" s="15" customFormat="1" ht="23.25">
      <c r="K49" s="16"/>
      <c r="L49" s="16"/>
      <c r="M49" s="16"/>
      <c r="N49" s="16"/>
      <c r="O49" s="16"/>
      <c r="P49" s="16"/>
      <c r="Q49" s="16"/>
      <c r="R49" s="25"/>
      <c r="S49" s="27"/>
      <c r="T49" s="27"/>
      <c r="U49" s="27"/>
      <c r="V49" s="27"/>
      <c r="W49" s="24"/>
      <c r="X49" s="28"/>
      <c r="Y49" s="122"/>
      <c r="Z49" s="122"/>
      <c r="AB49" s="173"/>
      <c r="AC49" s="36"/>
      <c r="AD49" s="36"/>
      <c r="AE49" s="36"/>
      <c r="AF49" s="36"/>
      <c r="AG49" s="37"/>
      <c r="AH49" s="35"/>
      <c r="AI49" s="77"/>
      <c r="AJ49" s="77"/>
      <c r="AK49" s="164"/>
      <c r="AL49" s="99"/>
      <c r="AM49" s="25"/>
      <c r="AN49" s="25"/>
      <c r="AO49" s="25"/>
      <c r="AP49" s="25"/>
      <c r="AQ49" s="24"/>
      <c r="AR49" s="24"/>
      <c r="AS49" s="25"/>
      <c r="AV49" s="25"/>
      <c r="AW49" s="25"/>
      <c r="AX49" s="25"/>
      <c r="AY49" s="25"/>
      <c r="AZ49" s="25"/>
      <c r="BA49" s="25"/>
      <c r="BB49" s="24"/>
      <c r="BC49" s="24"/>
      <c r="BD49" s="25"/>
    </row>
    <row r="50" spans="8:56" s="15" customFormat="1" ht="23.25">
      <c r="K50" s="16"/>
      <c r="L50" s="16"/>
      <c r="M50" s="16"/>
      <c r="N50" s="16"/>
      <c r="O50" s="16"/>
      <c r="P50" s="16"/>
      <c r="Q50" s="16"/>
      <c r="R50" s="25"/>
      <c r="S50" s="27"/>
      <c r="T50" s="27"/>
      <c r="U50" s="27"/>
      <c r="V50" s="27"/>
      <c r="W50" s="24"/>
      <c r="X50" s="28"/>
      <c r="Y50" s="122"/>
      <c r="Z50" s="122"/>
      <c r="AB50" s="173"/>
      <c r="AC50" s="36"/>
      <c r="AD50" s="36"/>
      <c r="AE50" s="36"/>
      <c r="AF50" s="36"/>
      <c r="AG50" s="37"/>
      <c r="AH50" s="35"/>
      <c r="AI50" s="77"/>
      <c r="AJ50" s="77"/>
      <c r="AK50" s="164"/>
      <c r="AL50" s="99"/>
      <c r="AM50" s="25"/>
      <c r="AN50" s="25"/>
      <c r="AO50" s="25"/>
      <c r="AP50" s="25"/>
      <c r="AQ50" s="24"/>
      <c r="AR50" s="24"/>
      <c r="AS50" s="25"/>
      <c r="AV50" s="25"/>
      <c r="AW50" s="25"/>
      <c r="AX50" s="25"/>
      <c r="AY50" s="25"/>
      <c r="AZ50" s="25"/>
      <c r="BA50" s="25"/>
      <c r="BB50" s="24"/>
      <c r="BC50" s="24"/>
      <c r="BD50" s="25"/>
    </row>
    <row r="51" spans="8:56" s="15" customFormat="1" ht="23.25">
      <c r="K51" s="16"/>
      <c r="L51" s="16"/>
      <c r="M51" s="16"/>
      <c r="N51" s="16"/>
      <c r="O51" s="16"/>
      <c r="P51" s="16"/>
      <c r="Q51" s="16"/>
      <c r="R51" s="25"/>
      <c r="S51" s="27"/>
      <c r="T51" s="27"/>
      <c r="U51" s="27"/>
      <c r="V51" s="27"/>
      <c r="W51" s="24"/>
      <c r="X51" s="28"/>
      <c r="Y51" s="122"/>
      <c r="Z51" s="122"/>
      <c r="AB51" s="173"/>
      <c r="AC51" s="36"/>
      <c r="AD51" s="36"/>
      <c r="AE51" s="36"/>
      <c r="AF51" s="36"/>
      <c r="AG51" s="37"/>
      <c r="AH51" s="35"/>
      <c r="AI51" s="77"/>
      <c r="AJ51" s="77"/>
      <c r="AK51" s="164"/>
      <c r="AL51" s="99"/>
      <c r="AM51" s="25"/>
      <c r="AN51" s="25"/>
      <c r="AO51" s="25"/>
      <c r="AP51" s="25"/>
      <c r="AQ51" s="24"/>
      <c r="AR51" s="24"/>
      <c r="AS51" s="25"/>
      <c r="AV51" s="25"/>
      <c r="AW51" s="25"/>
      <c r="AX51" s="25"/>
      <c r="AY51" s="25"/>
      <c r="AZ51" s="25"/>
      <c r="BA51" s="25"/>
      <c r="BB51" s="24"/>
      <c r="BC51" s="24"/>
      <c r="BD51" s="25"/>
    </row>
    <row r="52" spans="8:56" s="15" customFormat="1" ht="23.25">
      <c r="K52" s="16"/>
      <c r="L52" s="16"/>
      <c r="M52" s="16"/>
      <c r="N52" s="16"/>
      <c r="O52" s="16"/>
      <c r="P52" s="16"/>
      <c r="Q52" s="16"/>
      <c r="R52" s="25"/>
      <c r="S52" s="27"/>
      <c r="T52" s="27"/>
      <c r="U52" s="27"/>
      <c r="V52" s="27"/>
      <c r="W52" s="24"/>
      <c r="X52" s="28"/>
      <c r="Y52" s="122"/>
      <c r="Z52" s="122"/>
      <c r="AB52" s="173"/>
      <c r="AC52" s="36"/>
      <c r="AD52" s="36"/>
      <c r="AE52" s="36"/>
      <c r="AF52" s="36"/>
      <c r="AG52" s="37"/>
      <c r="AH52" s="35"/>
      <c r="AI52" s="77"/>
      <c r="AJ52" s="77"/>
      <c r="AK52" s="164"/>
      <c r="AL52" s="99"/>
      <c r="AM52" s="25"/>
      <c r="AN52" s="25"/>
      <c r="AO52" s="25"/>
      <c r="AP52" s="25"/>
      <c r="AQ52" s="24"/>
      <c r="AR52" s="24"/>
      <c r="AS52" s="25"/>
      <c r="AV52" s="25"/>
      <c r="AW52" s="25"/>
      <c r="AX52" s="25"/>
      <c r="AY52" s="25"/>
      <c r="AZ52" s="25"/>
      <c r="BA52" s="25"/>
      <c r="BB52" s="24"/>
      <c r="BC52" s="24"/>
      <c r="BD52" s="25"/>
    </row>
    <row r="53" spans="8:56" s="15" customFormat="1" ht="23.25">
      <c r="K53" s="16"/>
      <c r="L53" s="16"/>
      <c r="M53" s="16"/>
      <c r="N53" s="16"/>
      <c r="O53" s="16"/>
      <c r="P53" s="16"/>
      <c r="Q53" s="16"/>
      <c r="R53" s="25"/>
      <c r="S53" s="27"/>
      <c r="T53" s="27"/>
      <c r="U53" s="27"/>
      <c r="V53" s="27"/>
      <c r="W53" s="24"/>
      <c r="X53" s="28"/>
      <c r="Y53" s="122"/>
      <c r="Z53" s="122"/>
      <c r="AB53" s="173"/>
      <c r="AC53" s="36"/>
      <c r="AD53" s="36"/>
      <c r="AE53" s="36"/>
      <c r="AF53" s="36"/>
      <c r="AG53" s="37"/>
      <c r="AH53" s="35"/>
      <c r="AI53" s="77"/>
      <c r="AJ53" s="77"/>
      <c r="AK53" s="164"/>
      <c r="AL53" s="99"/>
      <c r="AM53" s="25"/>
      <c r="AN53" s="25"/>
      <c r="AO53" s="25"/>
      <c r="AP53" s="25"/>
      <c r="AQ53" s="24"/>
      <c r="AR53" s="24"/>
      <c r="AS53" s="25"/>
      <c r="AV53" s="25"/>
      <c r="AW53" s="25"/>
      <c r="AX53" s="25"/>
      <c r="AY53" s="25"/>
      <c r="AZ53" s="25"/>
      <c r="BA53" s="25"/>
      <c r="BB53" s="24"/>
      <c r="BC53" s="24"/>
      <c r="BD53" s="25"/>
    </row>
    <row r="54" spans="8:56" s="15" customFormat="1" ht="23.25">
      <c r="K54" s="16"/>
      <c r="L54" s="16"/>
      <c r="M54" s="16"/>
      <c r="N54" s="16"/>
      <c r="O54" s="16"/>
      <c r="P54" s="16"/>
      <c r="Q54" s="16"/>
      <c r="R54" s="25"/>
      <c r="S54" s="27"/>
      <c r="T54" s="27"/>
      <c r="U54" s="27"/>
      <c r="V54" s="27"/>
      <c r="W54" s="24"/>
      <c r="X54" s="28"/>
      <c r="Y54" s="122"/>
      <c r="Z54" s="122"/>
      <c r="AB54" s="173"/>
      <c r="AC54" s="36"/>
      <c r="AD54" s="36"/>
      <c r="AE54" s="36"/>
      <c r="AF54" s="36"/>
      <c r="AG54" s="37"/>
      <c r="AH54" s="35"/>
      <c r="AI54" s="77"/>
      <c r="AJ54" s="77"/>
      <c r="AK54" s="164"/>
      <c r="AL54" s="99"/>
      <c r="AM54" s="25"/>
      <c r="AN54" s="25"/>
      <c r="AO54" s="25"/>
      <c r="AP54" s="25"/>
      <c r="AQ54" s="24"/>
      <c r="AR54" s="24"/>
      <c r="AS54" s="25"/>
      <c r="AV54" s="25"/>
      <c r="AW54" s="25"/>
      <c r="AX54" s="25"/>
      <c r="AY54" s="25"/>
      <c r="AZ54" s="25"/>
      <c r="BA54" s="25"/>
      <c r="BB54" s="24"/>
      <c r="BC54" s="24"/>
      <c r="BD54" s="25"/>
    </row>
    <row r="55" spans="8:56" s="15" customFormat="1" ht="23.25">
      <c r="K55" s="16"/>
      <c r="L55" s="16"/>
      <c r="M55" s="16"/>
      <c r="N55" s="16"/>
      <c r="O55" s="16"/>
      <c r="P55" s="16"/>
      <c r="Q55" s="16"/>
      <c r="R55" s="25"/>
      <c r="S55" s="27"/>
      <c r="T55" s="27"/>
      <c r="U55" s="27"/>
      <c r="V55" s="27"/>
      <c r="W55" s="24"/>
      <c r="X55" s="28"/>
      <c r="Y55" s="122"/>
      <c r="Z55" s="122"/>
      <c r="AB55" s="173"/>
      <c r="AC55" s="36"/>
      <c r="AD55" s="36"/>
      <c r="AE55" s="36"/>
      <c r="AF55" s="36"/>
      <c r="AG55" s="37"/>
      <c r="AH55" s="35"/>
      <c r="AI55" s="77"/>
      <c r="AJ55" s="77"/>
      <c r="AK55" s="164"/>
    </row>
    <row r="56" spans="8:56" s="15" customFormat="1" ht="23.25">
      <c r="K56" s="16"/>
      <c r="L56" s="16"/>
      <c r="M56" s="16"/>
      <c r="N56" s="16"/>
      <c r="O56" s="16"/>
      <c r="P56" s="16"/>
      <c r="Q56" s="16"/>
      <c r="R56" s="25"/>
      <c r="S56" s="27"/>
      <c r="T56" s="27"/>
      <c r="U56" s="27"/>
      <c r="V56" s="27"/>
      <c r="W56" s="24"/>
      <c r="X56" s="28"/>
      <c r="Y56" s="122"/>
      <c r="Z56" s="122"/>
      <c r="AB56" s="173"/>
      <c r="AC56" s="36"/>
      <c r="AD56" s="36"/>
      <c r="AE56" s="36"/>
      <c r="AF56" s="36"/>
      <c r="AG56" s="37"/>
      <c r="AH56" s="35"/>
      <c r="AI56" s="77"/>
      <c r="AJ56" s="77"/>
      <c r="AK56" s="164"/>
    </row>
    <row r="57" spans="8:56" s="15" customFormat="1" ht="23.25">
      <c r="K57" s="16"/>
      <c r="L57" s="16"/>
      <c r="M57" s="16"/>
      <c r="N57" s="16"/>
      <c r="O57" s="16"/>
      <c r="P57" s="16"/>
      <c r="Q57" s="16"/>
      <c r="R57" s="25"/>
      <c r="S57" s="27"/>
      <c r="T57" s="27"/>
      <c r="U57" s="27"/>
      <c r="V57" s="27"/>
      <c r="W57" s="24"/>
      <c r="X57" s="28"/>
      <c r="Y57" s="122"/>
      <c r="Z57" s="122"/>
      <c r="AB57" s="173"/>
      <c r="AC57" s="36"/>
      <c r="AD57" s="36"/>
      <c r="AE57" s="36"/>
      <c r="AF57" s="36"/>
      <c r="AG57" s="37"/>
      <c r="AH57" s="35"/>
      <c r="AI57" s="77"/>
      <c r="AJ57" s="77"/>
      <c r="AK57" s="164"/>
    </row>
    <row r="58" spans="8:56" s="15" customFormat="1" ht="23.25">
      <c r="K58" s="16"/>
      <c r="L58" s="16"/>
      <c r="M58" s="16"/>
      <c r="N58" s="16"/>
      <c r="O58" s="16"/>
      <c r="P58" s="16"/>
      <c r="Q58" s="16"/>
      <c r="R58" s="25"/>
      <c r="S58" s="27"/>
      <c r="T58" s="27"/>
      <c r="U58" s="27"/>
      <c r="V58" s="27"/>
      <c r="W58" s="24"/>
      <c r="X58" s="28"/>
      <c r="Y58" s="122"/>
      <c r="Z58" s="122"/>
      <c r="AB58" s="173"/>
      <c r="AC58" s="36"/>
      <c r="AD58" s="36"/>
      <c r="AE58" s="36"/>
      <c r="AF58" s="36"/>
      <c r="AG58" s="37"/>
      <c r="AH58" s="35"/>
      <c r="AI58" s="77"/>
      <c r="AJ58" s="77"/>
      <c r="AK58" s="164"/>
    </row>
    <row r="59" spans="8:56" s="15" customFormat="1" ht="23.25">
      <c r="K59" s="16"/>
      <c r="L59" s="16"/>
      <c r="M59" s="16"/>
      <c r="N59" s="16"/>
      <c r="O59" s="16"/>
      <c r="P59" s="16"/>
      <c r="Q59" s="16"/>
      <c r="R59" s="25"/>
      <c r="S59" s="27"/>
      <c r="T59" s="27"/>
      <c r="U59" s="27"/>
      <c r="V59" s="27"/>
      <c r="W59" s="24"/>
      <c r="X59" s="28"/>
      <c r="Y59" s="122"/>
      <c r="Z59" s="122"/>
      <c r="AB59" s="173"/>
      <c r="AC59" s="36"/>
      <c r="AD59" s="36"/>
      <c r="AE59" s="36"/>
      <c r="AF59" s="36"/>
      <c r="AG59" s="37"/>
      <c r="AH59" s="35"/>
      <c r="AI59" s="77"/>
      <c r="AJ59" s="77"/>
      <c r="AK59" s="164"/>
    </row>
    <row r="60" spans="8:56" s="15" customFormat="1" ht="23.25">
      <c r="K60" s="16"/>
      <c r="L60" s="16"/>
      <c r="M60" s="16"/>
      <c r="N60" s="16"/>
      <c r="O60" s="16"/>
      <c r="P60" s="16"/>
      <c r="Q60" s="16"/>
      <c r="X60" s="16"/>
      <c r="Y60" s="16"/>
      <c r="Z60" s="16"/>
      <c r="AA60" s="16"/>
      <c r="AB60" s="173"/>
      <c r="AC60" s="36"/>
      <c r="AD60" s="36"/>
      <c r="AE60" s="36"/>
      <c r="AF60" s="36"/>
      <c r="AG60" s="37"/>
      <c r="AH60" s="35"/>
      <c r="AI60" s="77"/>
      <c r="AJ60" s="77"/>
      <c r="AK60" s="164"/>
    </row>
    <row r="61" spans="8:56" s="15" customFormat="1" ht="23.25">
      <c r="K61" s="16"/>
      <c r="L61" s="16"/>
      <c r="M61" s="16"/>
      <c r="N61" s="16"/>
      <c r="O61" s="16"/>
      <c r="P61" s="16"/>
      <c r="Q61" s="16"/>
      <c r="X61" s="16"/>
      <c r="Y61" s="16"/>
      <c r="Z61" s="16"/>
      <c r="AA61" s="16"/>
      <c r="AB61" s="173"/>
      <c r="AC61" s="36"/>
      <c r="AD61" s="36"/>
      <c r="AE61" s="36"/>
      <c r="AF61" s="36"/>
      <c r="AG61" s="37"/>
      <c r="AH61" s="35"/>
      <c r="AI61" s="77"/>
      <c r="AJ61" s="77"/>
      <c r="AK61" s="164"/>
    </row>
    <row r="62" spans="8:56" s="15" customFormat="1" ht="23.25">
      <c r="K62" s="16"/>
      <c r="L62" s="16"/>
      <c r="M62" s="16"/>
      <c r="N62" s="16"/>
      <c r="O62" s="16"/>
      <c r="P62" s="16"/>
      <c r="Q62" s="16"/>
      <c r="X62" s="16"/>
      <c r="Y62" s="16"/>
      <c r="Z62" s="16"/>
      <c r="AA62" s="16"/>
      <c r="AB62" s="173"/>
      <c r="AC62" s="36"/>
      <c r="AD62" s="36"/>
      <c r="AE62" s="36"/>
      <c r="AF62" s="36"/>
      <c r="AG62" s="37"/>
      <c r="AH62" s="35"/>
      <c r="AI62" s="77"/>
      <c r="AJ62" s="77"/>
      <c r="AK62" s="164"/>
    </row>
    <row r="63" spans="8:56" s="15" customFormat="1" ht="23.25">
      <c r="K63" s="16"/>
      <c r="L63" s="16"/>
      <c r="M63" s="16"/>
      <c r="N63" s="16"/>
      <c r="O63" s="16"/>
      <c r="P63" s="16"/>
      <c r="Q63" s="16"/>
      <c r="X63" s="16"/>
      <c r="Y63" s="16"/>
      <c r="Z63" s="16"/>
      <c r="AA63" s="16"/>
      <c r="AB63" s="173"/>
      <c r="AC63" s="36"/>
      <c r="AD63" s="36"/>
      <c r="AE63" s="36"/>
      <c r="AF63" s="36"/>
      <c r="AG63" s="37"/>
      <c r="AH63" s="35"/>
      <c r="AI63" s="77"/>
      <c r="AJ63" s="77"/>
      <c r="AK63" s="164"/>
    </row>
    <row r="64" spans="8:56" s="15" customFormat="1" ht="23.25">
      <c r="H64" s="16"/>
      <c r="I64" s="16"/>
      <c r="J64" s="16"/>
      <c r="K64" s="16"/>
      <c r="L64" s="16"/>
      <c r="M64" s="16"/>
      <c r="N64" s="16"/>
      <c r="O64" s="16"/>
      <c r="P64" s="16"/>
      <c r="Q64" s="16"/>
      <c r="R64" s="16"/>
      <c r="S64" s="16"/>
      <c r="T64" s="16"/>
      <c r="U64" s="16"/>
      <c r="V64" s="16"/>
      <c r="W64" s="16"/>
      <c r="X64" s="16"/>
      <c r="Y64" s="16"/>
      <c r="Z64" s="16"/>
      <c r="AB64" s="173"/>
      <c r="AC64" s="36"/>
      <c r="AD64" s="36"/>
      <c r="AE64" s="36"/>
      <c r="AF64" s="36"/>
      <c r="AG64" s="37"/>
      <c r="AH64" s="35"/>
      <c r="AI64" s="77"/>
      <c r="AJ64" s="77"/>
      <c r="AK64" s="164"/>
    </row>
    <row r="65" spans="8:37" s="15" customFormat="1" ht="23.25">
      <c r="H65" s="16"/>
      <c r="I65" s="16"/>
      <c r="J65" s="16"/>
      <c r="K65" s="16"/>
      <c r="L65" s="16"/>
      <c r="M65" s="16"/>
      <c r="N65" s="16"/>
      <c r="O65" s="16"/>
      <c r="P65" s="16"/>
      <c r="Q65" s="16"/>
      <c r="R65" s="16"/>
      <c r="S65" s="16"/>
      <c r="T65" s="16"/>
      <c r="U65" s="16"/>
      <c r="V65" s="16"/>
      <c r="W65" s="16"/>
      <c r="X65" s="16"/>
      <c r="Y65" s="16"/>
      <c r="Z65" s="16"/>
      <c r="AB65" s="173"/>
      <c r="AC65" s="36"/>
      <c r="AD65" s="36"/>
      <c r="AE65" s="36"/>
      <c r="AF65" s="36"/>
      <c r="AG65" s="37"/>
      <c r="AH65" s="35"/>
      <c r="AI65" s="77"/>
      <c r="AJ65" s="77"/>
      <c r="AK65" s="164"/>
    </row>
    <row r="66" spans="8:37" s="15" customFormat="1" ht="23.25">
      <c r="H66" s="16"/>
      <c r="I66" s="16"/>
      <c r="J66" s="16"/>
      <c r="K66" s="16"/>
      <c r="L66" s="16"/>
      <c r="M66" s="16"/>
      <c r="N66" s="16"/>
      <c r="O66" s="16"/>
      <c r="P66" s="16"/>
      <c r="Q66" s="16"/>
      <c r="R66" s="16"/>
      <c r="S66" s="16"/>
      <c r="T66" s="16"/>
      <c r="U66" s="16"/>
      <c r="V66" s="16"/>
      <c r="W66" s="16"/>
      <c r="X66" s="16"/>
      <c r="Y66" s="16"/>
      <c r="Z66" s="16"/>
      <c r="AB66" s="173"/>
      <c r="AC66" s="36"/>
      <c r="AD66" s="36"/>
      <c r="AE66" s="36"/>
      <c r="AF66" s="36"/>
      <c r="AG66" s="37"/>
      <c r="AH66" s="35"/>
      <c r="AI66" s="77"/>
      <c r="AJ66" s="77"/>
      <c r="AK66" s="164"/>
    </row>
    <row r="67" spans="8:37" s="15" customFormat="1" ht="23.25">
      <c r="H67" s="16"/>
      <c r="I67" s="16"/>
      <c r="J67" s="16"/>
      <c r="K67" s="16"/>
      <c r="L67" s="16"/>
      <c r="M67" s="16"/>
      <c r="N67" s="16"/>
      <c r="O67" s="16"/>
      <c r="P67" s="16"/>
      <c r="Q67" s="16"/>
      <c r="R67" s="16"/>
      <c r="S67" s="16"/>
      <c r="T67" s="16"/>
      <c r="U67" s="16"/>
      <c r="V67" s="16"/>
      <c r="W67" s="16"/>
      <c r="X67" s="16"/>
      <c r="Y67" s="16"/>
      <c r="Z67" s="16"/>
      <c r="AB67" s="173"/>
      <c r="AC67" s="36"/>
      <c r="AD67" s="36"/>
      <c r="AE67" s="36"/>
      <c r="AF67" s="36"/>
      <c r="AG67" s="37"/>
      <c r="AH67" s="35"/>
      <c r="AI67" s="77"/>
      <c r="AJ67" s="77"/>
      <c r="AK67" s="164"/>
    </row>
    <row r="68" spans="8:37" s="15" customFormat="1" ht="23.25">
      <c r="H68" s="16"/>
      <c r="I68" s="16"/>
      <c r="J68" s="16"/>
      <c r="K68" s="16"/>
      <c r="L68" s="16"/>
      <c r="M68" s="16"/>
      <c r="N68" s="16"/>
      <c r="O68" s="16"/>
      <c r="P68" s="16"/>
      <c r="Q68" s="16"/>
      <c r="R68" s="16"/>
      <c r="S68" s="16"/>
      <c r="T68" s="16"/>
      <c r="U68" s="16"/>
      <c r="V68" s="16"/>
      <c r="W68" s="16"/>
      <c r="X68" s="16"/>
      <c r="Y68" s="16"/>
      <c r="Z68" s="16"/>
      <c r="AB68" s="173"/>
      <c r="AC68" s="36"/>
      <c r="AD68" s="36"/>
      <c r="AE68" s="36"/>
      <c r="AF68" s="36"/>
      <c r="AG68" s="37"/>
      <c r="AH68" s="35"/>
      <c r="AI68" s="77"/>
      <c r="AJ68" s="77"/>
      <c r="AK68" s="164"/>
    </row>
    <row r="69" spans="8:37" s="15" customFormat="1" ht="23.25">
      <c r="H69" s="16"/>
      <c r="I69" s="16"/>
      <c r="J69" s="16"/>
      <c r="K69" s="16"/>
      <c r="L69" s="16"/>
      <c r="M69" s="16"/>
      <c r="N69" s="16"/>
      <c r="O69" s="16"/>
      <c r="P69" s="16"/>
      <c r="Q69" s="16"/>
      <c r="R69" s="16"/>
      <c r="S69" s="16"/>
      <c r="T69" s="16"/>
      <c r="U69" s="16"/>
      <c r="V69" s="16"/>
      <c r="W69" s="16"/>
      <c r="X69" s="16"/>
      <c r="Y69" s="16"/>
      <c r="Z69" s="16"/>
      <c r="AB69" s="173"/>
      <c r="AC69" s="36"/>
      <c r="AD69" s="36"/>
      <c r="AE69" s="36"/>
      <c r="AF69" s="36"/>
      <c r="AG69" s="37"/>
      <c r="AH69" s="35"/>
      <c r="AI69" s="77"/>
      <c r="AJ69" s="77"/>
      <c r="AK69" s="164"/>
    </row>
    <row r="70" spans="8:37" s="15" customFormat="1" ht="23.25">
      <c r="H70" s="16"/>
      <c r="I70" s="16"/>
      <c r="J70" s="16"/>
      <c r="K70" s="16"/>
      <c r="L70" s="16"/>
      <c r="M70" s="16"/>
      <c r="N70" s="16"/>
      <c r="O70" s="16"/>
      <c r="P70" s="16"/>
      <c r="Q70" s="16"/>
      <c r="R70" s="16"/>
      <c r="S70" s="16"/>
      <c r="T70" s="16"/>
      <c r="U70" s="16"/>
      <c r="V70" s="16"/>
      <c r="W70" s="16"/>
      <c r="X70" s="16"/>
      <c r="Y70" s="16"/>
      <c r="Z70" s="16"/>
      <c r="AB70" s="173"/>
      <c r="AC70" s="36"/>
      <c r="AD70" s="36"/>
      <c r="AE70" s="36"/>
      <c r="AF70" s="36"/>
      <c r="AG70" s="37"/>
      <c r="AH70" s="35"/>
      <c r="AI70" s="77"/>
      <c r="AJ70" s="77"/>
      <c r="AK70" s="164"/>
    </row>
    <row r="71" spans="8:37" s="15" customFormat="1" ht="23.25">
      <c r="H71" s="16"/>
      <c r="I71" s="16"/>
      <c r="J71" s="16"/>
      <c r="K71" s="16"/>
      <c r="L71" s="16"/>
      <c r="M71" s="16"/>
      <c r="N71" s="16"/>
      <c r="O71" s="16"/>
      <c r="P71" s="16"/>
      <c r="Q71" s="16"/>
      <c r="R71" s="16"/>
      <c r="S71" s="16"/>
      <c r="T71" s="16"/>
      <c r="U71" s="16"/>
      <c r="V71" s="16"/>
      <c r="W71" s="16"/>
      <c r="X71" s="16"/>
      <c r="Y71" s="16"/>
      <c r="Z71" s="16"/>
      <c r="AB71" s="173"/>
      <c r="AC71" s="36"/>
      <c r="AD71" s="36"/>
      <c r="AE71" s="36"/>
      <c r="AF71" s="36"/>
      <c r="AG71" s="37"/>
      <c r="AH71" s="35"/>
      <c r="AI71" s="77"/>
      <c r="AJ71" s="77"/>
      <c r="AK71" s="164"/>
    </row>
    <row r="72" spans="8:37" s="15" customFormat="1" ht="23.25">
      <c r="H72" s="16"/>
      <c r="I72" s="16"/>
      <c r="J72" s="16"/>
      <c r="K72" s="16"/>
      <c r="L72" s="16"/>
      <c r="M72" s="16"/>
      <c r="N72" s="16"/>
      <c r="O72" s="16"/>
      <c r="P72" s="16"/>
      <c r="Q72" s="16"/>
      <c r="R72" s="16"/>
      <c r="S72" s="16"/>
      <c r="T72" s="16"/>
      <c r="U72" s="16"/>
      <c r="V72" s="16"/>
      <c r="W72" s="16"/>
      <c r="X72" s="16"/>
      <c r="Y72" s="16"/>
      <c r="Z72" s="16"/>
      <c r="AB72" s="173"/>
      <c r="AC72" s="36"/>
      <c r="AD72" s="36"/>
      <c r="AE72" s="36"/>
      <c r="AF72" s="36"/>
      <c r="AG72" s="37"/>
      <c r="AH72" s="35"/>
      <c r="AI72" s="77"/>
      <c r="AJ72" s="77"/>
      <c r="AK72" s="164"/>
    </row>
    <row r="73" spans="8:37" s="15" customFormat="1" ht="23.25">
      <c r="H73" s="16"/>
      <c r="I73" s="16"/>
      <c r="J73" s="16"/>
      <c r="K73" s="16"/>
      <c r="L73" s="16"/>
      <c r="M73" s="16"/>
      <c r="N73" s="16"/>
      <c r="O73" s="16"/>
      <c r="P73" s="16"/>
      <c r="Q73" s="16"/>
      <c r="R73" s="16"/>
      <c r="S73" s="16"/>
      <c r="T73" s="16"/>
      <c r="U73" s="16"/>
      <c r="V73" s="16"/>
      <c r="W73" s="16"/>
      <c r="X73" s="16"/>
      <c r="Y73" s="16"/>
      <c r="Z73" s="16"/>
      <c r="AB73" s="173"/>
      <c r="AC73" s="36"/>
      <c r="AD73" s="36"/>
      <c r="AE73" s="36"/>
      <c r="AF73" s="36"/>
      <c r="AG73" s="37"/>
      <c r="AH73" s="35"/>
      <c r="AI73" s="77"/>
      <c r="AJ73" s="77"/>
      <c r="AK73" s="164"/>
    </row>
    <row r="74" spans="8:37" s="15" customFormat="1" ht="23.25">
      <c r="H74" s="16"/>
      <c r="I74" s="16"/>
      <c r="J74" s="16"/>
      <c r="K74" s="16"/>
      <c r="L74" s="16"/>
      <c r="M74" s="16"/>
      <c r="N74" s="16"/>
      <c r="O74" s="16"/>
      <c r="P74" s="16"/>
      <c r="Q74" s="16"/>
      <c r="R74" s="16"/>
      <c r="S74" s="16"/>
      <c r="T74" s="16"/>
      <c r="U74" s="16"/>
      <c r="V74" s="16"/>
      <c r="W74" s="16"/>
      <c r="X74" s="16"/>
      <c r="Y74" s="16"/>
      <c r="Z74" s="16"/>
      <c r="AB74" s="173"/>
      <c r="AC74" s="36"/>
      <c r="AD74" s="36"/>
      <c r="AE74" s="36"/>
      <c r="AF74" s="36"/>
      <c r="AG74" s="37"/>
      <c r="AH74" s="35"/>
      <c r="AI74" s="77"/>
      <c r="AJ74" s="77"/>
      <c r="AK74" s="164"/>
    </row>
    <row r="75" spans="8:37" s="15" customFormat="1" ht="23.25">
      <c r="H75" s="16"/>
      <c r="I75" s="16"/>
      <c r="J75" s="16"/>
      <c r="K75" s="16"/>
      <c r="L75" s="16"/>
      <c r="M75" s="16"/>
      <c r="N75" s="16"/>
      <c r="O75" s="16"/>
      <c r="P75" s="16"/>
      <c r="Q75" s="16"/>
      <c r="R75" s="16"/>
      <c r="S75" s="16"/>
      <c r="T75" s="16"/>
      <c r="U75" s="16"/>
      <c r="V75" s="16"/>
      <c r="W75" s="16"/>
      <c r="X75" s="16"/>
      <c r="Y75" s="16"/>
      <c r="Z75" s="16"/>
      <c r="AB75" s="172"/>
      <c r="AC75" s="85"/>
      <c r="AD75" s="85"/>
      <c r="AE75" s="85"/>
      <c r="AF75" s="85"/>
      <c r="AG75" s="37"/>
      <c r="AH75" s="35"/>
      <c r="AI75" s="77"/>
      <c r="AJ75" s="77"/>
      <c r="AK75" s="164"/>
    </row>
    <row r="76" spans="8:37" s="15" customFormat="1" ht="23.25">
      <c r="H76" s="16"/>
      <c r="I76" s="16"/>
      <c r="J76" s="16"/>
      <c r="K76" s="16"/>
      <c r="L76" s="16"/>
      <c r="M76" s="16"/>
      <c r="N76" s="16"/>
      <c r="O76" s="16"/>
      <c r="P76" s="16"/>
      <c r="Q76" s="16"/>
      <c r="R76" s="16"/>
      <c r="S76" s="16"/>
      <c r="T76" s="16"/>
      <c r="U76" s="16"/>
      <c r="V76" s="16"/>
      <c r="W76" s="16"/>
      <c r="X76" s="16"/>
      <c r="Y76" s="16"/>
      <c r="Z76" s="16"/>
      <c r="AB76" s="172"/>
      <c r="AC76" s="85"/>
      <c r="AD76" s="85"/>
      <c r="AE76" s="85"/>
      <c r="AF76" s="85"/>
      <c r="AG76" s="37"/>
      <c r="AH76" s="35"/>
      <c r="AI76" s="77"/>
      <c r="AJ76" s="77"/>
      <c r="AK76" s="164"/>
    </row>
    <row r="77" spans="8:37" s="15" customFormat="1" ht="23.25">
      <c r="H77" s="16"/>
      <c r="I77" s="16"/>
      <c r="J77" s="16"/>
      <c r="K77" s="16"/>
      <c r="L77" s="16"/>
      <c r="M77" s="16"/>
      <c r="N77" s="16"/>
      <c r="O77" s="16"/>
      <c r="P77" s="16"/>
      <c r="Q77" s="16"/>
      <c r="R77" s="16"/>
      <c r="S77" s="16"/>
      <c r="T77" s="16"/>
      <c r="U77" s="16"/>
      <c r="V77" s="16"/>
      <c r="W77" s="16"/>
      <c r="X77" s="16"/>
      <c r="Y77" s="16"/>
      <c r="Z77" s="16"/>
      <c r="AB77" s="172"/>
      <c r="AC77" s="85"/>
      <c r="AD77" s="85"/>
      <c r="AE77" s="85"/>
      <c r="AF77" s="85"/>
      <c r="AG77" s="37"/>
      <c r="AH77" s="35"/>
      <c r="AI77" s="77"/>
      <c r="AJ77" s="77"/>
      <c r="AK77" s="164"/>
    </row>
    <row r="78" spans="8:37" s="15" customFormat="1" ht="24" thickBot="1">
      <c r="H78" s="16"/>
      <c r="I78" s="16"/>
      <c r="J78" s="16"/>
      <c r="K78" s="16"/>
      <c r="L78" s="16"/>
      <c r="M78" s="16"/>
      <c r="N78" s="16"/>
      <c r="O78" s="16"/>
      <c r="P78" s="16"/>
      <c r="Q78" s="16"/>
      <c r="R78" s="16"/>
      <c r="S78" s="16"/>
      <c r="T78" s="16"/>
      <c r="U78" s="16"/>
      <c r="V78" s="16"/>
      <c r="W78" s="16"/>
      <c r="X78" s="16"/>
      <c r="Y78" s="16"/>
      <c r="Z78" s="16"/>
      <c r="AB78" s="174"/>
      <c r="AC78" s="175"/>
      <c r="AD78" s="175"/>
      <c r="AE78" s="175"/>
      <c r="AF78" s="175"/>
      <c r="AG78" s="133"/>
      <c r="AH78" s="176"/>
      <c r="AI78" s="177"/>
      <c r="AJ78" s="177"/>
      <c r="AK78" s="178"/>
    </row>
    <row r="79" spans="8:37" s="15" customFormat="1" ht="23.25">
      <c r="H79" s="16"/>
      <c r="I79" s="16"/>
      <c r="J79" s="16"/>
      <c r="K79" s="16"/>
      <c r="L79" s="16"/>
      <c r="M79" s="16"/>
      <c r="N79" s="16"/>
      <c r="O79" s="16"/>
      <c r="P79" s="16"/>
      <c r="Q79" s="16"/>
      <c r="R79" s="16"/>
      <c r="S79" s="16"/>
      <c r="T79" s="16"/>
      <c r="U79" s="16"/>
      <c r="V79" s="16"/>
      <c r="W79" s="16"/>
      <c r="X79" s="16"/>
      <c r="Y79" s="16"/>
      <c r="Z79" s="16"/>
      <c r="AB79" s="20"/>
      <c r="AC79" s="30"/>
      <c r="AD79" s="30"/>
      <c r="AE79" s="30"/>
      <c r="AF79" s="30"/>
      <c r="AG79" s="31"/>
    </row>
    <row r="80" spans="8:37" s="15" customFormat="1" ht="23.25">
      <c r="H80" s="16"/>
      <c r="I80" s="16"/>
      <c r="J80" s="16"/>
      <c r="K80" s="16"/>
      <c r="L80" s="16"/>
      <c r="M80" s="16"/>
      <c r="N80" s="16"/>
      <c r="O80" s="16"/>
      <c r="P80" s="16"/>
      <c r="Q80" s="16"/>
      <c r="R80" s="16"/>
      <c r="S80" s="16"/>
      <c r="T80" s="16"/>
      <c r="U80" s="16"/>
      <c r="V80" s="16"/>
      <c r="W80" s="16"/>
      <c r="X80" s="16"/>
      <c r="Y80" s="16"/>
      <c r="Z80" s="16"/>
      <c r="AB80" s="20"/>
      <c r="AC80" s="20"/>
      <c r="AD80" s="20"/>
      <c r="AE80" s="20"/>
      <c r="AF80" s="20"/>
      <c r="AG80" s="20"/>
    </row>
    <row r="81" spans="8:37" s="15" customFormat="1" ht="23.25">
      <c r="H81" s="16"/>
      <c r="I81" s="16"/>
      <c r="J81" s="16"/>
      <c r="K81" s="16"/>
      <c r="L81" s="16"/>
      <c r="M81" s="16"/>
      <c r="N81" s="16"/>
      <c r="O81" s="16"/>
      <c r="P81" s="16"/>
      <c r="Q81" s="16"/>
      <c r="R81" s="16"/>
      <c r="S81" s="16"/>
      <c r="T81" s="16"/>
      <c r="U81" s="16"/>
      <c r="V81" s="16"/>
      <c r="W81" s="16"/>
      <c r="X81" s="16"/>
      <c r="Y81" s="16"/>
      <c r="Z81" s="16"/>
      <c r="AB81" s="20"/>
      <c r="AC81" s="20"/>
      <c r="AD81" s="20"/>
      <c r="AE81" s="20"/>
      <c r="AF81" s="20"/>
      <c r="AG81" s="20"/>
    </row>
    <row r="82" spans="8:37" s="15" customFormat="1" ht="23.25">
      <c r="H82" s="16"/>
      <c r="I82" s="16"/>
      <c r="J82" s="16"/>
      <c r="K82" s="16"/>
      <c r="L82" s="16"/>
      <c r="M82" s="16"/>
      <c r="N82" s="16"/>
      <c r="O82" s="16"/>
      <c r="P82" s="16"/>
      <c r="Q82" s="16"/>
      <c r="R82" s="16"/>
      <c r="S82" s="16"/>
      <c r="T82" s="16"/>
      <c r="U82" s="16"/>
      <c r="V82" s="16"/>
      <c r="W82" s="16"/>
      <c r="X82" s="16"/>
      <c r="Y82" s="16"/>
      <c r="Z82" s="16"/>
      <c r="AB82" s="20"/>
      <c r="AC82" s="20"/>
      <c r="AD82" s="20"/>
      <c r="AE82" s="20"/>
      <c r="AF82" s="20"/>
      <c r="AG82" s="20"/>
    </row>
    <row r="83" spans="8:37" s="15" customFormat="1" ht="23.25">
      <c r="H83" s="16"/>
      <c r="I83" s="16"/>
      <c r="J83" s="16"/>
      <c r="K83" s="16"/>
      <c r="L83" s="16"/>
      <c r="M83" s="16"/>
      <c r="N83" s="16"/>
      <c r="O83" s="16"/>
      <c r="P83" s="16"/>
      <c r="Q83" s="16"/>
      <c r="R83" s="16"/>
      <c r="S83" s="16"/>
      <c r="T83" s="16"/>
      <c r="U83" s="16"/>
      <c r="V83" s="16"/>
      <c r="W83" s="16"/>
      <c r="X83" s="16"/>
      <c r="Y83" s="16"/>
      <c r="Z83" s="16"/>
      <c r="AB83" s="20"/>
      <c r="AC83" s="20"/>
      <c r="AD83" s="20"/>
      <c r="AE83" s="20"/>
      <c r="AF83" s="20"/>
      <c r="AG83" s="20"/>
    </row>
    <row r="84" spans="8:37" s="15" customFormat="1" ht="23.25">
      <c r="H84" s="16"/>
      <c r="I84" s="16"/>
      <c r="J84" s="16"/>
      <c r="K84" s="16"/>
      <c r="L84" s="16"/>
      <c r="M84" s="16"/>
      <c r="N84" s="16"/>
      <c r="O84" s="16"/>
      <c r="P84" s="16"/>
      <c r="Q84" s="16"/>
      <c r="R84" s="16"/>
      <c r="S84" s="16"/>
      <c r="T84" s="16"/>
      <c r="U84" s="16"/>
      <c r="V84" s="16"/>
      <c r="W84" s="16"/>
      <c r="X84" s="16"/>
      <c r="Y84" s="16"/>
      <c r="Z84" s="16"/>
      <c r="AB84" s="20"/>
      <c r="AC84" s="20"/>
      <c r="AD84" s="20"/>
      <c r="AE84" s="20"/>
      <c r="AF84" s="20"/>
      <c r="AG84" s="20"/>
    </row>
    <row r="85" spans="8:37" s="15" customFormat="1" ht="23.25">
      <c r="H85" s="16"/>
      <c r="I85" s="16"/>
      <c r="J85" s="16"/>
      <c r="K85" s="16"/>
      <c r="L85" s="16"/>
      <c r="M85" s="16"/>
      <c r="N85" s="16"/>
      <c r="O85" s="16"/>
      <c r="P85" s="16"/>
      <c r="Q85" s="16"/>
      <c r="R85" s="16"/>
      <c r="S85" s="16"/>
      <c r="T85" s="16"/>
      <c r="U85" s="16"/>
      <c r="V85" s="16"/>
      <c r="W85" s="16"/>
      <c r="X85" s="16"/>
      <c r="Y85" s="16"/>
      <c r="Z85" s="16"/>
      <c r="AB85" s="20"/>
      <c r="AC85" s="20"/>
      <c r="AD85" s="20"/>
      <c r="AE85" s="20"/>
      <c r="AF85" s="20"/>
      <c r="AG85" s="20"/>
    </row>
    <row r="86" spans="8:37" s="15" customFormat="1" ht="23.25">
      <c r="H86" s="16"/>
      <c r="I86" s="16"/>
      <c r="J86" s="16"/>
      <c r="K86" s="16"/>
      <c r="L86" s="16"/>
      <c r="M86" s="16"/>
      <c r="N86" s="16"/>
      <c r="O86" s="16"/>
      <c r="P86" s="16"/>
      <c r="Q86" s="16"/>
      <c r="R86" s="16"/>
      <c r="S86" s="16"/>
      <c r="T86" s="16"/>
      <c r="U86" s="16"/>
      <c r="V86" s="16"/>
      <c r="W86" s="16"/>
      <c r="X86" s="16"/>
      <c r="Y86" s="16"/>
      <c r="Z86" s="16"/>
      <c r="AB86" s="20"/>
      <c r="AC86" s="20"/>
      <c r="AD86" s="20"/>
      <c r="AE86" s="20"/>
      <c r="AF86" s="20"/>
      <c r="AG86" s="20"/>
    </row>
    <row r="87" spans="8:37" s="15" customFormat="1" ht="23.25">
      <c r="H87" s="16"/>
      <c r="I87" s="16"/>
      <c r="J87" s="16"/>
      <c r="K87" s="16"/>
      <c r="L87" s="16"/>
      <c r="M87" s="16"/>
      <c r="N87" s="16"/>
      <c r="O87" s="16"/>
      <c r="P87" s="16"/>
      <c r="Q87" s="16"/>
      <c r="R87" s="16"/>
      <c r="S87" s="16"/>
      <c r="T87" s="16"/>
      <c r="U87" s="16"/>
      <c r="V87" s="16"/>
      <c r="W87" s="16"/>
      <c r="X87" s="16"/>
      <c r="Y87" s="16"/>
      <c r="Z87" s="16"/>
      <c r="AB87" s="20"/>
      <c r="AC87" s="20"/>
      <c r="AD87" s="20"/>
      <c r="AE87" s="20"/>
      <c r="AF87" s="20"/>
      <c r="AG87" s="20"/>
    </row>
    <row r="88" spans="8:37" s="15" customFormat="1" ht="23.25">
      <c r="H88" s="16"/>
      <c r="I88" s="16"/>
      <c r="J88" s="16"/>
      <c r="K88" s="16"/>
      <c r="L88" s="16"/>
      <c r="M88" s="16"/>
      <c r="N88" s="16"/>
      <c r="O88" s="16"/>
      <c r="P88" s="16"/>
      <c r="Q88" s="16"/>
      <c r="R88" s="16"/>
      <c r="S88" s="16"/>
      <c r="T88" s="16"/>
      <c r="U88" s="16"/>
      <c r="V88" s="16"/>
      <c r="W88" s="16"/>
      <c r="X88" s="16"/>
      <c r="Y88" s="16"/>
      <c r="Z88" s="16"/>
      <c r="AB88" s="20"/>
      <c r="AC88" s="20"/>
      <c r="AD88" s="20"/>
      <c r="AE88" s="20"/>
      <c r="AF88" s="20"/>
      <c r="AG88" s="20"/>
    </row>
    <row r="89" spans="8:37" s="15" customFormat="1" ht="23.25">
      <c r="H89" s="16"/>
      <c r="I89" s="16"/>
      <c r="J89" s="16"/>
      <c r="K89" s="16"/>
      <c r="L89" s="16"/>
      <c r="M89" s="16"/>
      <c r="N89" s="16"/>
      <c r="O89" s="16"/>
      <c r="P89" s="16"/>
      <c r="Q89" s="16"/>
      <c r="R89" s="16"/>
      <c r="S89" s="16"/>
      <c r="T89" s="16"/>
      <c r="U89" s="16"/>
      <c r="V89" s="16"/>
      <c r="W89" s="16"/>
      <c r="X89" s="16"/>
      <c r="Y89" s="16"/>
      <c r="Z89" s="16"/>
      <c r="AB89" s="20"/>
      <c r="AC89" s="20"/>
      <c r="AD89" s="20"/>
      <c r="AE89" s="20"/>
      <c r="AF89" s="20"/>
      <c r="AG89" s="20"/>
    </row>
    <row r="90" spans="8:37" s="15" customFormat="1" ht="23.25">
      <c r="H90" s="16"/>
      <c r="I90" s="16"/>
      <c r="J90" s="16"/>
      <c r="K90" s="16"/>
      <c r="L90" s="16"/>
      <c r="M90" s="16"/>
      <c r="N90" s="16"/>
      <c r="O90" s="16"/>
      <c r="P90" s="16"/>
      <c r="Q90" s="16"/>
      <c r="R90" s="16"/>
      <c r="S90" s="16"/>
      <c r="T90" s="16"/>
      <c r="U90" s="16"/>
      <c r="V90" s="16"/>
      <c r="W90" s="16"/>
      <c r="X90" s="16"/>
      <c r="Y90" s="16"/>
      <c r="Z90" s="16"/>
      <c r="AB90" s="20"/>
      <c r="AC90" s="20"/>
      <c r="AD90" s="20"/>
      <c r="AE90" s="20"/>
      <c r="AF90" s="20"/>
      <c r="AG90" s="20"/>
    </row>
    <row r="91" spans="8:37" s="15" customFormat="1" ht="23.25">
      <c r="H91" s="16"/>
      <c r="I91" s="16"/>
      <c r="J91" s="16"/>
      <c r="K91" s="16"/>
      <c r="L91" s="16"/>
      <c r="M91" s="16"/>
      <c r="N91" s="16"/>
      <c r="O91" s="16"/>
      <c r="P91" s="16"/>
      <c r="Q91" s="16"/>
      <c r="R91" s="16"/>
      <c r="S91" s="16"/>
      <c r="T91" s="16"/>
      <c r="U91" s="16"/>
      <c r="V91" s="16"/>
      <c r="W91" s="16"/>
      <c r="X91" s="16"/>
      <c r="Y91" s="16"/>
      <c r="Z91" s="16"/>
      <c r="AB91" s="20"/>
      <c r="AC91" s="20"/>
      <c r="AD91" s="20"/>
      <c r="AE91" s="20"/>
      <c r="AF91" s="20"/>
      <c r="AG91" s="20"/>
    </row>
    <row r="92" spans="8:37" s="15" customFormat="1" ht="23.25">
      <c r="H92" s="16"/>
      <c r="I92" s="16"/>
      <c r="J92" s="16"/>
      <c r="K92" s="16"/>
      <c r="L92" s="16"/>
      <c r="M92" s="16"/>
      <c r="N92" s="16"/>
      <c r="O92" s="16"/>
      <c r="P92" s="16"/>
      <c r="Q92" s="16"/>
      <c r="R92" s="16"/>
      <c r="S92" s="16"/>
      <c r="T92" s="16"/>
      <c r="U92" s="16"/>
      <c r="V92" s="16"/>
      <c r="W92" s="16"/>
      <c r="X92" s="16"/>
      <c r="Y92" s="16"/>
      <c r="Z92" s="16"/>
      <c r="AB92" s="20"/>
      <c r="AC92" s="20"/>
      <c r="AD92" s="20"/>
      <c r="AE92" s="20"/>
      <c r="AF92" s="20"/>
      <c r="AG92" s="20"/>
    </row>
    <row r="93" spans="8:37" s="15" customFormat="1" ht="23.25">
      <c r="H93" s="16"/>
      <c r="I93" s="16"/>
      <c r="J93" s="16"/>
      <c r="K93" s="16"/>
      <c r="L93" s="16"/>
      <c r="M93" s="16"/>
      <c r="N93" s="16"/>
      <c r="O93" s="16"/>
      <c r="P93" s="16"/>
      <c r="Q93" s="16"/>
      <c r="R93" s="16"/>
      <c r="S93" s="16"/>
      <c r="T93" s="16"/>
      <c r="U93" s="16"/>
      <c r="V93" s="16"/>
      <c r="W93" s="16"/>
      <c r="X93" s="16"/>
      <c r="Y93" s="16"/>
      <c r="Z93" s="16"/>
      <c r="AB93" s="20"/>
      <c r="AC93" s="20"/>
      <c r="AD93" s="20"/>
      <c r="AE93" s="20"/>
      <c r="AF93" s="20"/>
      <c r="AG93" s="20"/>
    </row>
    <row r="94" spans="8:37" s="15" customFormat="1" ht="23.25">
      <c r="H94" s="16"/>
      <c r="I94" s="16"/>
      <c r="J94" s="16"/>
      <c r="K94" s="16"/>
      <c r="L94" s="16"/>
      <c r="M94" s="16"/>
      <c r="N94" s="16"/>
      <c r="O94" s="16"/>
      <c r="P94" s="16"/>
      <c r="Q94" s="16"/>
      <c r="R94" s="16"/>
      <c r="S94" s="16"/>
      <c r="T94" s="16"/>
      <c r="U94" s="16"/>
      <c r="V94" s="16"/>
      <c r="W94" s="16"/>
      <c r="X94" s="16"/>
      <c r="Y94" s="16"/>
      <c r="Z94" s="16"/>
      <c r="AB94" s="20"/>
      <c r="AC94" s="20"/>
      <c r="AD94" s="20"/>
      <c r="AE94" s="20"/>
      <c r="AF94" s="20"/>
      <c r="AG94" s="20"/>
    </row>
    <row r="95" spans="8:37" s="15" customFormat="1" ht="23.25">
      <c r="H95" s="16"/>
      <c r="I95" s="16"/>
      <c r="J95" s="16"/>
      <c r="K95" s="16"/>
      <c r="L95" s="16"/>
      <c r="M95" s="16"/>
      <c r="N95" s="16"/>
      <c r="O95" s="16"/>
      <c r="P95" s="16"/>
      <c r="Q95" s="16"/>
      <c r="R95" s="16"/>
      <c r="S95" s="16"/>
      <c r="T95" s="16"/>
      <c r="U95" s="16"/>
      <c r="V95" s="16"/>
      <c r="W95" s="16"/>
      <c r="X95" s="16"/>
      <c r="Y95" s="16"/>
      <c r="Z95" s="16"/>
      <c r="AB95" s="20"/>
      <c r="AC95" s="20"/>
      <c r="AD95" s="20"/>
      <c r="AE95" s="20"/>
      <c r="AF95" s="20"/>
      <c r="AG95" s="20"/>
    </row>
    <row r="96" spans="8:37" ht="23.25">
      <c r="AB96" s="20"/>
      <c r="AC96" s="20"/>
      <c r="AD96" s="20"/>
      <c r="AE96" s="20"/>
      <c r="AF96" s="20"/>
      <c r="AG96" s="20"/>
      <c r="AH96" s="15"/>
      <c r="AI96" s="15"/>
      <c r="AJ96" s="15"/>
      <c r="AK96" s="15"/>
    </row>
    <row r="97" spans="28:37" ht="23.25">
      <c r="AB97" s="20"/>
      <c r="AC97" s="20"/>
      <c r="AD97" s="20"/>
      <c r="AE97" s="20"/>
      <c r="AF97" s="20"/>
      <c r="AG97" s="20"/>
      <c r="AH97" s="15"/>
      <c r="AI97" s="15"/>
      <c r="AJ97" s="15"/>
      <c r="AK97" s="15"/>
    </row>
    <row r="98" spans="28:37" ht="23.25">
      <c r="AB98" s="20"/>
      <c r="AC98" s="20"/>
      <c r="AD98" s="20"/>
      <c r="AE98" s="20"/>
      <c r="AF98" s="20"/>
      <c r="AG98" s="20"/>
      <c r="AH98" s="15"/>
      <c r="AI98" s="15"/>
      <c r="AJ98" s="15"/>
      <c r="AK98" s="15"/>
    </row>
    <row r="99" spans="28:37" ht="23.25">
      <c r="AB99" s="20"/>
      <c r="AC99" s="20"/>
      <c r="AD99" s="20"/>
      <c r="AE99" s="20"/>
      <c r="AF99" s="20"/>
      <c r="AG99" s="20"/>
      <c r="AH99" s="15"/>
      <c r="AI99" s="15"/>
      <c r="AJ99" s="15"/>
      <c r="AK99" s="15"/>
    </row>
    <row r="100" spans="28:37" ht="23.25">
      <c r="AB100" s="20"/>
      <c r="AC100" s="20"/>
      <c r="AD100" s="20"/>
      <c r="AE100" s="20"/>
      <c r="AF100" s="20"/>
      <c r="AG100" s="20"/>
      <c r="AH100" s="15"/>
      <c r="AI100" s="15"/>
      <c r="AJ100" s="15"/>
      <c r="AK100" s="15"/>
    </row>
    <row r="101" spans="28:37" ht="23.25">
      <c r="AB101" s="20"/>
      <c r="AC101" s="20"/>
      <c r="AD101" s="20"/>
      <c r="AE101" s="20"/>
      <c r="AF101" s="20"/>
      <c r="AG101" s="20"/>
      <c r="AH101" s="15"/>
      <c r="AI101" s="15"/>
      <c r="AJ101" s="15"/>
      <c r="AK101" s="15"/>
    </row>
    <row r="102" spans="28:37" ht="23.25">
      <c r="AB102" s="20"/>
      <c r="AC102" s="20"/>
      <c r="AD102" s="20"/>
      <c r="AE102" s="20"/>
      <c r="AF102" s="20"/>
      <c r="AG102" s="20"/>
      <c r="AH102" s="15"/>
      <c r="AI102" s="15"/>
      <c r="AJ102" s="15"/>
      <c r="AK102" s="15"/>
    </row>
    <row r="103" spans="28:37" ht="23.25">
      <c r="AB103" s="20"/>
      <c r="AC103" s="20"/>
      <c r="AD103" s="20"/>
      <c r="AE103" s="20"/>
      <c r="AF103" s="20"/>
      <c r="AG103" s="20"/>
      <c r="AH103" s="15"/>
      <c r="AI103" s="15"/>
      <c r="AJ103" s="15"/>
      <c r="AK103" s="15"/>
    </row>
    <row r="104" spans="28:37" ht="23.25">
      <c r="AB104" s="20"/>
      <c r="AC104" s="20"/>
      <c r="AD104" s="20"/>
      <c r="AE104" s="20"/>
      <c r="AF104" s="20"/>
      <c r="AG104" s="20"/>
      <c r="AH104" s="15"/>
      <c r="AI104" s="15"/>
      <c r="AJ104" s="15"/>
      <c r="AK104" s="15"/>
    </row>
    <row r="105" spans="28:37" ht="23.25">
      <c r="AB105" s="20"/>
      <c r="AC105" s="20"/>
      <c r="AD105" s="20"/>
      <c r="AE105" s="20"/>
      <c r="AF105" s="20"/>
      <c r="AG105" s="20"/>
      <c r="AH105" s="15"/>
      <c r="AI105" s="15"/>
      <c r="AJ105" s="15"/>
      <c r="AK105" s="15"/>
    </row>
    <row r="106" spans="28:37" ht="23.25">
      <c r="AB106" s="20"/>
      <c r="AC106" s="20"/>
      <c r="AD106" s="20"/>
      <c r="AE106" s="20"/>
      <c r="AF106" s="20"/>
      <c r="AG106" s="20"/>
      <c r="AH106" s="15"/>
      <c r="AI106" s="15"/>
      <c r="AJ106" s="15"/>
      <c r="AK106" s="15"/>
    </row>
    <row r="107" spans="28:37" ht="23.25">
      <c r="AB107" s="20"/>
      <c r="AC107" s="20"/>
      <c r="AD107" s="20"/>
      <c r="AE107" s="20"/>
      <c r="AF107" s="20"/>
      <c r="AG107" s="20"/>
      <c r="AH107" s="15"/>
      <c r="AI107" s="15"/>
      <c r="AJ107" s="15"/>
      <c r="AK107" s="15"/>
    </row>
    <row r="108" spans="28:37" ht="23.25">
      <c r="AB108" s="20"/>
      <c r="AC108" s="20"/>
      <c r="AD108" s="20"/>
      <c r="AE108" s="20"/>
      <c r="AF108" s="20"/>
      <c r="AG108" s="20"/>
      <c r="AH108" s="15"/>
      <c r="AI108" s="15"/>
      <c r="AJ108" s="15"/>
      <c r="AK108" s="15"/>
    </row>
    <row r="109" spans="28:37" ht="23.25">
      <c r="AB109" s="20"/>
      <c r="AC109" s="20"/>
      <c r="AD109" s="20"/>
      <c r="AE109" s="20"/>
      <c r="AF109" s="20"/>
      <c r="AG109" s="20"/>
      <c r="AH109" s="15"/>
      <c r="AI109" s="15"/>
      <c r="AJ109" s="15"/>
      <c r="AK109" s="15"/>
    </row>
    <row r="110" spans="28:37" ht="23.25">
      <c r="AB110" s="20"/>
      <c r="AC110" s="20"/>
      <c r="AD110" s="20"/>
      <c r="AE110" s="20"/>
      <c r="AF110" s="20"/>
      <c r="AG110" s="20"/>
      <c r="AH110" s="15"/>
      <c r="AI110" s="15"/>
      <c r="AJ110" s="15"/>
      <c r="AK110" s="15"/>
    </row>
    <row r="111" spans="28:37" ht="23.25">
      <c r="AB111" s="20"/>
      <c r="AC111" s="20"/>
      <c r="AD111" s="20"/>
      <c r="AE111" s="20"/>
      <c r="AF111" s="20"/>
      <c r="AG111" s="20"/>
      <c r="AH111" s="15"/>
      <c r="AI111" s="15"/>
      <c r="AJ111" s="15"/>
      <c r="AK111" s="15"/>
    </row>
    <row r="112" spans="28:37" ht="23.25">
      <c r="AB112" s="20"/>
      <c r="AC112" s="20"/>
      <c r="AD112" s="20"/>
      <c r="AE112" s="20"/>
      <c r="AF112" s="20"/>
      <c r="AG112" s="20"/>
    </row>
    <row r="113" spans="28:33" ht="23.25">
      <c r="AB113" s="20"/>
      <c r="AC113" s="20"/>
      <c r="AD113" s="20"/>
      <c r="AE113" s="20"/>
      <c r="AF113" s="20"/>
      <c r="AG113" s="20"/>
    </row>
    <row r="114" spans="28:33" ht="23.25">
      <c r="AB114" s="20"/>
      <c r="AC114" s="20"/>
      <c r="AD114" s="20"/>
      <c r="AE114" s="20"/>
      <c r="AF114" s="20"/>
      <c r="AG114" s="20"/>
    </row>
    <row r="115" spans="28:33" ht="23.25">
      <c r="AB115" s="20"/>
      <c r="AC115" s="20"/>
      <c r="AD115" s="20"/>
      <c r="AE115" s="20"/>
      <c r="AF115" s="20"/>
      <c r="AG115" s="20"/>
    </row>
    <row r="116" spans="28:33" ht="23.25">
      <c r="AB116" s="20"/>
      <c r="AC116" s="20"/>
      <c r="AD116" s="20"/>
      <c r="AE116" s="20"/>
      <c r="AF116" s="20"/>
      <c r="AG116" s="20"/>
    </row>
    <row r="117" spans="28:33" ht="23.25">
      <c r="AB117" s="20"/>
      <c r="AC117" s="20"/>
      <c r="AD117" s="20"/>
      <c r="AE117" s="20"/>
      <c r="AF117" s="20"/>
      <c r="AG117" s="20"/>
    </row>
    <row r="118" spans="28:33" ht="23.25">
      <c r="AB118" s="20"/>
      <c r="AC118" s="20"/>
      <c r="AD118" s="20"/>
      <c r="AE118" s="20"/>
      <c r="AF118" s="20"/>
      <c r="AG118" s="20"/>
    </row>
    <row r="119" spans="28:33" ht="23.25">
      <c r="AB119" s="20"/>
      <c r="AC119" s="20"/>
      <c r="AD119" s="20"/>
      <c r="AE119" s="20"/>
      <c r="AF119" s="20"/>
      <c r="AG119" s="20"/>
    </row>
  </sheetData>
  <mergeCells count="34">
    <mergeCell ref="I5:J5"/>
    <mergeCell ref="K5:L5"/>
    <mergeCell ref="M5:M6"/>
    <mergeCell ref="N5:O5"/>
    <mergeCell ref="P5:Q5"/>
    <mergeCell ref="BD5:BE5"/>
    <mergeCell ref="AV5:AV6"/>
    <mergeCell ref="AW5:AX5"/>
    <mergeCell ref="AY5:AZ5"/>
    <mergeCell ref="BA5:BA6"/>
    <mergeCell ref="BB5:BC5"/>
    <mergeCell ref="AR5:AS5"/>
    <mergeCell ref="AT5:AU5"/>
    <mergeCell ref="AG5:AG6"/>
    <mergeCell ref="AH5:AI5"/>
    <mergeCell ref="AL5:AL6"/>
    <mergeCell ref="AM5:AN5"/>
    <mergeCell ref="AO5:AP5"/>
    <mergeCell ref="AQ5:AQ6"/>
    <mergeCell ref="AJ5:AK5"/>
    <mergeCell ref="AB5:AB6"/>
    <mergeCell ref="AC5:AD5"/>
    <mergeCell ref="AE5:AF5"/>
    <mergeCell ref="S5:T5"/>
    <mergeCell ref="U5:V5"/>
    <mergeCell ref="X5:Y5"/>
    <mergeCell ref="Z5:AA5"/>
    <mergeCell ref="W5:W6"/>
    <mergeCell ref="AV4:BE4"/>
    <mergeCell ref="A3:AA3"/>
    <mergeCell ref="H4:Q4"/>
    <mergeCell ref="R4:AA4"/>
    <mergeCell ref="AB4:AK4"/>
    <mergeCell ref="AL4:AU4"/>
  </mergeCells>
  <conditionalFormatting sqref="R14:Z26 Y13:Z13 R33:Z33 R27:X32">
    <cfRule type="cellIs" dxfId="27" priority="18" operator="equal">
      <formula>" "</formula>
    </cfRule>
  </conditionalFormatting>
  <conditionalFormatting sqref="S34:V59">
    <cfRule type="cellIs" dxfId="26" priority="21" operator="equal">
      <formula>" "</formula>
    </cfRule>
  </conditionalFormatting>
  <conditionalFormatting sqref="Y12:Z12">
    <cfRule type="cellIs" dxfId="25" priority="20" operator="equal">
      <formula>" "</formula>
    </cfRule>
  </conditionalFormatting>
  <conditionalFormatting sqref="R13">
    <cfRule type="cellIs" dxfId="24" priority="15" operator="equal">
      <formula>" "</formula>
    </cfRule>
  </conditionalFormatting>
  <conditionalFormatting sqref="S14:V33">
    <cfRule type="cellIs" dxfId="23" priority="17" operator="equal">
      <formula>" "</formula>
    </cfRule>
  </conditionalFormatting>
  <conditionalFormatting sqref="R12 W12:X12">
    <cfRule type="cellIs" dxfId="22" priority="16" operator="equal">
      <formula>" "</formula>
    </cfRule>
  </conditionalFormatting>
  <conditionalFormatting sqref="W13:X13">
    <cfRule type="cellIs" dxfId="21" priority="14" operator="equal">
      <formula>" "</formula>
    </cfRule>
  </conditionalFormatting>
  <conditionalFormatting sqref="S12:V13">
    <cfRule type="cellIs" dxfId="20" priority="13" operator="equal">
      <formula>" "</formula>
    </cfRule>
  </conditionalFormatting>
  <conditionalFormatting sqref="Y27:AA32">
    <cfRule type="cellIs" dxfId="19" priority="12" operator="equal">
      <formula>" "</formula>
    </cfRule>
  </conditionalFormatting>
  <conditionalFormatting sqref="AB12:AC12 AG12:AH12">
    <cfRule type="cellIs" dxfId="18" priority="11" operator="equal">
      <formula>" "</formula>
    </cfRule>
  </conditionalFormatting>
  <conditionalFormatting sqref="AD12">
    <cfRule type="cellIs" dxfId="17" priority="8" operator="equal">
      <formula>" "</formula>
    </cfRule>
  </conditionalFormatting>
  <conditionalFormatting sqref="AE12">
    <cfRule type="cellIs" dxfId="16" priority="7" operator="equal">
      <formula>" "</formula>
    </cfRule>
  </conditionalFormatting>
  <conditionalFormatting sqref="AF12">
    <cfRule type="cellIs" dxfId="15" priority="5" operator="equal">
      <formula>" "</formula>
    </cfRule>
  </conditionalFormatting>
  <conditionalFormatting sqref="AB13:AC13 AG13:AH13">
    <cfRule type="cellIs" dxfId="14" priority="4" operator="equal">
      <formula>" "</formula>
    </cfRule>
  </conditionalFormatting>
  <conditionalFormatting sqref="AD13">
    <cfRule type="cellIs" dxfId="13" priority="3" operator="equal">
      <formula>" "</formula>
    </cfRule>
  </conditionalFormatting>
  <conditionalFormatting sqref="AE13">
    <cfRule type="cellIs" dxfId="12" priority="2" operator="equal">
      <formula>" "</formula>
    </cfRule>
  </conditionalFormatting>
  <conditionalFormatting sqref="AF13">
    <cfRule type="cellIs" dxfId="11"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1" orientation="landscape" r:id="rId1"/>
  <colBreaks count="1" manualBreakCount="1">
    <brk id="2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AL100"/>
  <sheetViews>
    <sheetView topLeftCell="Q1" zoomScale="50" zoomScaleNormal="50" workbookViewId="0" xr3:uid="{958C4451-9541-5A59-BF78-D2F731DF1C81}">
      <pane ySplit="1" topLeftCell="A24" activePane="bottomLeft" state="frozen"/>
      <selection pane="bottomLeft" activeCell="Y11" sqref="Y11:Y55"/>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52.5703125" style="1" customWidth="1"/>
    <col min="5" max="5" width="38.42578125" style="1" customWidth="1"/>
    <col min="6" max="6" width="48.7109375" style="1" bestFit="1" customWidth="1"/>
    <col min="7" max="7" width="17.7109375" style="1" customWidth="1"/>
    <col min="8" max="13" width="29.140625" style="2" customWidth="1"/>
    <col min="14" max="14" width="31.140625" style="1" customWidth="1"/>
    <col min="15" max="15" width="37.140625" style="1" customWidth="1"/>
    <col min="16" max="16" width="39.42578125" style="1" customWidth="1"/>
    <col min="17" max="17" width="29.7109375" style="1" customWidth="1"/>
    <col min="18" max="18" width="31.140625" style="1" customWidth="1"/>
    <col min="19" max="19" width="45.140625" style="1" customWidth="1"/>
    <col min="20" max="20" width="45.28515625" style="1" bestFit="1" customWidth="1"/>
    <col min="21" max="22" width="38.28515625" style="1" customWidth="1"/>
    <col min="23" max="23" width="29.7109375" style="1" customWidth="1"/>
    <col min="24" max="24" width="31.140625" style="1" customWidth="1"/>
    <col min="25" max="25" width="47" style="1" customWidth="1"/>
    <col min="26" max="26" width="30.5703125" style="1" customWidth="1"/>
    <col min="27" max="27" width="47.140625" style="1" customWidth="1"/>
    <col min="28" max="28" width="40.85546875" style="1" customWidth="1"/>
    <col min="29" max="29" width="34.5703125" style="1" customWidth="1"/>
    <col min="30" max="30" width="29.7109375" style="1" customWidth="1"/>
    <col min="31" max="37" width="29.140625" style="1" customWidth="1"/>
    <col min="38" max="16384" width="11.42578125" style="1"/>
  </cols>
  <sheetData>
    <row r="3" spans="1:38" ht="30.75" thickBot="1">
      <c r="A3" s="252" t="s">
        <v>38</v>
      </c>
      <c r="B3" s="252"/>
      <c r="C3" s="252"/>
      <c r="D3" s="252"/>
      <c r="E3" s="252"/>
      <c r="F3" s="252"/>
      <c r="G3" s="252"/>
      <c r="H3" s="252"/>
      <c r="I3" s="252"/>
      <c r="J3" s="252"/>
      <c r="K3" s="252"/>
      <c r="L3" s="252"/>
      <c r="M3" s="252"/>
    </row>
    <row r="4" spans="1:38" ht="47.25" thickBot="1">
      <c r="A4" s="6"/>
      <c r="B4" s="6"/>
      <c r="C4" s="6"/>
      <c r="D4" s="6"/>
      <c r="E4" s="6"/>
      <c r="F4" s="6"/>
      <c r="G4" s="6"/>
      <c r="H4" s="249" t="s">
        <v>1</v>
      </c>
      <c r="I4" s="250"/>
      <c r="J4" s="250"/>
      <c r="K4" s="250"/>
      <c r="L4" s="250"/>
      <c r="M4" s="251"/>
      <c r="N4" s="249" t="s">
        <v>2</v>
      </c>
      <c r="O4" s="250"/>
      <c r="P4" s="250"/>
      <c r="Q4" s="250"/>
      <c r="R4" s="250"/>
      <c r="S4" s="251"/>
      <c r="T4" s="249" t="s">
        <v>3</v>
      </c>
      <c r="U4" s="250"/>
      <c r="V4" s="250"/>
      <c r="W4" s="250"/>
      <c r="X4" s="250"/>
      <c r="Y4" s="251"/>
      <c r="Z4" s="249" t="s">
        <v>4</v>
      </c>
      <c r="AA4" s="250"/>
      <c r="AB4" s="250"/>
      <c r="AC4" s="250"/>
      <c r="AD4" s="250"/>
      <c r="AE4" s="251"/>
      <c r="AF4" s="249" t="s">
        <v>5</v>
      </c>
      <c r="AG4" s="250"/>
      <c r="AH4" s="250"/>
      <c r="AI4" s="250"/>
      <c r="AJ4" s="250"/>
      <c r="AK4" s="251"/>
    </row>
    <row r="5" spans="1:38" ht="128.25" customHeight="1">
      <c r="A5" s="7" t="s">
        <v>6</v>
      </c>
      <c r="B5" s="8" t="s">
        <v>7</v>
      </c>
      <c r="C5" s="8" t="s">
        <v>8</v>
      </c>
      <c r="D5" s="8" t="s">
        <v>9</v>
      </c>
      <c r="E5" s="8" t="s">
        <v>10</v>
      </c>
      <c r="F5" s="9" t="s">
        <v>11</v>
      </c>
      <c r="G5" s="8" t="s">
        <v>12</v>
      </c>
      <c r="H5" s="10" t="s">
        <v>13</v>
      </c>
      <c r="I5" s="10" t="s">
        <v>14</v>
      </c>
      <c r="J5" s="10" t="s">
        <v>15</v>
      </c>
      <c r="K5" s="10" t="s">
        <v>16</v>
      </c>
      <c r="L5" s="10" t="s">
        <v>17</v>
      </c>
      <c r="M5" s="10" t="s">
        <v>18</v>
      </c>
      <c r="N5" s="10" t="s">
        <v>13</v>
      </c>
      <c r="O5" s="10" t="s">
        <v>14</v>
      </c>
      <c r="P5" s="10" t="s">
        <v>15</v>
      </c>
      <c r="Q5" s="10" t="s">
        <v>16</v>
      </c>
      <c r="R5" s="10" t="s">
        <v>17</v>
      </c>
      <c r="S5" s="10" t="s">
        <v>18</v>
      </c>
      <c r="T5" s="10" t="s">
        <v>13</v>
      </c>
      <c r="U5" s="10" t="s">
        <v>14</v>
      </c>
      <c r="V5" s="10" t="s">
        <v>15</v>
      </c>
      <c r="W5" s="10" t="s">
        <v>16</v>
      </c>
      <c r="X5" s="10" t="s">
        <v>17</v>
      </c>
      <c r="Y5" s="10" t="s">
        <v>18</v>
      </c>
      <c r="Z5" s="10" t="s">
        <v>13</v>
      </c>
      <c r="AA5" s="10" t="s">
        <v>14</v>
      </c>
      <c r="AB5" s="10" t="s">
        <v>15</v>
      </c>
      <c r="AC5" s="10" t="s">
        <v>16</v>
      </c>
      <c r="AD5" s="10" t="s">
        <v>17</v>
      </c>
      <c r="AE5" s="10" t="s">
        <v>18</v>
      </c>
      <c r="AF5" s="10" t="s">
        <v>13</v>
      </c>
      <c r="AG5" s="10" t="s">
        <v>14</v>
      </c>
      <c r="AH5" s="10" t="s">
        <v>15</v>
      </c>
      <c r="AI5" s="10" t="s">
        <v>16</v>
      </c>
      <c r="AJ5" s="10" t="s">
        <v>17</v>
      </c>
      <c r="AK5" s="10" t="s">
        <v>18</v>
      </c>
    </row>
    <row r="6" spans="1:38" ht="234.75" customHeight="1">
      <c r="A6" s="11" t="s">
        <v>23</v>
      </c>
      <c r="B6" s="11" t="s">
        <v>39</v>
      </c>
      <c r="C6" s="11" t="s">
        <v>40</v>
      </c>
      <c r="D6" s="11" t="s">
        <v>41</v>
      </c>
      <c r="E6" s="11" t="s">
        <v>42</v>
      </c>
      <c r="F6" s="12" t="s">
        <v>43</v>
      </c>
      <c r="G6" s="12" t="s">
        <v>44</v>
      </c>
      <c r="H6" s="13">
        <f>(I6/J6)</f>
        <v>0.97058823529411764</v>
      </c>
      <c r="I6" s="14">
        <f>+O6+U6+AA6+AG6</f>
        <v>99</v>
      </c>
      <c r="J6" s="14">
        <f>+P6+V6+AB6+AH6</f>
        <v>102</v>
      </c>
      <c r="K6" s="13">
        <f>(L6/M6)</f>
        <v>0.89583333333333337</v>
      </c>
      <c r="L6" s="14">
        <f>+R6+X6+AD6+AJ6</f>
        <v>43</v>
      </c>
      <c r="M6" s="14">
        <f>+S6+Y6+AE6+AK6</f>
        <v>48</v>
      </c>
      <c r="N6" s="13">
        <f>(O6/P6)</f>
        <v>0.875</v>
      </c>
      <c r="O6" s="14">
        <v>14</v>
      </c>
      <c r="P6" s="14">
        <v>16</v>
      </c>
      <c r="Q6" s="13">
        <f>(R6/S6)</f>
        <v>0.84615384615384615</v>
      </c>
      <c r="R6" s="14">
        <f>+O10</f>
        <v>11</v>
      </c>
      <c r="S6" s="14">
        <f>+P10</f>
        <v>13</v>
      </c>
      <c r="T6" s="13">
        <f>(U6/V6)</f>
        <v>1.04</v>
      </c>
      <c r="U6" s="14">
        <v>26</v>
      </c>
      <c r="V6" s="14">
        <v>25</v>
      </c>
      <c r="W6" s="13">
        <f>(X6/Y6)</f>
        <v>0.91428571428571426</v>
      </c>
      <c r="X6" s="14">
        <f>+U10</f>
        <v>32</v>
      </c>
      <c r="Y6" s="14">
        <f>+V10</f>
        <v>35</v>
      </c>
      <c r="Z6" s="13">
        <f>(AA6/AB6)</f>
        <v>0.94</v>
      </c>
      <c r="AA6" s="14">
        <v>47</v>
      </c>
      <c r="AB6" s="14">
        <v>50</v>
      </c>
      <c r="AC6" s="13" t="e">
        <f>(AD6/AE6)</f>
        <v>#DIV/0!</v>
      </c>
      <c r="AD6" s="14"/>
      <c r="AE6" s="14"/>
      <c r="AF6" s="13">
        <f>(AG6/AH6)</f>
        <v>1.0909090909090908</v>
      </c>
      <c r="AG6" s="14">
        <v>12</v>
      </c>
      <c r="AH6" s="14">
        <v>11</v>
      </c>
      <c r="AI6" s="13" t="e">
        <f>(AJ6/AK6)</f>
        <v>#DIV/0!</v>
      </c>
      <c r="AJ6" s="14"/>
      <c r="AK6" s="14"/>
    </row>
    <row r="7" spans="1:38" ht="15.75" thickBot="1"/>
    <row r="8" spans="1:38" s="15" customFormat="1" ht="93">
      <c r="J8" s="16"/>
      <c r="K8" s="16"/>
      <c r="L8" s="16"/>
      <c r="M8" s="16"/>
      <c r="O8" s="32" t="s">
        <v>45</v>
      </c>
      <c r="P8" s="17" t="s">
        <v>46</v>
      </c>
      <c r="Q8" s="17" t="s">
        <v>47</v>
      </c>
      <c r="R8" s="33" t="s">
        <v>48</v>
      </c>
      <c r="S8" s="17" t="s">
        <v>33</v>
      </c>
      <c r="T8" s="183"/>
      <c r="U8" s="184" t="s">
        <v>45</v>
      </c>
      <c r="V8" s="185" t="s">
        <v>46</v>
      </c>
      <c r="W8" s="185" t="s">
        <v>47</v>
      </c>
      <c r="X8" s="186" t="s">
        <v>48</v>
      </c>
      <c r="Y8" s="187" t="s">
        <v>33</v>
      </c>
      <c r="AA8" s="32" t="s">
        <v>45</v>
      </c>
      <c r="AB8" s="17" t="s">
        <v>46</v>
      </c>
      <c r="AC8" s="17" t="s">
        <v>47</v>
      </c>
      <c r="AD8" s="33" t="s">
        <v>48</v>
      </c>
      <c r="AE8" s="17" t="s">
        <v>33</v>
      </c>
      <c r="AG8" s="32" t="s">
        <v>45</v>
      </c>
      <c r="AH8" s="17" t="s">
        <v>46</v>
      </c>
      <c r="AI8" s="17" t="s">
        <v>47</v>
      </c>
      <c r="AJ8" s="33" t="s">
        <v>48</v>
      </c>
      <c r="AK8" s="17" t="s">
        <v>33</v>
      </c>
    </row>
    <row r="9" spans="1:38" s="15" customFormat="1" ht="23.25">
      <c r="J9" s="16"/>
      <c r="K9" s="16"/>
      <c r="L9" s="16"/>
      <c r="M9" s="16"/>
      <c r="N9" s="15" t="s">
        <v>34</v>
      </c>
      <c r="O9" s="15" t="s">
        <v>35</v>
      </c>
      <c r="P9" s="15" t="s">
        <v>35</v>
      </c>
      <c r="Q9" s="18"/>
      <c r="R9" s="16"/>
      <c r="S9" s="15" t="s">
        <v>49</v>
      </c>
      <c r="T9" s="188" t="s">
        <v>34</v>
      </c>
      <c r="U9" s="15" t="s">
        <v>35</v>
      </c>
      <c r="V9" s="15" t="s">
        <v>35</v>
      </c>
      <c r="W9" s="18"/>
      <c r="X9" s="16"/>
      <c r="Y9" s="189" t="s">
        <v>49</v>
      </c>
      <c r="Z9" s="15" t="s">
        <v>34</v>
      </c>
      <c r="AA9" s="15" t="s">
        <v>35</v>
      </c>
      <c r="AB9" s="15" t="s">
        <v>35</v>
      </c>
      <c r="AC9" s="18"/>
      <c r="AD9" s="16"/>
      <c r="AE9" s="15" t="s">
        <v>49</v>
      </c>
      <c r="AF9" s="15" t="s">
        <v>34</v>
      </c>
      <c r="AG9" s="15" t="s">
        <v>35</v>
      </c>
      <c r="AH9" s="15" t="s">
        <v>35</v>
      </c>
      <c r="AI9" s="18"/>
      <c r="AJ9" s="16"/>
      <c r="AK9" s="15" t="s">
        <v>49</v>
      </c>
    </row>
    <row r="10" spans="1:38" s="15" customFormat="1" ht="33.75">
      <c r="J10" s="16"/>
      <c r="K10" s="16"/>
      <c r="L10" s="16"/>
      <c r="M10" s="16"/>
      <c r="O10" s="34">
        <f>COUNTA(O11:O63)</f>
        <v>11</v>
      </c>
      <c r="P10" s="34">
        <f>COUNTA(P11:P63)</f>
        <v>13</v>
      </c>
      <c r="Q10" s="18"/>
      <c r="R10" s="16"/>
      <c r="T10" s="188"/>
      <c r="U10" s="34">
        <f>COUNTA(U11:U48)</f>
        <v>32</v>
      </c>
      <c r="V10" s="34">
        <f>COUNTA(V11:V50)</f>
        <v>35</v>
      </c>
      <c r="Y10" s="189"/>
      <c r="AA10" s="34">
        <f>COUNTA(AA11:AA87)</f>
        <v>0</v>
      </c>
      <c r="AB10" s="34">
        <f>COUNTA(AB11:AB87)</f>
        <v>0</v>
      </c>
      <c r="AG10" s="34">
        <f>COUNTA(AG11:AG63)</f>
        <v>0</v>
      </c>
      <c r="AH10" s="34">
        <f>COUNTA(AH11:AH63)</f>
        <v>0</v>
      </c>
    </row>
    <row r="11" spans="1:38" s="77" customFormat="1" ht="23.25">
      <c r="J11" s="123"/>
      <c r="K11" s="123"/>
      <c r="L11" s="123"/>
      <c r="M11" s="123"/>
      <c r="N11" s="35" t="s">
        <v>50</v>
      </c>
      <c r="O11" s="36" t="s">
        <v>51</v>
      </c>
      <c r="P11" s="36"/>
      <c r="Q11" s="37">
        <v>43122</v>
      </c>
      <c r="R11" s="38">
        <v>43082</v>
      </c>
      <c r="S11" s="182" t="s">
        <v>52</v>
      </c>
      <c r="T11" s="173" t="s">
        <v>53</v>
      </c>
      <c r="U11" s="41" t="s">
        <v>54</v>
      </c>
      <c r="V11" s="41"/>
      <c r="W11" s="179">
        <v>43208</v>
      </c>
      <c r="X11" s="179">
        <v>43175</v>
      </c>
      <c r="Y11" s="180"/>
      <c r="Z11" s="146"/>
      <c r="AA11" s="41"/>
      <c r="AB11" s="116"/>
      <c r="AC11" s="125"/>
      <c r="AD11" s="126"/>
    </row>
    <row r="12" spans="1:38" s="77" customFormat="1" ht="23.25">
      <c r="J12" s="123"/>
      <c r="K12" s="123"/>
      <c r="L12" s="123"/>
      <c r="M12" s="123"/>
      <c r="N12" s="35" t="s">
        <v>55</v>
      </c>
      <c r="O12" s="36" t="s">
        <v>56</v>
      </c>
      <c r="P12" s="36"/>
      <c r="Q12" s="37">
        <v>43130</v>
      </c>
      <c r="R12" s="38">
        <v>43083</v>
      </c>
      <c r="S12" s="182"/>
      <c r="T12" s="173" t="s">
        <v>50</v>
      </c>
      <c r="U12" s="41"/>
      <c r="V12" s="116" t="s">
        <v>57</v>
      </c>
      <c r="W12" s="179"/>
      <c r="X12" s="179">
        <v>43242</v>
      </c>
      <c r="Y12" s="181"/>
      <c r="Z12" s="146"/>
      <c r="AA12" s="41"/>
      <c r="AB12" s="116"/>
      <c r="AC12" s="125"/>
      <c r="AD12" s="126"/>
    </row>
    <row r="13" spans="1:38" s="77" customFormat="1" ht="23.25">
      <c r="J13" s="123"/>
      <c r="K13" s="123"/>
      <c r="L13" s="123"/>
      <c r="M13" s="123"/>
      <c r="N13" s="35" t="s">
        <v>55</v>
      </c>
      <c r="O13" s="36" t="s">
        <v>58</v>
      </c>
      <c r="P13" s="36"/>
      <c r="Q13" s="37">
        <v>43151</v>
      </c>
      <c r="R13" s="38">
        <v>43083</v>
      </c>
      <c r="S13" s="182" t="s">
        <v>52</v>
      </c>
      <c r="T13" s="173" t="s">
        <v>50</v>
      </c>
      <c r="U13" s="41"/>
      <c r="V13" s="116" t="s">
        <v>59</v>
      </c>
      <c r="W13" s="179"/>
      <c r="X13" s="179">
        <v>43242</v>
      </c>
      <c r="Y13" s="181"/>
      <c r="Z13" s="146"/>
      <c r="AA13" s="41"/>
      <c r="AB13" s="116"/>
      <c r="AC13" s="125"/>
      <c r="AD13" s="126"/>
    </row>
    <row r="14" spans="1:38" s="77" customFormat="1" ht="23.25">
      <c r="J14" s="123"/>
      <c r="K14" s="123"/>
      <c r="L14" s="123"/>
      <c r="M14" s="123"/>
      <c r="N14" s="35" t="s">
        <v>60</v>
      </c>
      <c r="O14" s="41" t="s">
        <v>61</v>
      </c>
      <c r="P14" s="41" t="s">
        <v>61</v>
      </c>
      <c r="Q14" s="42">
        <v>43181</v>
      </c>
      <c r="R14" s="38">
        <v>43150</v>
      </c>
      <c r="S14" s="182" t="s">
        <v>52</v>
      </c>
      <c r="T14" s="173" t="s">
        <v>62</v>
      </c>
      <c r="U14" s="41" t="s">
        <v>63</v>
      </c>
      <c r="V14" s="116" t="s">
        <v>63</v>
      </c>
      <c r="W14" s="179">
        <v>43269</v>
      </c>
      <c r="X14" s="38">
        <v>43231</v>
      </c>
      <c r="Y14" s="181"/>
      <c r="Z14" s="146"/>
      <c r="AA14" s="35"/>
      <c r="AB14" s="116"/>
      <c r="AC14" s="125"/>
      <c r="AD14" s="126"/>
      <c r="AI14" s="127"/>
      <c r="AJ14" s="127"/>
      <c r="AK14" s="127"/>
      <c r="AL14" s="127"/>
    </row>
    <row r="15" spans="1:38" s="77" customFormat="1" ht="23.25">
      <c r="J15" s="123"/>
      <c r="K15" s="123"/>
      <c r="L15" s="123"/>
      <c r="M15" s="123"/>
      <c r="N15" s="35" t="s">
        <v>60</v>
      </c>
      <c r="O15" s="41"/>
      <c r="P15" s="41" t="s">
        <v>64</v>
      </c>
      <c r="Q15" s="42">
        <v>43223</v>
      </c>
      <c r="R15" s="38">
        <v>43181</v>
      </c>
      <c r="S15" s="182" t="s">
        <v>65</v>
      </c>
      <c r="T15" s="173" t="s">
        <v>60</v>
      </c>
      <c r="U15" s="41" t="s">
        <v>64</v>
      </c>
      <c r="V15" s="116"/>
      <c r="W15" s="179">
        <v>43227</v>
      </c>
      <c r="X15" s="38">
        <v>43181</v>
      </c>
      <c r="Y15" s="181"/>
      <c r="Z15" s="146"/>
      <c r="AA15" s="35"/>
      <c r="AB15" s="116"/>
      <c r="AC15" s="125"/>
      <c r="AD15" s="126"/>
      <c r="AI15" s="127"/>
      <c r="AJ15" s="127"/>
      <c r="AK15" s="127"/>
      <c r="AL15" s="127"/>
    </row>
    <row r="16" spans="1:38" s="77" customFormat="1" ht="23.25">
      <c r="J16" s="123"/>
      <c r="K16" s="123"/>
      <c r="L16" s="123"/>
      <c r="M16" s="123"/>
      <c r="N16" s="35" t="s">
        <v>60</v>
      </c>
      <c r="O16" s="41"/>
      <c r="P16" s="41" t="s">
        <v>66</v>
      </c>
      <c r="Q16" s="37"/>
      <c r="R16" s="38">
        <v>43181</v>
      </c>
      <c r="S16" s="182" t="s">
        <v>65</v>
      </c>
      <c r="T16" s="173" t="s">
        <v>60</v>
      </c>
      <c r="U16" s="41" t="s">
        <v>66</v>
      </c>
      <c r="V16" s="116"/>
      <c r="W16" s="179">
        <v>43238</v>
      </c>
      <c r="X16" s="38">
        <v>43181</v>
      </c>
      <c r="Y16" s="181"/>
      <c r="Z16" s="146"/>
      <c r="AA16" s="35"/>
      <c r="AB16" s="116"/>
      <c r="AC16" s="125"/>
      <c r="AD16" s="126"/>
      <c r="AI16" s="127"/>
      <c r="AL16" s="127"/>
    </row>
    <row r="17" spans="8:38" s="77" customFormat="1" ht="23.25">
      <c r="J17" s="123"/>
      <c r="K17" s="123"/>
      <c r="L17" s="123"/>
      <c r="M17" s="123"/>
      <c r="N17" s="35" t="s">
        <v>67</v>
      </c>
      <c r="O17" s="41" t="s">
        <v>68</v>
      </c>
      <c r="P17" s="41"/>
      <c r="Q17" s="37"/>
      <c r="R17" s="38">
        <v>43070</v>
      </c>
      <c r="S17" s="182" t="s">
        <v>52</v>
      </c>
      <c r="T17" s="173" t="s">
        <v>60</v>
      </c>
      <c r="U17" s="41"/>
      <c r="V17" s="116" t="s">
        <v>69</v>
      </c>
      <c r="W17" s="179"/>
      <c r="X17" s="38">
        <v>43266</v>
      </c>
      <c r="Y17" s="181"/>
      <c r="Z17" s="146"/>
      <c r="AA17" s="35"/>
      <c r="AB17" s="116"/>
      <c r="AC17" s="125"/>
      <c r="AD17" s="126"/>
      <c r="AI17" s="127"/>
      <c r="AL17" s="127"/>
    </row>
    <row r="18" spans="8:38" s="77" customFormat="1" ht="23.25">
      <c r="J18" s="123"/>
      <c r="K18" s="123"/>
      <c r="L18" s="123"/>
      <c r="M18" s="123"/>
      <c r="N18" s="35" t="s">
        <v>67</v>
      </c>
      <c r="O18" s="41"/>
      <c r="P18" s="41" t="s">
        <v>70</v>
      </c>
      <c r="Q18" s="37"/>
      <c r="R18" s="38">
        <v>43171</v>
      </c>
      <c r="S18" s="182" t="s">
        <v>65</v>
      </c>
      <c r="T18" s="173" t="s">
        <v>71</v>
      </c>
      <c r="U18" s="41" t="s">
        <v>72</v>
      </c>
      <c r="V18" s="41"/>
      <c r="W18" s="179">
        <v>43222</v>
      </c>
      <c r="X18" s="38">
        <v>43180</v>
      </c>
      <c r="Y18" s="181"/>
      <c r="Z18" s="146"/>
      <c r="AA18" s="35"/>
      <c r="AB18" s="116"/>
      <c r="AC18" s="125"/>
      <c r="AD18" s="126"/>
      <c r="AI18" s="127"/>
      <c r="AJ18" s="127"/>
      <c r="AK18" s="127"/>
      <c r="AL18" s="127"/>
    </row>
    <row r="19" spans="8:38" s="77" customFormat="1" ht="23.25">
      <c r="J19" s="123"/>
      <c r="K19" s="123"/>
      <c r="L19" s="123"/>
      <c r="M19" s="123"/>
      <c r="N19" s="35" t="s">
        <v>73</v>
      </c>
      <c r="O19" s="41" t="s">
        <v>74</v>
      </c>
      <c r="P19" s="41" t="s">
        <v>74</v>
      </c>
      <c r="Q19" s="37">
        <v>43161</v>
      </c>
      <c r="R19" s="38">
        <v>43129</v>
      </c>
      <c r="S19" s="182" t="s">
        <v>52</v>
      </c>
      <c r="T19" s="173" t="s">
        <v>75</v>
      </c>
      <c r="U19" s="41" t="s">
        <v>76</v>
      </c>
      <c r="V19" s="41" t="s">
        <v>76</v>
      </c>
      <c r="W19" s="179">
        <v>43271</v>
      </c>
      <c r="X19" s="38">
        <v>43228</v>
      </c>
      <c r="Y19" s="181"/>
      <c r="Z19" s="146"/>
      <c r="AA19" s="35"/>
      <c r="AB19" s="116"/>
      <c r="AC19" s="125"/>
      <c r="AD19" s="126"/>
      <c r="AI19" s="127"/>
      <c r="AJ19" s="127"/>
      <c r="AK19" s="127"/>
      <c r="AL19" s="127"/>
    </row>
    <row r="20" spans="8:38" s="77" customFormat="1" ht="23.25">
      <c r="J20" s="123"/>
      <c r="K20" s="123"/>
      <c r="L20" s="123"/>
      <c r="M20" s="123"/>
      <c r="N20" s="35" t="s">
        <v>77</v>
      </c>
      <c r="O20" s="41">
        <v>292533</v>
      </c>
      <c r="P20" s="41"/>
      <c r="Q20" s="37">
        <v>43110</v>
      </c>
      <c r="R20" s="38">
        <v>43056</v>
      </c>
      <c r="S20" s="182" t="s">
        <v>52</v>
      </c>
      <c r="T20" s="173" t="s">
        <v>77</v>
      </c>
      <c r="U20" s="41">
        <v>296327</v>
      </c>
      <c r="V20" s="116">
        <v>296327</v>
      </c>
      <c r="W20" s="179">
        <v>43245</v>
      </c>
      <c r="X20" s="38">
        <v>43210</v>
      </c>
      <c r="Y20" s="181"/>
      <c r="Z20" s="146"/>
      <c r="AA20" s="35"/>
      <c r="AB20" s="116"/>
      <c r="AC20" s="125"/>
      <c r="AD20" s="126"/>
    </row>
    <row r="21" spans="8:38" s="77" customFormat="1" ht="23.25">
      <c r="H21" s="123"/>
      <c r="I21" s="123"/>
      <c r="J21" s="123"/>
      <c r="K21" s="123"/>
      <c r="L21" s="123"/>
      <c r="M21" s="123"/>
      <c r="N21" s="35" t="s">
        <v>77</v>
      </c>
      <c r="O21" s="41">
        <v>292545</v>
      </c>
      <c r="P21" s="41"/>
      <c r="Q21" s="37">
        <v>43126</v>
      </c>
      <c r="R21" s="38">
        <v>43056</v>
      </c>
      <c r="S21" s="182" t="s">
        <v>52</v>
      </c>
      <c r="T21" s="173" t="s">
        <v>77</v>
      </c>
      <c r="U21" s="41">
        <v>296329</v>
      </c>
      <c r="V21" s="116">
        <v>296329</v>
      </c>
      <c r="W21" s="179">
        <v>43249</v>
      </c>
      <c r="X21" s="38">
        <v>43210</v>
      </c>
      <c r="Y21" s="181"/>
      <c r="Z21" s="146"/>
      <c r="AA21" s="35"/>
      <c r="AB21" s="116"/>
      <c r="AC21" s="125"/>
      <c r="AD21" s="126"/>
    </row>
    <row r="22" spans="8:38" s="77" customFormat="1" ht="23.25">
      <c r="H22" s="123"/>
      <c r="I22" s="123"/>
      <c r="J22" s="123"/>
      <c r="K22" s="123"/>
      <c r="L22" s="123"/>
      <c r="M22" s="123"/>
      <c r="N22" s="35" t="s">
        <v>77</v>
      </c>
      <c r="O22" s="41">
        <v>292474</v>
      </c>
      <c r="P22" s="41"/>
      <c r="Q22" s="37">
        <v>43130</v>
      </c>
      <c r="R22" s="38">
        <v>43056</v>
      </c>
      <c r="S22" s="182" t="s">
        <v>52</v>
      </c>
      <c r="T22" s="173" t="s">
        <v>77</v>
      </c>
      <c r="U22" s="41">
        <v>296331</v>
      </c>
      <c r="V22" s="116">
        <v>296331</v>
      </c>
      <c r="W22" s="179">
        <v>43245</v>
      </c>
      <c r="X22" s="38">
        <v>43210</v>
      </c>
      <c r="Y22" s="181"/>
      <c r="Z22" s="146"/>
      <c r="AA22" s="35"/>
      <c r="AB22" s="116"/>
      <c r="AC22" s="125"/>
      <c r="AD22" s="126"/>
    </row>
    <row r="23" spans="8:38" s="77" customFormat="1" ht="23.25">
      <c r="H23" s="123"/>
      <c r="I23" s="123"/>
      <c r="J23" s="123"/>
      <c r="K23" s="123"/>
      <c r="L23" s="123"/>
      <c r="M23" s="123"/>
      <c r="N23" s="35" t="s">
        <v>77</v>
      </c>
      <c r="O23" s="41">
        <v>292518</v>
      </c>
      <c r="P23" s="41"/>
      <c r="Q23" s="37">
        <v>43159</v>
      </c>
      <c r="R23" s="38">
        <v>43056</v>
      </c>
      <c r="S23" s="182" t="s">
        <v>52</v>
      </c>
      <c r="T23" s="173" t="s">
        <v>77</v>
      </c>
      <c r="U23" s="41">
        <v>296335</v>
      </c>
      <c r="V23" s="116">
        <v>296335</v>
      </c>
      <c r="W23" s="179">
        <v>43249</v>
      </c>
      <c r="X23" s="38">
        <v>43210</v>
      </c>
      <c r="Y23" s="181"/>
      <c r="Z23" s="147"/>
      <c r="AA23" s="128"/>
      <c r="AB23" s="116"/>
      <c r="AC23" s="125"/>
      <c r="AD23" s="126"/>
    </row>
    <row r="24" spans="8:38" s="77" customFormat="1" ht="23.25">
      <c r="H24" s="123"/>
      <c r="I24" s="123"/>
      <c r="J24" s="123"/>
      <c r="K24" s="123"/>
      <c r="L24" s="123"/>
      <c r="M24" s="123"/>
      <c r="N24" s="35" t="s">
        <v>73</v>
      </c>
      <c r="O24" s="41"/>
      <c r="P24" s="41" t="s">
        <v>78</v>
      </c>
      <c r="Q24" s="37"/>
      <c r="R24" s="38">
        <v>43129</v>
      </c>
      <c r="S24" s="182" t="s">
        <v>65</v>
      </c>
      <c r="T24" s="173" t="s">
        <v>77</v>
      </c>
      <c r="U24" s="41">
        <v>296348</v>
      </c>
      <c r="V24" s="116">
        <v>296348</v>
      </c>
      <c r="W24" s="179">
        <v>43249</v>
      </c>
      <c r="X24" s="38">
        <v>43210</v>
      </c>
      <c r="Y24" s="181"/>
      <c r="Z24" s="147"/>
      <c r="AA24" s="128"/>
      <c r="AB24" s="41"/>
      <c r="AC24" s="125"/>
      <c r="AD24" s="126"/>
    </row>
    <row r="25" spans="8:38" s="77" customFormat="1" ht="23.25">
      <c r="H25" s="123"/>
      <c r="I25" s="123"/>
      <c r="J25" s="123"/>
      <c r="K25" s="123"/>
      <c r="L25" s="123"/>
      <c r="M25" s="123"/>
      <c r="N25" s="35" t="s">
        <v>79</v>
      </c>
      <c r="O25" s="41"/>
      <c r="P25" s="41" t="s">
        <v>54</v>
      </c>
      <c r="Q25" s="37"/>
      <c r="R25" s="38">
        <v>43175</v>
      </c>
      <c r="S25" s="182" t="s">
        <v>65</v>
      </c>
      <c r="T25" s="173" t="s">
        <v>77</v>
      </c>
      <c r="U25" s="41">
        <v>296351</v>
      </c>
      <c r="V25" s="116">
        <v>296351</v>
      </c>
      <c r="W25" s="179">
        <v>43249</v>
      </c>
      <c r="X25" s="38">
        <v>43210</v>
      </c>
      <c r="Y25" s="181"/>
      <c r="Z25" s="147"/>
      <c r="AA25" s="128"/>
      <c r="AB25" s="41"/>
      <c r="AC25" s="125"/>
      <c r="AD25" s="126"/>
    </row>
    <row r="26" spans="8:38" s="77" customFormat="1" ht="23.25">
      <c r="H26" s="123"/>
      <c r="I26" s="123"/>
      <c r="J26" s="123"/>
      <c r="K26" s="123"/>
      <c r="L26" s="123"/>
      <c r="M26" s="123"/>
      <c r="N26" s="35" t="s">
        <v>80</v>
      </c>
      <c r="O26" s="41"/>
      <c r="P26" s="41" t="s">
        <v>81</v>
      </c>
      <c r="Q26" s="37"/>
      <c r="R26" s="38">
        <v>43165</v>
      </c>
      <c r="S26" s="182" t="s">
        <v>65</v>
      </c>
      <c r="T26" s="173" t="s">
        <v>77</v>
      </c>
      <c r="U26" s="41">
        <v>296352</v>
      </c>
      <c r="V26" s="116">
        <v>296352</v>
      </c>
      <c r="W26" s="179">
        <v>43249</v>
      </c>
      <c r="X26" s="38">
        <v>43210</v>
      </c>
      <c r="Y26" s="181"/>
      <c r="Z26" s="146"/>
      <c r="AA26" s="115"/>
      <c r="AB26" s="112"/>
      <c r="AC26" s="125"/>
      <c r="AD26" s="126"/>
    </row>
    <row r="27" spans="8:38" s="77" customFormat="1" ht="23.25">
      <c r="H27" s="123"/>
      <c r="I27" s="123"/>
      <c r="J27" s="123"/>
      <c r="K27" s="123"/>
      <c r="L27" s="123"/>
      <c r="M27" s="123"/>
      <c r="N27" s="35" t="s">
        <v>82</v>
      </c>
      <c r="O27" s="41"/>
      <c r="P27" s="41" t="s">
        <v>72</v>
      </c>
      <c r="Q27" s="37"/>
      <c r="R27" s="38">
        <v>43180</v>
      </c>
      <c r="S27" s="182" t="s">
        <v>65</v>
      </c>
      <c r="T27" s="173" t="s">
        <v>77</v>
      </c>
      <c r="U27" s="41">
        <v>296353</v>
      </c>
      <c r="V27" s="116">
        <v>296353</v>
      </c>
      <c r="W27" s="179">
        <v>43251</v>
      </c>
      <c r="X27" s="38">
        <v>43210</v>
      </c>
      <c r="Y27" s="181"/>
      <c r="Z27" s="146"/>
      <c r="AA27" s="129"/>
      <c r="AB27" s="129"/>
      <c r="AC27" s="130"/>
      <c r="AD27" s="126"/>
    </row>
    <row r="28" spans="8:38" s="77" customFormat="1" ht="23.25">
      <c r="H28" s="123"/>
      <c r="I28" s="123"/>
      <c r="J28" s="123"/>
      <c r="K28" s="123"/>
      <c r="L28" s="123"/>
      <c r="M28" s="123"/>
      <c r="N28" s="35" t="s">
        <v>83</v>
      </c>
      <c r="O28" s="41"/>
      <c r="P28" s="41" t="s">
        <v>84</v>
      </c>
      <c r="Q28" s="38"/>
      <c r="R28" s="38">
        <v>43185</v>
      </c>
      <c r="S28" s="182" t="s">
        <v>65</v>
      </c>
      <c r="T28" s="173" t="s">
        <v>77</v>
      </c>
      <c r="U28" s="41">
        <v>296354</v>
      </c>
      <c r="V28" s="116">
        <v>296354</v>
      </c>
      <c r="W28" s="179">
        <v>43250</v>
      </c>
      <c r="X28" s="38">
        <v>43210</v>
      </c>
      <c r="Y28" s="181"/>
      <c r="Z28" s="146"/>
      <c r="AA28" s="129"/>
      <c r="AB28" s="129"/>
      <c r="AC28" s="130"/>
      <c r="AD28" s="126"/>
    </row>
    <row r="29" spans="8:38" s="77" customFormat="1" ht="23.25">
      <c r="H29" s="123"/>
      <c r="I29" s="123"/>
      <c r="J29" s="123"/>
      <c r="K29" s="123"/>
      <c r="L29" s="123"/>
      <c r="M29" s="123"/>
      <c r="N29" s="35" t="s">
        <v>83</v>
      </c>
      <c r="O29" s="41"/>
      <c r="P29" s="41" t="s">
        <v>85</v>
      </c>
      <c r="Q29" s="37"/>
      <c r="R29" s="38">
        <v>43185</v>
      </c>
      <c r="S29" s="182" t="s">
        <v>65</v>
      </c>
      <c r="T29" s="173" t="s">
        <v>77</v>
      </c>
      <c r="U29" s="41">
        <v>296355</v>
      </c>
      <c r="V29" s="116">
        <v>296355</v>
      </c>
      <c r="W29" s="179">
        <v>43245</v>
      </c>
      <c r="X29" s="38">
        <v>43210</v>
      </c>
      <c r="Y29" s="181"/>
      <c r="Z29" s="146"/>
      <c r="AA29" s="129"/>
      <c r="AB29" s="129"/>
      <c r="AC29" s="130"/>
      <c r="AD29" s="126"/>
    </row>
    <row r="30" spans="8:38" s="77" customFormat="1" ht="23.25">
      <c r="H30" s="123"/>
      <c r="I30" s="123"/>
      <c r="J30" s="123"/>
      <c r="K30" s="123"/>
      <c r="L30" s="123"/>
      <c r="M30" s="123"/>
      <c r="N30" s="35" t="s">
        <v>83</v>
      </c>
      <c r="O30" s="41"/>
      <c r="P30" s="41" t="s">
        <v>86</v>
      </c>
      <c r="Q30" s="37"/>
      <c r="R30" s="38">
        <v>43185</v>
      </c>
      <c r="S30" s="182" t="s">
        <v>65</v>
      </c>
      <c r="T30" s="173" t="s">
        <v>77</v>
      </c>
      <c r="U30" s="41">
        <v>296356</v>
      </c>
      <c r="V30" s="116">
        <v>296356</v>
      </c>
      <c r="W30" s="179">
        <v>43249</v>
      </c>
      <c r="X30" s="38">
        <v>43210</v>
      </c>
      <c r="Y30" s="181"/>
      <c r="Z30" s="146"/>
      <c r="AA30" s="129"/>
      <c r="AB30" s="129"/>
      <c r="AC30" s="130"/>
      <c r="AD30" s="126"/>
    </row>
    <row r="31" spans="8:38" s="77" customFormat="1" ht="23.25">
      <c r="H31" s="123"/>
      <c r="I31" s="123"/>
      <c r="J31" s="123"/>
      <c r="K31" s="123"/>
      <c r="L31" s="123"/>
      <c r="M31" s="123"/>
      <c r="N31" s="35" t="s">
        <v>83</v>
      </c>
      <c r="O31" s="41"/>
      <c r="P31" s="41" t="s">
        <v>87</v>
      </c>
      <c r="Q31" s="37"/>
      <c r="R31" s="38">
        <v>43185</v>
      </c>
      <c r="S31" s="182" t="s">
        <v>65</v>
      </c>
      <c r="T31" s="173" t="s">
        <v>77</v>
      </c>
      <c r="U31" s="41">
        <v>296358</v>
      </c>
      <c r="V31" s="116">
        <v>296358</v>
      </c>
      <c r="W31" s="179">
        <v>43249</v>
      </c>
      <c r="X31" s="38">
        <v>43210</v>
      </c>
      <c r="Y31" s="181"/>
      <c r="Z31" s="146"/>
      <c r="AA31" s="129"/>
      <c r="AB31" s="129"/>
      <c r="AC31" s="130"/>
      <c r="AD31" s="126"/>
    </row>
    <row r="32" spans="8:38" s="77" customFormat="1" ht="23.25">
      <c r="H32" s="123"/>
      <c r="I32" s="123"/>
      <c r="J32" s="123"/>
      <c r="K32" s="123"/>
      <c r="L32" s="123"/>
      <c r="M32" s="123"/>
      <c r="N32" s="35" t="s">
        <v>88</v>
      </c>
      <c r="O32" s="41" t="s">
        <v>89</v>
      </c>
      <c r="P32" s="41"/>
      <c r="Q32" s="37">
        <v>43102</v>
      </c>
      <c r="R32" s="38">
        <v>42917</v>
      </c>
      <c r="S32" s="182" t="s">
        <v>52</v>
      </c>
      <c r="T32" s="173" t="s">
        <v>77</v>
      </c>
      <c r="U32" s="41">
        <v>296361</v>
      </c>
      <c r="V32" s="116">
        <v>296361</v>
      </c>
      <c r="W32" s="179">
        <v>43243</v>
      </c>
      <c r="X32" s="38">
        <v>43210</v>
      </c>
      <c r="Y32" s="181"/>
      <c r="Z32" s="146"/>
      <c r="AA32" s="129"/>
      <c r="AB32" s="129"/>
      <c r="AC32" s="130"/>
      <c r="AD32" s="126"/>
    </row>
    <row r="33" spans="8:30" s="77" customFormat="1" ht="23.25">
      <c r="H33" s="123"/>
      <c r="I33" s="123"/>
      <c r="J33" s="123"/>
      <c r="K33" s="123"/>
      <c r="L33" s="123"/>
      <c r="M33" s="123"/>
      <c r="T33" s="173" t="s">
        <v>77</v>
      </c>
      <c r="U33" s="41">
        <v>296367</v>
      </c>
      <c r="V33" s="116">
        <v>296367</v>
      </c>
      <c r="W33" s="179">
        <v>43249</v>
      </c>
      <c r="X33" s="38">
        <v>43210</v>
      </c>
      <c r="Y33" s="181"/>
      <c r="Z33" s="146"/>
      <c r="AA33" s="129"/>
      <c r="AB33" s="129"/>
      <c r="AC33" s="130"/>
      <c r="AD33" s="126"/>
    </row>
    <row r="34" spans="8:30" s="77" customFormat="1" ht="23.25">
      <c r="H34" s="123"/>
      <c r="I34" s="123"/>
      <c r="J34" s="123"/>
      <c r="K34" s="123"/>
      <c r="L34" s="123"/>
      <c r="M34" s="123"/>
      <c r="T34" s="173" t="s">
        <v>77</v>
      </c>
      <c r="U34" s="41">
        <v>296368</v>
      </c>
      <c r="V34" s="116">
        <v>296368</v>
      </c>
      <c r="W34" s="179">
        <v>43256</v>
      </c>
      <c r="X34" s="38">
        <v>43210</v>
      </c>
      <c r="Y34" s="181"/>
      <c r="Z34" s="146"/>
      <c r="AA34" s="129"/>
      <c r="AB34" s="129"/>
      <c r="AC34" s="130"/>
      <c r="AD34" s="126"/>
    </row>
    <row r="35" spans="8:30" s="77" customFormat="1" ht="23.25">
      <c r="H35" s="123"/>
      <c r="I35" s="123"/>
      <c r="J35" s="123"/>
      <c r="K35" s="123"/>
      <c r="L35" s="123"/>
      <c r="M35" s="123"/>
      <c r="T35" s="173" t="s">
        <v>77</v>
      </c>
      <c r="U35" s="41">
        <v>296369</v>
      </c>
      <c r="V35" s="116">
        <v>296369</v>
      </c>
      <c r="W35" s="179">
        <v>43251</v>
      </c>
      <c r="X35" s="38">
        <v>43210</v>
      </c>
      <c r="Y35" s="181"/>
      <c r="Z35" s="146"/>
      <c r="AA35" s="129"/>
      <c r="AB35" s="129"/>
      <c r="AC35" s="130"/>
      <c r="AD35" s="126"/>
    </row>
    <row r="36" spans="8:30" s="77" customFormat="1" ht="23.25">
      <c r="H36" s="123"/>
      <c r="I36" s="123"/>
      <c r="J36" s="123"/>
      <c r="K36" s="123"/>
      <c r="L36" s="123"/>
      <c r="M36" s="123"/>
      <c r="T36" s="173" t="s">
        <v>77</v>
      </c>
      <c r="U36" s="41">
        <v>296384</v>
      </c>
      <c r="V36" s="116">
        <v>296384</v>
      </c>
      <c r="W36" s="179">
        <v>43245</v>
      </c>
      <c r="X36" s="38">
        <v>43210</v>
      </c>
      <c r="Y36" s="181"/>
      <c r="Z36" s="124"/>
      <c r="AA36" s="129"/>
      <c r="AB36" s="129"/>
      <c r="AC36" s="130"/>
      <c r="AD36" s="126"/>
    </row>
    <row r="37" spans="8:30" s="77" customFormat="1" ht="23.25">
      <c r="H37" s="123"/>
      <c r="I37" s="123"/>
      <c r="J37" s="123"/>
      <c r="K37" s="123"/>
      <c r="L37" s="123"/>
      <c r="M37" s="123"/>
      <c r="T37" s="173" t="s">
        <v>77</v>
      </c>
      <c r="U37" s="41"/>
      <c r="V37" s="116">
        <v>296370</v>
      </c>
      <c r="W37" s="179"/>
      <c r="X37" s="38">
        <v>43228</v>
      </c>
      <c r="Y37" s="181"/>
      <c r="Z37" s="124"/>
      <c r="AA37" s="129"/>
      <c r="AB37" s="129"/>
      <c r="AC37" s="130"/>
      <c r="AD37" s="126"/>
    </row>
    <row r="38" spans="8:30" s="77" customFormat="1" ht="24" thickBot="1">
      <c r="H38" s="123"/>
      <c r="I38" s="123"/>
      <c r="J38" s="123"/>
      <c r="K38" s="123"/>
      <c r="L38" s="123"/>
      <c r="M38" s="123"/>
      <c r="T38" s="173" t="s">
        <v>77</v>
      </c>
      <c r="U38" s="41">
        <v>296537</v>
      </c>
      <c r="V38" s="116">
        <v>296537</v>
      </c>
      <c r="W38" s="179">
        <v>43272</v>
      </c>
      <c r="X38" s="38">
        <v>43210</v>
      </c>
      <c r="Y38" s="181"/>
      <c r="Z38" s="124"/>
      <c r="AA38" s="131"/>
      <c r="AB38" s="131"/>
      <c r="AC38" s="130"/>
      <c r="AD38" s="80"/>
    </row>
    <row r="39" spans="8:30" s="77" customFormat="1" ht="24" thickBot="1">
      <c r="H39" s="123"/>
      <c r="I39" s="123"/>
      <c r="J39" s="123"/>
      <c r="K39" s="123"/>
      <c r="L39" s="123"/>
      <c r="M39" s="123"/>
      <c r="T39" s="173" t="s">
        <v>77</v>
      </c>
      <c r="U39" s="41"/>
      <c r="V39" s="116">
        <v>296176</v>
      </c>
      <c r="W39" s="179"/>
      <c r="X39" s="38">
        <v>43214</v>
      </c>
      <c r="Y39" s="181"/>
      <c r="Z39" s="124"/>
      <c r="AA39" s="131"/>
      <c r="AB39" s="131"/>
      <c r="AC39" s="130"/>
      <c r="AD39" s="80"/>
    </row>
    <row r="40" spans="8:30" s="77" customFormat="1" ht="24" thickBot="1">
      <c r="H40" s="123"/>
      <c r="I40" s="123"/>
      <c r="J40" s="123"/>
      <c r="K40" s="123"/>
      <c r="L40" s="123"/>
      <c r="M40" s="123"/>
      <c r="T40" s="173" t="s">
        <v>77</v>
      </c>
      <c r="U40" s="41">
        <v>296195</v>
      </c>
      <c r="V40" s="116">
        <v>296195</v>
      </c>
      <c r="W40" s="179">
        <v>43271</v>
      </c>
      <c r="X40" s="38">
        <v>43214</v>
      </c>
      <c r="Y40" s="181"/>
      <c r="Z40" s="124"/>
      <c r="AA40" s="131"/>
      <c r="AB40" s="131"/>
      <c r="AC40" s="130"/>
      <c r="AD40" s="80"/>
    </row>
    <row r="41" spans="8:30" s="77" customFormat="1" ht="24" thickBot="1">
      <c r="H41" s="123"/>
      <c r="I41" s="123"/>
      <c r="J41" s="123"/>
      <c r="K41" s="123"/>
      <c r="L41" s="123"/>
      <c r="M41" s="123"/>
      <c r="T41" s="173" t="s">
        <v>77</v>
      </c>
      <c r="U41" s="41">
        <v>296383</v>
      </c>
      <c r="V41" s="116">
        <v>296383</v>
      </c>
      <c r="W41" s="179">
        <v>43263</v>
      </c>
      <c r="X41" s="38">
        <v>43228</v>
      </c>
      <c r="Y41" s="181"/>
      <c r="Z41" s="124"/>
      <c r="AA41" s="131"/>
      <c r="AB41" s="131"/>
      <c r="AC41" s="130"/>
      <c r="AD41" s="80"/>
    </row>
    <row r="42" spans="8:30" s="77" customFormat="1" ht="24" thickBot="1">
      <c r="H42" s="123"/>
      <c r="I42" s="123"/>
      <c r="J42" s="123"/>
      <c r="K42" s="123"/>
      <c r="L42" s="123"/>
      <c r="M42" s="123"/>
      <c r="T42" s="173" t="s">
        <v>90</v>
      </c>
      <c r="U42" s="41" t="s">
        <v>91</v>
      </c>
      <c r="V42" s="116" t="s">
        <v>91</v>
      </c>
      <c r="W42" s="179">
        <v>43266</v>
      </c>
      <c r="X42" s="38">
        <v>43242</v>
      </c>
      <c r="Z42" s="124"/>
      <c r="AA42" s="131"/>
      <c r="AB42" s="131"/>
      <c r="AC42" s="130"/>
      <c r="AD42" s="80"/>
    </row>
    <row r="43" spans="8:30" s="77" customFormat="1" ht="24" thickBot="1">
      <c r="H43" s="123"/>
      <c r="I43" s="123"/>
      <c r="J43" s="123"/>
      <c r="K43" s="123"/>
      <c r="L43" s="123"/>
      <c r="M43" s="123"/>
      <c r="T43" s="173" t="s">
        <v>90</v>
      </c>
      <c r="U43" s="41" t="s">
        <v>92</v>
      </c>
      <c r="V43" s="116" t="s">
        <v>92</v>
      </c>
      <c r="W43" s="179">
        <v>43266</v>
      </c>
      <c r="X43" s="38">
        <v>43242</v>
      </c>
      <c r="Z43" s="124"/>
      <c r="AA43" s="131"/>
      <c r="AB43" s="131"/>
      <c r="AC43" s="130"/>
      <c r="AD43" s="80"/>
    </row>
    <row r="44" spans="8:30" s="77" customFormat="1" ht="24" thickBot="1">
      <c r="H44" s="123"/>
      <c r="I44" s="123"/>
      <c r="J44" s="123"/>
      <c r="K44" s="123"/>
      <c r="L44" s="123"/>
      <c r="M44" s="123"/>
      <c r="T44" s="173" t="s">
        <v>90</v>
      </c>
      <c r="U44" s="41" t="s">
        <v>93</v>
      </c>
      <c r="V44" s="116" t="s">
        <v>93</v>
      </c>
      <c r="W44" s="179">
        <v>43266</v>
      </c>
      <c r="X44" s="38">
        <v>43242</v>
      </c>
      <c r="Z44" s="124"/>
      <c r="AA44" s="131"/>
      <c r="AB44" s="131"/>
      <c r="AC44" s="130"/>
      <c r="AD44" s="80"/>
    </row>
    <row r="45" spans="8:30" s="77" customFormat="1" ht="24" thickBot="1">
      <c r="H45" s="123"/>
      <c r="I45" s="123"/>
      <c r="J45" s="123"/>
      <c r="K45" s="123"/>
      <c r="L45" s="123"/>
      <c r="M45" s="123"/>
      <c r="T45" s="173" t="s">
        <v>94</v>
      </c>
      <c r="U45" s="41" t="s">
        <v>95</v>
      </c>
      <c r="V45" s="116" t="s">
        <v>95</v>
      </c>
      <c r="W45" s="179">
        <v>43264</v>
      </c>
      <c r="X45" s="38">
        <v>43235</v>
      </c>
      <c r="Z45" s="124"/>
      <c r="AA45" s="131"/>
      <c r="AB45" s="131"/>
      <c r="AC45" s="130"/>
      <c r="AD45" s="80"/>
    </row>
    <row r="46" spans="8:30" s="77" customFormat="1" ht="24" thickBot="1">
      <c r="H46" s="123"/>
      <c r="I46" s="123"/>
      <c r="J46" s="123"/>
      <c r="K46" s="123"/>
      <c r="L46" s="123"/>
      <c r="M46" s="123"/>
      <c r="T46" s="173" t="s">
        <v>94</v>
      </c>
      <c r="U46" s="41" t="s">
        <v>96</v>
      </c>
      <c r="V46" s="116" t="s">
        <v>96</v>
      </c>
      <c r="W46" s="179">
        <v>43279</v>
      </c>
      <c r="X46" s="38">
        <v>43235</v>
      </c>
      <c r="Z46" s="124"/>
      <c r="AA46" s="131"/>
      <c r="AB46" s="131"/>
      <c r="AC46" s="130"/>
      <c r="AD46" s="80"/>
    </row>
    <row r="47" spans="8:30" s="77" customFormat="1" ht="24" thickBot="1">
      <c r="H47" s="123"/>
      <c r="I47" s="123"/>
      <c r="J47" s="123"/>
      <c r="K47" s="123"/>
      <c r="L47" s="123"/>
      <c r="M47" s="123"/>
      <c r="T47" s="35" t="s">
        <v>80</v>
      </c>
      <c r="U47" s="41" t="s">
        <v>81</v>
      </c>
      <c r="V47" s="41"/>
      <c r="W47" s="37">
        <v>43206</v>
      </c>
      <c r="X47" s="38">
        <v>43165</v>
      </c>
      <c r="Z47" s="124"/>
      <c r="AA47" s="131"/>
      <c r="AB47" s="131"/>
      <c r="AC47" s="130"/>
      <c r="AD47" s="80"/>
    </row>
    <row r="48" spans="8:30" s="77" customFormat="1" ht="24" thickBot="1">
      <c r="H48" s="123"/>
      <c r="I48" s="123"/>
      <c r="J48" s="123"/>
      <c r="K48" s="123"/>
      <c r="L48" s="123"/>
      <c r="M48" s="123"/>
      <c r="T48" s="35" t="s">
        <v>97</v>
      </c>
      <c r="U48" s="41"/>
      <c r="V48" s="41" t="s">
        <v>98</v>
      </c>
      <c r="W48" s="37"/>
      <c r="X48" s="38">
        <v>43231</v>
      </c>
      <c r="Z48" s="124"/>
      <c r="AA48" s="131"/>
      <c r="AB48" s="131"/>
      <c r="AC48" s="130"/>
      <c r="AD48" s="80"/>
    </row>
    <row r="49" spans="8:30" s="77" customFormat="1" ht="24" thickBot="1">
      <c r="H49" s="123"/>
      <c r="I49" s="123"/>
      <c r="J49" s="123"/>
      <c r="K49" s="123"/>
      <c r="L49" s="123"/>
      <c r="M49" s="123"/>
      <c r="T49" s="35" t="s">
        <v>97</v>
      </c>
      <c r="U49" s="41"/>
      <c r="V49" s="41" t="s">
        <v>99</v>
      </c>
      <c r="W49" s="37"/>
      <c r="X49" s="38">
        <v>43231</v>
      </c>
      <c r="Z49" s="124"/>
      <c r="AA49" s="131"/>
      <c r="AB49" s="131"/>
      <c r="AC49" s="130"/>
      <c r="AD49" s="80"/>
    </row>
    <row r="50" spans="8:30" s="77" customFormat="1" ht="24" thickBot="1">
      <c r="H50" s="123"/>
      <c r="I50" s="123"/>
      <c r="J50" s="123"/>
      <c r="K50" s="123"/>
      <c r="L50" s="123"/>
      <c r="M50" s="123"/>
      <c r="T50" s="35" t="s">
        <v>97</v>
      </c>
      <c r="U50" s="41"/>
      <c r="V50" s="41" t="s">
        <v>100</v>
      </c>
      <c r="W50" s="37"/>
      <c r="X50" s="38">
        <v>43231</v>
      </c>
      <c r="Z50" s="124"/>
      <c r="AA50" s="131"/>
      <c r="AB50" s="131"/>
      <c r="AC50" s="130"/>
      <c r="AD50" s="80"/>
    </row>
    <row r="51" spans="8:30" s="77" customFormat="1" ht="24" thickBot="1">
      <c r="H51" s="123"/>
      <c r="I51" s="123"/>
      <c r="J51" s="123"/>
      <c r="K51" s="123"/>
      <c r="L51" s="123"/>
      <c r="M51" s="123"/>
      <c r="T51" s="35" t="s">
        <v>83</v>
      </c>
      <c r="U51" s="41" t="s">
        <v>84</v>
      </c>
      <c r="V51" s="41"/>
      <c r="W51" s="37">
        <v>43223</v>
      </c>
      <c r="X51" s="38">
        <v>43185</v>
      </c>
      <c r="Z51" s="124"/>
      <c r="AA51" s="131"/>
      <c r="AB51" s="131"/>
      <c r="AC51" s="130"/>
      <c r="AD51" s="80"/>
    </row>
    <row r="52" spans="8:30" s="77" customFormat="1" ht="24" thickBot="1">
      <c r="H52" s="123"/>
      <c r="I52" s="123"/>
      <c r="J52" s="123"/>
      <c r="K52" s="123"/>
      <c r="L52" s="123"/>
      <c r="M52" s="123"/>
      <c r="T52" s="35" t="s">
        <v>83</v>
      </c>
      <c r="U52" s="41" t="s">
        <v>85</v>
      </c>
      <c r="V52" s="41"/>
      <c r="W52" s="37">
        <v>43222</v>
      </c>
      <c r="X52" s="38">
        <v>43185</v>
      </c>
      <c r="Z52" s="124"/>
      <c r="AA52" s="131"/>
      <c r="AB52" s="131"/>
      <c r="AC52" s="130"/>
      <c r="AD52" s="80"/>
    </row>
    <row r="53" spans="8:30" s="77" customFormat="1" ht="24" thickBot="1">
      <c r="H53" s="123"/>
      <c r="I53" s="123"/>
      <c r="J53" s="123"/>
      <c r="K53" s="123"/>
      <c r="L53" s="123"/>
      <c r="M53" s="123"/>
      <c r="T53" s="35" t="s">
        <v>83</v>
      </c>
      <c r="U53" s="41" t="s">
        <v>86</v>
      </c>
      <c r="V53" s="41"/>
      <c r="W53" s="37">
        <v>43222</v>
      </c>
      <c r="X53" s="38">
        <v>43185</v>
      </c>
      <c r="Z53" s="44"/>
      <c r="AA53" s="131"/>
      <c r="AB53" s="131"/>
      <c r="AC53" s="132"/>
      <c r="AD53" s="80"/>
    </row>
    <row r="54" spans="8:30" s="77" customFormat="1" ht="24" thickBot="1">
      <c r="H54" s="123"/>
      <c r="I54" s="123"/>
      <c r="J54" s="123"/>
      <c r="K54" s="123"/>
      <c r="L54" s="123"/>
      <c r="M54" s="123"/>
      <c r="T54" s="35" t="s">
        <v>83</v>
      </c>
      <c r="U54" s="41" t="s">
        <v>87</v>
      </c>
      <c r="V54" s="41"/>
      <c r="W54" s="37">
        <v>43222</v>
      </c>
      <c r="X54" s="38">
        <v>43185</v>
      </c>
      <c r="Z54" s="44"/>
      <c r="AA54" s="131"/>
      <c r="AB54" s="131"/>
      <c r="AC54" s="132"/>
      <c r="AD54" s="80"/>
    </row>
    <row r="55" spans="8:30" s="77" customFormat="1" ht="24" thickBot="1">
      <c r="H55" s="123"/>
      <c r="I55" s="123"/>
      <c r="J55" s="123"/>
      <c r="K55" s="123"/>
      <c r="L55" s="123"/>
      <c r="M55" s="123"/>
      <c r="T55" s="35" t="s">
        <v>67</v>
      </c>
      <c r="U55" s="41" t="s">
        <v>70</v>
      </c>
      <c r="V55" s="41"/>
      <c r="W55" s="37">
        <v>43192</v>
      </c>
      <c r="X55" s="38">
        <v>43171</v>
      </c>
      <c r="Z55" s="44"/>
      <c r="AA55" s="131"/>
      <c r="AB55" s="131"/>
      <c r="AC55" s="132"/>
      <c r="AD55" s="80"/>
    </row>
    <row r="56" spans="8:30" s="77" customFormat="1" ht="24" thickBot="1">
      <c r="H56" s="123"/>
      <c r="I56" s="123"/>
      <c r="J56" s="123"/>
      <c r="K56" s="123"/>
      <c r="L56" s="123"/>
      <c r="M56" s="123"/>
      <c r="Z56" s="44"/>
      <c r="AA56" s="131"/>
      <c r="AB56" s="131"/>
      <c r="AC56" s="132"/>
      <c r="AD56" s="80"/>
    </row>
    <row r="57" spans="8:30" s="77" customFormat="1" ht="24" thickBot="1">
      <c r="H57" s="123"/>
      <c r="I57" s="123"/>
      <c r="J57" s="123"/>
      <c r="K57" s="123"/>
      <c r="L57" s="123"/>
      <c r="M57" s="123"/>
      <c r="Z57" s="44"/>
      <c r="AA57" s="131"/>
      <c r="AB57" s="131"/>
      <c r="AC57" s="132"/>
      <c r="AD57" s="80"/>
    </row>
    <row r="58" spans="8:30" s="77" customFormat="1" ht="24" thickBot="1">
      <c r="H58" s="123"/>
      <c r="I58" s="123"/>
      <c r="J58" s="123"/>
      <c r="K58" s="123"/>
      <c r="L58" s="123"/>
      <c r="M58" s="123"/>
      <c r="Z58" s="44"/>
      <c r="AA58" s="131"/>
      <c r="AB58" s="131"/>
      <c r="AC58" s="132"/>
      <c r="AD58" s="80"/>
    </row>
    <row r="59" spans="8:30" s="77" customFormat="1" ht="24" thickBot="1">
      <c r="H59" s="123"/>
      <c r="I59" s="123"/>
      <c r="J59" s="123"/>
      <c r="K59" s="123"/>
      <c r="L59" s="123"/>
      <c r="M59" s="123"/>
      <c r="Z59" s="44"/>
      <c r="AA59" s="131"/>
      <c r="AB59" s="131"/>
      <c r="AC59" s="133"/>
      <c r="AD59" s="80"/>
    </row>
    <row r="60" spans="8:30" s="77" customFormat="1" ht="24" thickBot="1">
      <c r="H60" s="123"/>
      <c r="I60" s="123"/>
      <c r="J60" s="123"/>
      <c r="K60" s="123"/>
      <c r="L60" s="123"/>
      <c r="M60" s="123"/>
      <c r="Z60" s="44"/>
      <c r="AA60" s="131"/>
      <c r="AB60" s="131"/>
      <c r="AC60" s="133"/>
      <c r="AD60" s="80"/>
    </row>
    <row r="61" spans="8:30" s="77" customFormat="1" ht="24" thickBot="1">
      <c r="H61" s="123"/>
      <c r="I61" s="123"/>
      <c r="J61" s="123"/>
      <c r="K61" s="123"/>
      <c r="L61" s="123"/>
      <c r="M61" s="123"/>
      <c r="Z61" s="44"/>
      <c r="AA61" s="131"/>
      <c r="AB61" s="131"/>
      <c r="AC61" s="133"/>
      <c r="AD61" s="80"/>
    </row>
    <row r="62" spans="8:30" s="77" customFormat="1" ht="24" thickBot="1">
      <c r="H62" s="123"/>
      <c r="I62" s="123"/>
      <c r="J62" s="123"/>
      <c r="K62" s="123"/>
      <c r="L62" s="123"/>
      <c r="M62" s="123"/>
      <c r="Z62" s="44"/>
      <c r="AA62" s="131"/>
      <c r="AB62" s="131"/>
      <c r="AC62" s="133"/>
      <c r="AD62" s="80"/>
    </row>
    <row r="63" spans="8:30" s="77" customFormat="1" ht="24" thickBot="1">
      <c r="H63" s="123"/>
      <c r="I63" s="123"/>
      <c r="J63" s="123"/>
      <c r="K63" s="123"/>
      <c r="L63" s="123"/>
      <c r="M63" s="123"/>
      <c r="Z63" s="44"/>
      <c r="AA63" s="131"/>
      <c r="AB63" s="131"/>
      <c r="AC63" s="133"/>
      <c r="AD63" s="80"/>
    </row>
    <row r="64" spans="8:30" s="77" customFormat="1" ht="24" thickBot="1">
      <c r="H64" s="123"/>
      <c r="I64" s="123"/>
      <c r="J64" s="123"/>
      <c r="K64" s="123"/>
      <c r="L64" s="123"/>
      <c r="M64" s="123"/>
      <c r="Y64"/>
      <c r="Z64" s="44"/>
      <c r="AA64" s="131"/>
      <c r="AB64" s="131"/>
      <c r="AC64" s="133"/>
      <c r="AD64" s="80"/>
    </row>
    <row r="65" spans="8:30" s="77" customFormat="1" ht="24" thickBot="1">
      <c r="H65" s="123"/>
      <c r="I65" s="123"/>
      <c r="J65" s="123"/>
      <c r="K65" s="123"/>
      <c r="L65" s="123"/>
      <c r="M65" s="123"/>
      <c r="Y65"/>
      <c r="Z65" s="44"/>
      <c r="AA65" s="131"/>
      <c r="AB65" s="131"/>
      <c r="AC65" s="133"/>
      <c r="AD65" s="80"/>
    </row>
    <row r="66" spans="8:30" s="77" customFormat="1" ht="24" thickBot="1">
      <c r="H66" s="123"/>
      <c r="I66" s="123"/>
      <c r="J66" s="123"/>
      <c r="K66" s="123"/>
      <c r="L66" s="123"/>
      <c r="M66" s="123"/>
      <c r="T66"/>
      <c r="U66"/>
      <c r="V66"/>
      <c r="W66"/>
      <c r="X66"/>
      <c r="Y66"/>
      <c r="Z66" s="44"/>
      <c r="AA66" s="131"/>
      <c r="AB66" s="131"/>
      <c r="AC66" s="133"/>
      <c r="AD66" s="80"/>
    </row>
    <row r="67" spans="8:30" s="77" customFormat="1" ht="24" thickBot="1">
      <c r="H67" s="123"/>
      <c r="I67" s="123"/>
      <c r="J67" s="123"/>
      <c r="K67" s="123"/>
      <c r="L67" s="123"/>
      <c r="M67" s="123"/>
      <c r="T67"/>
      <c r="U67"/>
      <c r="V67"/>
      <c r="W67"/>
      <c r="X67"/>
      <c r="Y67"/>
      <c r="Z67" s="44"/>
      <c r="AA67" s="131"/>
      <c r="AB67" s="131"/>
      <c r="AC67" s="133"/>
      <c r="AD67" s="80"/>
    </row>
    <row r="68" spans="8:30" s="77" customFormat="1" ht="24" thickBot="1">
      <c r="H68" s="123"/>
      <c r="I68" s="123"/>
      <c r="J68" s="123"/>
      <c r="K68" s="123"/>
      <c r="L68" s="123"/>
      <c r="M68" s="123"/>
      <c r="T68" s="1"/>
      <c r="U68" s="1"/>
      <c r="V68" s="1"/>
      <c r="W68" s="1"/>
      <c r="X68" s="1"/>
      <c r="Y68"/>
      <c r="Z68" s="44"/>
      <c r="AA68" s="131"/>
      <c r="AB68" s="131"/>
      <c r="AC68" s="133"/>
      <c r="AD68" s="80"/>
    </row>
    <row r="69" spans="8:30" s="77" customFormat="1" ht="24" thickBot="1">
      <c r="H69" s="123"/>
      <c r="I69" s="123"/>
      <c r="J69" s="123"/>
      <c r="K69" s="123"/>
      <c r="L69" s="123"/>
      <c r="M69" s="123"/>
      <c r="T69" s="1"/>
      <c r="U69" s="1"/>
      <c r="V69" s="1"/>
      <c r="W69" s="1"/>
      <c r="X69" s="1"/>
      <c r="Y69"/>
      <c r="Z69" s="44"/>
      <c r="AA69" s="131"/>
      <c r="AB69" s="131"/>
      <c r="AC69" s="133"/>
      <c r="AD69" s="80"/>
    </row>
    <row r="70" spans="8:30" s="77" customFormat="1" ht="24" thickBot="1">
      <c r="H70" s="123"/>
      <c r="I70" s="123"/>
      <c r="J70" s="123"/>
      <c r="K70" s="123"/>
      <c r="L70" s="123"/>
      <c r="M70" s="123"/>
      <c r="T70" s="1"/>
      <c r="U70" s="1"/>
      <c r="V70" s="1"/>
      <c r="W70" s="1"/>
      <c r="X70" s="1"/>
      <c r="Y70" s="1"/>
      <c r="Z70" s="44"/>
      <c r="AA70" s="131"/>
      <c r="AB70" s="131"/>
      <c r="AC70" s="133"/>
      <c r="AD70" s="80"/>
    </row>
    <row r="71" spans="8:30" s="77" customFormat="1" ht="24" thickBot="1">
      <c r="H71" s="123"/>
      <c r="I71" s="123"/>
      <c r="J71" s="123"/>
      <c r="K71" s="123"/>
      <c r="L71" s="123"/>
      <c r="M71" s="123"/>
      <c r="T71" s="1"/>
      <c r="U71" s="1"/>
      <c r="V71" s="1"/>
      <c r="W71" s="1"/>
      <c r="X71" s="1"/>
      <c r="Y71" s="1"/>
      <c r="Z71" s="44"/>
      <c r="AA71" s="131"/>
      <c r="AB71" s="131"/>
      <c r="AC71" s="133"/>
      <c r="AD71" s="80"/>
    </row>
    <row r="72" spans="8:30" s="77" customFormat="1" ht="24" thickBot="1">
      <c r="H72" s="123"/>
      <c r="I72" s="123"/>
      <c r="J72" s="123"/>
      <c r="K72" s="123"/>
      <c r="L72" s="123"/>
      <c r="M72" s="123"/>
      <c r="T72" s="1"/>
      <c r="U72" s="1"/>
      <c r="V72" s="1"/>
      <c r="W72" s="1"/>
      <c r="X72" s="1"/>
      <c r="Y72" s="1"/>
      <c r="Z72" s="44"/>
      <c r="AA72" s="131"/>
      <c r="AB72" s="131"/>
      <c r="AC72" s="133"/>
      <c r="AD72" s="80"/>
    </row>
    <row r="73" spans="8:30" s="77" customFormat="1" ht="24" thickBot="1">
      <c r="H73" s="123"/>
      <c r="I73" s="123"/>
      <c r="J73" s="123"/>
      <c r="K73" s="123"/>
      <c r="L73" s="123"/>
      <c r="M73" s="123"/>
      <c r="T73" s="1"/>
      <c r="U73" s="1"/>
      <c r="V73" s="1"/>
      <c r="W73" s="1"/>
      <c r="X73" s="1"/>
      <c r="Y73" s="1"/>
      <c r="Z73" s="44"/>
      <c r="AA73" s="131"/>
      <c r="AB73" s="131"/>
      <c r="AC73" s="133"/>
      <c r="AD73" s="80"/>
    </row>
    <row r="74" spans="8:30" s="77" customFormat="1" ht="24" thickBot="1">
      <c r="H74" s="123"/>
      <c r="I74" s="123"/>
      <c r="J74" s="123"/>
      <c r="K74" s="123"/>
      <c r="L74" s="123"/>
      <c r="M74" s="123"/>
      <c r="T74" s="1"/>
      <c r="U74" s="1"/>
      <c r="V74" s="1"/>
      <c r="W74" s="1"/>
      <c r="X74" s="1"/>
      <c r="Y74" s="1"/>
      <c r="Z74" s="44"/>
      <c r="AA74" s="131"/>
      <c r="AB74" s="131"/>
      <c r="AC74" s="133"/>
      <c r="AD74" s="80"/>
    </row>
    <row r="75" spans="8:30" s="77" customFormat="1" ht="24" thickBot="1">
      <c r="H75" s="123"/>
      <c r="I75" s="123"/>
      <c r="J75" s="123"/>
      <c r="K75" s="123"/>
      <c r="L75" s="123"/>
      <c r="M75" s="123"/>
      <c r="T75" s="1"/>
      <c r="U75" s="1"/>
      <c r="V75" s="1"/>
      <c r="W75" s="1"/>
      <c r="X75" s="1"/>
      <c r="Y75" s="1"/>
      <c r="Z75" s="44"/>
      <c r="AA75" s="131"/>
      <c r="AB75" s="131"/>
      <c r="AC75" s="133"/>
      <c r="AD75" s="80"/>
    </row>
    <row r="76" spans="8:30" s="77" customFormat="1" ht="24" thickBot="1">
      <c r="H76" s="123"/>
      <c r="I76" s="123"/>
      <c r="J76" s="123"/>
      <c r="K76" s="123"/>
      <c r="L76" s="123"/>
      <c r="M76" s="123"/>
      <c r="T76" s="1"/>
      <c r="U76" s="1"/>
      <c r="V76" s="1"/>
      <c r="W76" s="1"/>
      <c r="X76" s="1"/>
      <c r="Y76" s="1"/>
      <c r="Z76" s="44"/>
      <c r="AA76" s="131"/>
      <c r="AB76" s="131"/>
      <c r="AC76" s="133"/>
      <c r="AD76" s="80"/>
    </row>
    <row r="77" spans="8:30" s="77" customFormat="1" ht="24" thickBot="1">
      <c r="H77" s="123"/>
      <c r="I77" s="123"/>
      <c r="J77" s="123"/>
      <c r="K77" s="123"/>
      <c r="L77" s="123"/>
      <c r="M77" s="123"/>
      <c r="T77" s="1"/>
      <c r="U77" s="1"/>
      <c r="V77" s="1"/>
      <c r="W77" s="1"/>
      <c r="X77" s="1"/>
      <c r="Y77" s="1"/>
      <c r="Z77" s="44"/>
      <c r="AA77" s="131"/>
      <c r="AB77" s="131"/>
      <c r="AC77" s="133"/>
      <c r="AD77" s="80"/>
    </row>
    <row r="78" spans="8:30" s="77" customFormat="1" ht="24" thickBot="1">
      <c r="H78" s="123"/>
      <c r="I78" s="123"/>
      <c r="J78" s="123"/>
      <c r="K78" s="123"/>
      <c r="L78" s="123"/>
      <c r="M78" s="123"/>
      <c r="T78" s="1"/>
      <c r="U78" s="1"/>
      <c r="V78" s="1"/>
      <c r="W78" s="1"/>
      <c r="X78" s="1"/>
      <c r="Y78" s="1"/>
      <c r="Z78" s="44"/>
      <c r="AA78" s="131"/>
      <c r="AB78" s="131"/>
      <c r="AC78" s="133"/>
      <c r="AD78" s="80"/>
    </row>
    <row r="79" spans="8:30" s="77" customFormat="1" ht="24" thickBot="1">
      <c r="H79" s="123"/>
      <c r="I79" s="123"/>
      <c r="J79" s="123"/>
      <c r="K79" s="123"/>
      <c r="L79" s="123"/>
      <c r="M79" s="123"/>
      <c r="T79" s="1"/>
      <c r="U79" s="1"/>
      <c r="V79" s="1"/>
      <c r="W79" s="1"/>
      <c r="X79" s="1"/>
      <c r="Y79" s="1"/>
      <c r="Z79" s="44"/>
      <c r="AA79" s="131"/>
      <c r="AB79" s="131"/>
      <c r="AC79" s="133"/>
      <c r="AD79" s="80"/>
    </row>
    <row r="80" spans="8:30" s="77" customFormat="1" ht="24" thickBot="1">
      <c r="H80" s="123"/>
      <c r="I80" s="123"/>
      <c r="J80" s="123"/>
      <c r="K80" s="123"/>
      <c r="L80" s="123"/>
      <c r="M80" s="123"/>
      <c r="T80" s="1"/>
      <c r="U80" s="1"/>
      <c r="V80" s="1"/>
      <c r="W80" s="1"/>
      <c r="X80" s="1"/>
      <c r="Y80" s="1"/>
      <c r="Z80" s="44"/>
      <c r="AA80" s="131"/>
      <c r="AB80" s="131"/>
      <c r="AC80" s="133"/>
      <c r="AD80" s="80"/>
    </row>
    <row r="81" spans="8:31" s="77" customFormat="1" ht="24" thickBot="1">
      <c r="H81" s="123"/>
      <c r="I81" s="123"/>
      <c r="J81" s="123"/>
      <c r="K81" s="123"/>
      <c r="L81" s="123"/>
      <c r="M81" s="123"/>
      <c r="T81" s="1"/>
      <c r="U81" s="1"/>
      <c r="V81" s="1"/>
      <c r="W81" s="1"/>
      <c r="X81" s="1"/>
      <c r="Y81" s="1"/>
      <c r="Z81" s="44"/>
      <c r="AA81" s="131"/>
      <c r="AB81" s="131"/>
      <c r="AC81" s="133"/>
      <c r="AD81" s="80"/>
    </row>
    <row r="82" spans="8:31" s="77" customFormat="1" ht="24" thickBot="1">
      <c r="H82" s="123"/>
      <c r="I82" s="123"/>
      <c r="J82" s="123"/>
      <c r="K82" s="123"/>
      <c r="L82" s="123"/>
      <c r="M82" s="123"/>
      <c r="T82" s="1"/>
      <c r="U82" s="1"/>
      <c r="V82" s="1"/>
      <c r="W82" s="1"/>
      <c r="X82" s="1"/>
      <c r="Y82" s="1"/>
      <c r="Z82" s="44"/>
      <c r="AA82" s="131"/>
      <c r="AB82" s="131"/>
      <c r="AC82" s="133"/>
      <c r="AD82" s="80"/>
    </row>
    <row r="83" spans="8:31" s="77" customFormat="1" ht="24" thickBot="1">
      <c r="H83" s="123"/>
      <c r="I83" s="123"/>
      <c r="J83" s="123"/>
      <c r="K83" s="123"/>
      <c r="L83" s="123"/>
      <c r="M83" s="123"/>
      <c r="T83" s="1"/>
      <c r="U83" s="1"/>
      <c r="V83" s="1"/>
      <c r="W83" s="1"/>
      <c r="X83" s="1"/>
      <c r="Y83" s="1"/>
      <c r="Z83" s="44"/>
      <c r="AA83" s="131"/>
      <c r="AB83" s="131"/>
      <c r="AC83" s="133"/>
      <c r="AD83" s="80"/>
    </row>
    <row r="84" spans="8:31" s="77" customFormat="1" ht="24" thickBot="1">
      <c r="H84" s="123"/>
      <c r="I84" s="123"/>
      <c r="J84" s="123"/>
      <c r="K84" s="123"/>
      <c r="L84" s="123"/>
      <c r="M84" s="123"/>
      <c r="T84" s="1"/>
      <c r="U84" s="1"/>
      <c r="V84" s="1"/>
      <c r="W84" s="1"/>
      <c r="X84" s="1"/>
      <c r="Y84" s="1"/>
      <c r="Z84" s="44"/>
      <c r="AA84" s="131"/>
      <c r="AB84" s="131"/>
      <c r="AC84" s="133"/>
      <c r="AD84" s="80"/>
    </row>
    <row r="85" spans="8:31" s="77" customFormat="1" ht="24" thickBot="1">
      <c r="H85" s="123"/>
      <c r="I85" s="123"/>
      <c r="J85" s="123"/>
      <c r="K85" s="123"/>
      <c r="L85" s="123"/>
      <c r="M85" s="123"/>
      <c r="T85" s="1"/>
      <c r="U85" s="1"/>
      <c r="V85" s="1"/>
      <c r="W85" s="1"/>
      <c r="X85" s="1"/>
      <c r="Y85" s="1"/>
      <c r="Z85" s="44"/>
      <c r="AA85" s="131"/>
      <c r="AB85" s="131"/>
      <c r="AC85" s="133"/>
      <c r="AD85" s="80"/>
    </row>
    <row r="86" spans="8:31" s="77" customFormat="1" ht="24" thickBot="1">
      <c r="H86" s="123"/>
      <c r="I86" s="123"/>
      <c r="J86" s="123"/>
      <c r="K86" s="123"/>
      <c r="L86" s="123"/>
      <c r="M86" s="123"/>
      <c r="T86" s="1"/>
      <c r="U86" s="1"/>
      <c r="V86" s="1"/>
      <c r="W86" s="1"/>
      <c r="X86" s="1"/>
      <c r="Y86" s="1"/>
      <c r="Z86" s="44"/>
      <c r="AA86" s="131"/>
      <c r="AB86" s="131"/>
      <c r="AC86" s="133"/>
      <c r="AD86" s="80"/>
    </row>
    <row r="87" spans="8:31" s="77" customFormat="1" ht="24" thickBot="1">
      <c r="H87" s="123"/>
      <c r="I87" s="123"/>
      <c r="J87" s="123"/>
      <c r="K87" s="123"/>
      <c r="L87" s="123"/>
      <c r="M87" s="123"/>
      <c r="T87" s="1"/>
      <c r="U87" s="1"/>
      <c r="V87" s="1"/>
      <c r="W87" s="1"/>
      <c r="X87" s="1"/>
      <c r="Y87" s="1"/>
      <c r="Z87" s="44"/>
      <c r="AA87" s="131"/>
      <c r="AB87" s="131"/>
      <c r="AC87" s="133"/>
      <c r="AD87" s="80"/>
    </row>
    <row r="88" spans="8:31" s="77" customFormat="1" ht="23.25">
      <c r="H88" s="123"/>
      <c r="I88" s="123"/>
      <c r="J88" s="123"/>
      <c r="K88" s="123"/>
      <c r="L88" s="123"/>
      <c r="M88" s="123"/>
      <c r="T88" s="1"/>
      <c r="U88" s="1"/>
      <c r="V88" s="1"/>
      <c r="W88" s="1"/>
      <c r="X88" s="1"/>
      <c r="Y88" s="1"/>
    </row>
    <row r="89" spans="8:31" s="77" customFormat="1" ht="23.25">
      <c r="H89" s="123"/>
      <c r="I89" s="123"/>
      <c r="J89" s="123"/>
      <c r="K89" s="123"/>
      <c r="L89" s="123"/>
      <c r="M89" s="123"/>
      <c r="T89" s="1"/>
      <c r="U89" s="1"/>
      <c r="V89" s="1"/>
      <c r="W89" s="1"/>
      <c r="X89" s="1"/>
      <c r="Y89" s="1"/>
    </row>
    <row r="90" spans="8:31" s="77" customFormat="1" ht="23.25">
      <c r="H90" s="123"/>
      <c r="I90" s="123"/>
      <c r="J90" s="123"/>
      <c r="K90" s="123"/>
      <c r="L90" s="123"/>
      <c r="M90" s="123"/>
      <c r="T90" s="1"/>
      <c r="U90" s="1"/>
      <c r="V90" s="1"/>
      <c r="W90" s="1"/>
      <c r="X90" s="1"/>
      <c r="Y90" s="1"/>
    </row>
    <row r="91" spans="8:31" s="77" customFormat="1" ht="23.25">
      <c r="H91" s="123"/>
      <c r="I91" s="123"/>
      <c r="J91" s="123"/>
      <c r="K91" s="123"/>
      <c r="L91" s="123"/>
      <c r="M91" s="123"/>
      <c r="T91" s="1"/>
      <c r="U91" s="1"/>
      <c r="V91" s="1"/>
      <c r="W91" s="1"/>
      <c r="X91" s="1"/>
      <c r="Y91" s="1"/>
    </row>
    <row r="92" spans="8:31" s="77" customFormat="1" ht="23.25">
      <c r="H92" s="123"/>
      <c r="I92" s="123"/>
      <c r="J92" s="123"/>
      <c r="K92" s="123"/>
      <c r="L92" s="123"/>
      <c r="M92" s="123"/>
      <c r="T92" s="1"/>
      <c r="U92" s="1"/>
      <c r="V92" s="1"/>
      <c r="W92" s="1"/>
      <c r="X92" s="1"/>
      <c r="Y92" s="1"/>
    </row>
    <row r="93" spans="8:31" s="77" customFormat="1" ht="23.25">
      <c r="H93" s="123"/>
      <c r="I93" s="123"/>
      <c r="J93" s="123"/>
      <c r="K93" s="123"/>
      <c r="L93" s="123"/>
      <c r="M93" s="123"/>
      <c r="T93" s="1"/>
      <c r="U93" s="1"/>
      <c r="V93" s="1"/>
      <c r="W93" s="1"/>
      <c r="X93" s="1"/>
      <c r="Y93" s="1"/>
    </row>
    <row r="94" spans="8:31" s="77" customFormat="1" ht="23.25">
      <c r="H94" s="123"/>
      <c r="I94" s="123"/>
      <c r="J94" s="123"/>
      <c r="K94" s="123"/>
      <c r="L94" s="123"/>
      <c r="M94" s="123"/>
      <c r="T94" s="1"/>
      <c r="U94" s="1"/>
      <c r="V94" s="1"/>
      <c r="W94" s="1"/>
      <c r="X94" s="1"/>
      <c r="Y94" s="1"/>
    </row>
    <row r="95" spans="8:31" customFormat="1" ht="23.25">
      <c r="H95" s="134"/>
      <c r="I95" s="134"/>
      <c r="J95" s="134"/>
      <c r="K95" s="134"/>
      <c r="L95" s="134"/>
      <c r="M95" s="134"/>
      <c r="T95" s="1"/>
      <c r="U95" s="1"/>
      <c r="V95" s="1"/>
      <c r="W95" s="1"/>
      <c r="X95" s="1"/>
      <c r="Y95" s="1"/>
      <c r="Z95" s="77"/>
      <c r="AA95" s="77"/>
      <c r="AB95" s="77"/>
      <c r="AC95" s="77"/>
      <c r="AD95" s="77"/>
      <c r="AE95" s="77"/>
    </row>
    <row r="96" spans="8:31" customFormat="1" ht="23.25">
      <c r="H96" s="134"/>
      <c r="I96" s="134"/>
      <c r="J96" s="134"/>
      <c r="K96" s="134"/>
      <c r="L96" s="134"/>
      <c r="M96" s="134"/>
      <c r="T96" s="1"/>
      <c r="U96" s="1"/>
      <c r="V96" s="1"/>
      <c r="W96" s="1"/>
      <c r="X96" s="1"/>
      <c r="Y96" s="1"/>
      <c r="Z96" s="77"/>
      <c r="AA96" s="77"/>
      <c r="AB96" s="77"/>
      <c r="AC96" s="77"/>
      <c r="AD96" s="77"/>
      <c r="AE96" s="77"/>
    </row>
    <row r="97" spans="8:31" customFormat="1" ht="23.25">
      <c r="H97" s="134"/>
      <c r="I97" s="134"/>
      <c r="J97" s="134"/>
      <c r="K97" s="134"/>
      <c r="L97" s="134"/>
      <c r="M97" s="134"/>
      <c r="T97" s="1"/>
      <c r="U97" s="1"/>
      <c r="V97" s="1"/>
      <c r="W97" s="1"/>
      <c r="X97" s="1"/>
      <c r="Y97" s="1"/>
      <c r="Z97" s="77"/>
      <c r="AA97" s="77"/>
      <c r="AB97" s="77"/>
      <c r="AC97" s="77"/>
      <c r="AD97" s="77"/>
      <c r="AE97" s="77"/>
    </row>
    <row r="98" spans="8:31" customFormat="1" ht="23.25">
      <c r="H98" s="134"/>
      <c r="I98" s="134"/>
      <c r="J98" s="134"/>
      <c r="K98" s="134"/>
      <c r="L98" s="134"/>
      <c r="M98" s="134"/>
      <c r="T98" s="1"/>
      <c r="U98" s="1"/>
      <c r="V98" s="1"/>
      <c r="W98" s="1"/>
      <c r="X98" s="1"/>
      <c r="Y98" s="1"/>
      <c r="Z98" s="77"/>
      <c r="AA98" s="77"/>
      <c r="AB98" s="77"/>
      <c r="AC98" s="77"/>
      <c r="AD98" s="77"/>
    </row>
    <row r="99" spans="8:31" customFormat="1" ht="23.25">
      <c r="H99" s="134"/>
      <c r="I99" s="134"/>
      <c r="J99" s="134"/>
      <c r="K99" s="134"/>
      <c r="L99" s="134"/>
      <c r="M99" s="134"/>
      <c r="T99" s="1"/>
      <c r="U99" s="1"/>
      <c r="V99" s="1"/>
      <c r="W99" s="1"/>
      <c r="X99" s="1"/>
      <c r="Y99" s="1"/>
      <c r="Z99" s="77"/>
      <c r="AA99" s="77"/>
      <c r="AB99" s="77"/>
      <c r="AC99" s="77"/>
      <c r="AD99" s="77"/>
    </row>
    <row r="100" spans="8:31" customFormat="1" ht="23.25">
      <c r="H100" s="134"/>
      <c r="I100" s="134"/>
      <c r="J100" s="134"/>
      <c r="K100" s="134"/>
      <c r="L100" s="134"/>
      <c r="M100" s="134"/>
      <c r="T100" s="1"/>
      <c r="U100" s="1"/>
      <c r="V100" s="1"/>
      <c r="W100" s="1"/>
      <c r="X100" s="1"/>
      <c r="Y100" s="1"/>
      <c r="Z100" s="77"/>
      <c r="AA100" s="77"/>
      <c r="AB100" s="77"/>
      <c r="AC100" s="77"/>
      <c r="AD100" s="77"/>
    </row>
  </sheetData>
  <mergeCells count="6">
    <mergeCell ref="AF4:AK4"/>
    <mergeCell ref="A3:M3"/>
    <mergeCell ref="H4:M4"/>
    <mergeCell ref="N4:S4"/>
    <mergeCell ref="T4:Y4"/>
    <mergeCell ref="Z4:AE4"/>
  </mergeCells>
  <conditionalFormatting sqref="U55:V55">
    <cfRule type="duplicateValues" dxfId="10" priority="2"/>
  </conditionalFormatting>
  <conditionalFormatting sqref="U55:V55 O18:P18">
    <cfRule type="duplicateValues" dxfId="9" priority="1"/>
  </conditionalFormatting>
  <conditionalFormatting sqref="O11:P32 U11:V54">
    <cfRule type="duplicateValues" dxfId="8" priority="26"/>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AK94"/>
  <sheetViews>
    <sheetView topLeftCell="G1" zoomScale="55" zoomScaleNormal="55" workbookViewId="0" xr3:uid="{842E5F09-E766-5B8D-85AF-A39847EA96FD}">
      <pane ySplit="1" topLeftCell="A5" activePane="bottomLeft" state="frozen"/>
      <selection pane="bottomLeft" activeCell="L10" sqref="L10"/>
      <selection activeCell="P24" sqref="P24"/>
    </sheetView>
  </sheetViews>
  <sheetFormatPr defaultColWidth="11.42578125" defaultRowHeight="15"/>
  <cols>
    <col min="1" max="1" width="22.140625" style="1" hidden="1" customWidth="1"/>
    <col min="2" max="2" width="25.5703125" style="1" customWidth="1"/>
    <col min="3" max="4" width="31.7109375" style="1" customWidth="1"/>
    <col min="5" max="5" width="46" style="1" customWidth="1"/>
    <col min="6" max="6" width="33.140625" style="1" customWidth="1"/>
    <col min="7" max="7" width="17.7109375" style="1" customWidth="1"/>
    <col min="8" max="13" width="29.140625" style="2" customWidth="1"/>
    <col min="14" max="14" width="34.140625" style="1" customWidth="1"/>
    <col min="15" max="15" width="37.42578125" style="1" customWidth="1"/>
    <col min="16" max="24" width="30.5703125" style="1" customWidth="1"/>
    <col min="25" max="25" width="48" style="1" bestFit="1" customWidth="1"/>
    <col min="26" max="30" width="29.7109375" style="1" customWidth="1"/>
    <col min="31" max="37" width="29.140625" style="1" customWidth="1"/>
    <col min="38" max="16384" width="11.42578125" style="1"/>
  </cols>
  <sheetData>
    <row r="3" spans="1:37" ht="30.75" thickBot="1">
      <c r="A3" s="252" t="s">
        <v>38</v>
      </c>
      <c r="B3" s="252"/>
      <c r="C3" s="252"/>
      <c r="D3" s="252"/>
      <c r="E3" s="252"/>
      <c r="F3" s="252"/>
      <c r="G3" s="252"/>
      <c r="H3" s="252"/>
      <c r="I3" s="252"/>
      <c r="J3" s="252"/>
      <c r="K3" s="252"/>
      <c r="L3" s="252"/>
      <c r="M3" s="252"/>
    </row>
    <row r="4" spans="1:37" ht="47.25" thickBot="1">
      <c r="A4" s="6"/>
      <c r="B4" s="6"/>
      <c r="C4" s="6"/>
      <c r="D4" s="6"/>
      <c r="E4" s="6"/>
      <c r="F4" s="6"/>
      <c r="G4" s="6"/>
      <c r="H4" s="249" t="s">
        <v>1</v>
      </c>
      <c r="I4" s="250"/>
      <c r="J4" s="250"/>
      <c r="K4" s="250"/>
      <c r="L4" s="250"/>
      <c r="M4" s="251"/>
      <c r="N4" s="249" t="s">
        <v>2</v>
      </c>
      <c r="O4" s="250"/>
      <c r="P4" s="250"/>
      <c r="Q4" s="250"/>
      <c r="R4" s="250"/>
      <c r="S4" s="251"/>
      <c r="T4" s="249" t="s">
        <v>3</v>
      </c>
      <c r="U4" s="250"/>
      <c r="V4" s="250"/>
      <c r="W4" s="250"/>
      <c r="X4" s="250"/>
      <c r="Y4" s="251"/>
      <c r="Z4" s="249" t="s">
        <v>4</v>
      </c>
      <c r="AA4" s="250"/>
      <c r="AB4" s="250"/>
      <c r="AC4" s="250"/>
      <c r="AD4" s="250"/>
      <c r="AE4" s="251"/>
      <c r="AF4" s="249" t="s">
        <v>5</v>
      </c>
      <c r="AG4" s="250"/>
      <c r="AH4" s="250"/>
      <c r="AI4" s="250"/>
      <c r="AJ4" s="250"/>
      <c r="AK4" s="251"/>
    </row>
    <row r="5" spans="1:37" ht="128.25" customHeight="1">
      <c r="A5" s="7" t="s">
        <v>6</v>
      </c>
      <c r="B5" s="8" t="s">
        <v>7</v>
      </c>
      <c r="C5" s="8" t="s">
        <v>8</v>
      </c>
      <c r="D5" s="8" t="s">
        <v>9</v>
      </c>
      <c r="E5" s="8" t="s">
        <v>10</v>
      </c>
      <c r="F5" s="9" t="s">
        <v>11</v>
      </c>
      <c r="G5" s="8" t="s">
        <v>12</v>
      </c>
      <c r="H5" s="10" t="s">
        <v>13</v>
      </c>
      <c r="I5" s="10" t="s">
        <v>14</v>
      </c>
      <c r="J5" s="10" t="s">
        <v>15</v>
      </c>
      <c r="K5" s="10" t="s">
        <v>16</v>
      </c>
      <c r="L5" s="10" t="s">
        <v>17</v>
      </c>
      <c r="M5" s="10" t="s">
        <v>18</v>
      </c>
      <c r="N5" s="10" t="s">
        <v>13</v>
      </c>
      <c r="O5" s="10" t="s">
        <v>14</v>
      </c>
      <c r="P5" s="10" t="s">
        <v>15</v>
      </c>
      <c r="Q5" s="10" t="s">
        <v>16</v>
      </c>
      <c r="R5" s="10" t="s">
        <v>17</v>
      </c>
      <c r="S5" s="10" t="s">
        <v>18</v>
      </c>
      <c r="T5" s="10" t="s">
        <v>13</v>
      </c>
      <c r="U5" s="10" t="s">
        <v>14</v>
      </c>
      <c r="V5" s="10" t="s">
        <v>15</v>
      </c>
      <c r="W5" s="10" t="s">
        <v>16</v>
      </c>
      <c r="X5" s="10" t="s">
        <v>17</v>
      </c>
      <c r="Y5" s="10" t="s">
        <v>18</v>
      </c>
      <c r="Z5" s="10" t="s">
        <v>13</v>
      </c>
      <c r="AA5" s="10" t="s">
        <v>14</v>
      </c>
      <c r="AB5" s="10" t="s">
        <v>15</v>
      </c>
      <c r="AC5" s="10" t="s">
        <v>16</v>
      </c>
      <c r="AD5" s="10" t="s">
        <v>17</v>
      </c>
      <c r="AE5" s="10" t="s">
        <v>18</v>
      </c>
      <c r="AF5" s="10" t="s">
        <v>13</v>
      </c>
      <c r="AG5" s="10" t="s">
        <v>14</v>
      </c>
      <c r="AH5" s="10" t="s">
        <v>15</v>
      </c>
      <c r="AI5" s="10" t="s">
        <v>16</v>
      </c>
      <c r="AJ5" s="10" t="s">
        <v>17</v>
      </c>
      <c r="AK5" s="10" t="s">
        <v>18</v>
      </c>
    </row>
    <row r="6" spans="1:37" ht="191.25" customHeight="1">
      <c r="A6" s="11" t="s">
        <v>23</v>
      </c>
      <c r="B6" s="11" t="s">
        <v>101</v>
      </c>
      <c r="C6" s="11" t="s">
        <v>102</v>
      </c>
      <c r="D6" s="11" t="s">
        <v>103</v>
      </c>
      <c r="E6" s="11" t="s">
        <v>104</v>
      </c>
      <c r="F6" s="12" t="s">
        <v>43</v>
      </c>
      <c r="G6" s="12" t="s">
        <v>44</v>
      </c>
      <c r="H6" s="13">
        <f>(I6/J6)</f>
        <v>1</v>
      </c>
      <c r="I6" s="14">
        <f>+O6+U6+AA6+AG6</f>
        <v>29</v>
      </c>
      <c r="J6" s="14">
        <f>+P6+V6+AB6+AH6</f>
        <v>29</v>
      </c>
      <c r="K6" s="13">
        <f>(L6/M6)</f>
        <v>1.0344827586206897</v>
      </c>
      <c r="L6" s="14">
        <f>+R6+X6+AD6+AJ6</f>
        <v>30</v>
      </c>
      <c r="M6" s="14">
        <f>+S6+Y6+AE6+AK6</f>
        <v>29</v>
      </c>
      <c r="N6" s="13">
        <f>(O6/P6)</f>
        <v>1</v>
      </c>
      <c r="O6" s="14">
        <v>29</v>
      </c>
      <c r="P6" s="14">
        <v>29</v>
      </c>
      <c r="Q6" s="13">
        <f>(R6/S6)</f>
        <v>0.82758620689655171</v>
      </c>
      <c r="R6" s="14">
        <f>+O10</f>
        <v>24</v>
      </c>
      <c r="S6" s="14">
        <f>+P10</f>
        <v>29</v>
      </c>
      <c r="T6" s="13" t="e">
        <f>(U6/V6)</f>
        <v>#DIV/0!</v>
      </c>
      <c r="U6" s="14"/>
      <c r="V6" s="14"/>
      <c r="W6" s="13" t="e">
        <f>(X6/Y6)</f>
        <v>#DIV/0!</v>
      </c>
      <c r="X6" s="14">
        <f>+U10</f>
        <v>6</v>
      </c>
      <c r="Y6" s="14">
        <f>+V10</f>
        <v>0</v>
      </c>
      <c r="Z6" s="13" t="e">
        <f>(AA6/AB6)</f>
        <v>#DIV/0!</v>
      </c>
      <c r="AA6" s="14"/>
      <c r="AB6" s="14"/>
      <c r="AC6" s="13" t="e">
        <f>(AD6/AE6)</f>
        <v>#DIV/0!</v>
      </c>
      <c r="AD6" s="14"/>
      <c r="AE6" s="14"/>
      <c r="AF6" s="13" t="e">
        <f>(AG6/AH6)</f>
        <v>#DIV/0!</v>
      </c>
      <c r="AG6" s="14"/>
      <c r="AH6" s="14"/>
      <c r="AI6" s="13" t="e">
        <f>(AJ6/AK6)</f>
        <v>#DIV/0!</v>
      </c>
      <c r="AJ6" s="14"/>
      <c r="AK6" s="14"/>
    </row>
    <row r="8" spans="1:37" s="15" customFormat="1" ht="116.25">
      <c r="J8" s="16"/>
      <c r="K8" s="16"/>
      <c r="L8" s="16"/>
      <c r="M8" s="16"/>
      <c r="O8" s="17" t="s">
        <v>105</v>
      </c>
      <c r="P8" s="32" t="s">
        <v>106</v>
      </c>
      <c r="Q8" s="18"/>
      <c r="R8" s="16"/>
      <c r="S8" s="17" t="s">
        <v>33</v>
      </c>
      <c r="U8" s="17" t="s">
        <v>105</v>
      </c>
      <c r="V8" s="32" t="s">
        <v>106</v>
      </c>
      <c r="W8" s="18"/>
      <c r="X8" s="16"/>
      <c r="Y8" s="17" t="s">
        <v>33</v>
      </c>
      <c r="AA8" s="17" t="s">
        <v>105</v>
      </c>
      <c r="AB8" s="32" t="s">
        <v>106</v>
      </c>
      <c r="AC8" s="18"/>
      <c r="AD8" s="16"/>
      <c r="AE8" s="17" t="s">
        <v>33</v>
      </c>
      <c r="AG8" s="17" t="s">
        <v>105</v>
      </c>
      <c r="AH8" s="32" t="s">
        <v>106</v>
      </c>
      <c r="AI8" s="18"/>
      <c r="AJ8" s="16"/>
      <c r="AK8" s="17" t="s">
        <v>33</v>
      </c>
    </row>
    <row r="9" spans="1:37" s="15" customFormat="1" ht="23.25">
      <c r="J9" s="16"/>
      <c r="K9" s="16"/>
      <c r="L9" s="16"/>
      <c r="M9" s="16"/>
      <c r="N9" s="15" t="s">
        <v>34</v>
      </c>
      <c r="O9" s="15" t="s">
        <v>107</v>
      </c>
      <c r="P9" s="15" t="s">
        <v>108</v>
      </c>
      <c r="Q9" s="18"/>
      <c r="R9" s="16"/>
      <c r="S9" s="15" t="s">
        <v>109</v>
      </c>
      <c r="T9" s="15" t="s">
        <v>34</v>
      </c>
      <c r="U9" s="15" t="s">
        <v>107</v>
      </c>
      <c r="V9" s="15" t="s">
        <v>108</v>
      </c>
      <c r="W9" s="18"/>
      <c r="X9" s="16"/>
      <c r="Y9" s="15" t="s">
        <v>109</v>
      </c>
      <c r="Z9" s="15" t="s">
        <v>34</v>
      </c>
      <c r="AA9" s="15" t="s">
        <v>107</v>
      </c>
      <c r="AB9" s="15" t="s">
        <v>108</v>
      </c>
      <c r="AC9" s="18"/>
      <c r="AD9" s="16"/>
      <c r="AE9" s="15" t="s">
        <v>109</v>
      </c>
      <c r="AF9" s="15" t="s">
        <v>34</v>
      </c>
      <c r="AG9" s="15" t="s">
        <v>107</v>
      </c>
      <c r="AH9" s="15" t="s">
        <v>108</v>
      </c>
      <c r="AI9" s="18"/>
      <c r="AJ9" s="16"/>
      <c r="AK9" s="15" t="s">
        <v>109</v>
      </c>
    </row>
    <row r="10" spans="1:37" s="15" customFormat="1" ht="61.5">
      <c r="J10" s="16"/>
      <c r="K10" s="16"/>
      <c r="L10" s="16"/>
      <c r="M10" s="16"/>
      <c r="O10" s="47">
        <f>COUNTA(O11:O41)</f>
        <v>24</v>
      </c>
      <c r="P10" s="47">
        <f>COUNTA(P11:P41)</f>
        <v>29</v>
      </c>
      <c r="Q10" s="18"/>
      <c r="R10" s="16"/>
      <c r="U10" s="47">
        <f>COUNTA(U11:U41)</f>
        <v>6</v>
      </c>
      <c r="V10" s="47">
        <f>COUNTA(V11:V41)</f>
        <v>0</v>
      </c>
      <c r="W10" s="18"/>
      <c r="X10" s="16"/>
      <c r="AA10" s="48"/>
      <c r="AB10" s="48"/>
      <c r="AC10" s="18"/>
      <c r="AD10" s="16"/>
      <c r="AG10" s="48"/>
      <c r="AH10" s="48"/>
      <c r="AI10" s="18"/>
      <c r="AJ10" s="16"/>
    </row>
    <row r="11" spans="1:37" s="15" customFormat="1" ht="26.25">
      <c r="J11" s="16"/>
      <c r="K11" s="16"/>
      <c r="L11" s="16"/>
      <c r="M11" s="16"/>
      <c r="N11" s="145" t="s">
        <v>110</v>
      </c>
      <c r="O11" s="138">
        <v>43154</v>
      </c>
      <c r="P11" s="136" t="s">
        <v>110</v>
      </c>
      <c r="Q11" s="50"/>
      <c r="R11" s="51"/>
      <c r="S11" s="156"/>
      <c r="T11" s="135" t="s">
        <v>111</v>
      </c>
      <c r="U11" s="135" t="s">
        <v>111</v>
      </c>
      <c r="V11" s="135"/>
      <c r="W11" s="22">
        <v>43203</v>
      </c>
      <c r="X11" s="51"/>
      <c r="Y11" s="156"/>
    </row>
    <row r="12" spans="1:37" s="15" customFormat="1" ht="26.25">
      <c r="J12" s="16"/>
      <c r="K12" s="16"/>
      <c r="L12" s="16"/>
      <c r="M12" s="16"/>
      <c r="N12" s="136" t="s">
        <v>112</v>
      </c>
      <c r="O12" s="139">
        <v>43154</v>
      </c>
      <c r="P12" s="136" t="s">
        <v>112</v>
      </c>
      <c r="Q12" s="50"/>
      <c r="R12" s="51"/>
      <c r="S12" s="156"/>
      <c r="T12" s="135" t="s">
        <v>111</v>
      </c>
      <c r="U12" s="135" t="s">
        <v>111</v>
      </c>
      <c r="V12" s="135"/>
      <c r="W12" s="22">
        <v>43203</v>
      </c>
      <c r="X12" s="51"/>
      <c r="Y12" s="156"/>
    </row>
    <row r="13" spans="1:37" s="15" customFormat="1" ht="26.25">
      <c r="J13" s="16"/>
      <c r="K13" s="16"/>
      <c r="L13" s="16"/>
      <c r="M13" s="16"/>
      <c r="N13" s="136" t="s">
        <v>113</v>
      </c>
      <c r="O13" s="140">
        <v>43154</v>
      </c>
      <c r="P13" s="136" t="s">
        <v>113</v>
      </c>
      <c r="Q13" s="50"/>
      <c r="R13" s="51"/>
      <c r="S13" s="156"/>
      <c r="T13" s="136" t="s">
        <v>114</v>
      </c>
      <c r="U13" s="22" t="s">
        <v>114</v>
      </c>
      <c r="V13" s="22"/>
      <c r="W13" s="22">
        <v>43203</v>
      </c>
      <c r="X13" s="51"/>
      <c r="Y13" s="156"/>
    </row>
    <row r="14" spans="1:37" s="15" customFormat="1" ht="26.25">
      <c r="J14" s="16"/>
      <c r="K14" s="16"/>
      <c r="L14" s="16"/>
      <c r="M14" s="16"/>
      <c r="N14" s="136" t="s">
        <v>115</v>
      </c>
      <c r="O14" s="140">
        <v>43154</v>
      </c>
      <c r="P14" s="136" t="s">
        <v>115</v>
      </c>
      <c r="Q14" s="50"/>
      <c r="R14" s="51"/>
      <c r="S14" s="156"/>
      <c r="T14" s="136" t="s">
        <v>116</v>
      </c>
      <c r="U14" s="136" t="s">
        <v>116</v>
      </c>
      <c r="V14" s="136"/>
      <c r="W14" s="22">
        <v>43203</v>
      </c>
      <c r="X14" s="51"/>
      <c r="Y14" s="156"/>
    </row>
    <row r="15" spans="1:37" s="15" customFormat="1" ht="26.25">
      <c r="J15" s="16"/>
      <c r="K15" s="16"/>
      <c r="L15" s="16"/>
      <c r="M15" s="16"/>
      <c r="N15" s="137" t="s">
        <v>60</v>
      </c>
      <c r="O15" s="141">
        <v>43154</v>
      </c>
      <c r="P15" s="137" t="s">
        <v>60</v>
      </c>
      <c r="Q15" s="50"/>
      <c r="R15" s="51"/>
      <c r="S15" s="156"/>
      <c r="T15" s="136" t="s">
        <v>116</v>
      </c>
      <c r="U15" s="136" t="s">
        <v>116</v>
      </c>
      <c r="V15" s="136"/>
      <c r="W15" s="22">
        <v>43203</v>
      </c>
      <c r="X15" s="51"/>
      <c r="Y15" s="156"/>
    </row>
    <row r="16" spans="1:37" s="15" customFormat="1" ht="26.25">
      <c r="J16" s="16"/>
      <c r="K16" s="16"/>
      <c r="L16" s="16"/>
      <c r="M16" s="16"/>
      <c r="N16" s="136" t="s">
        <v>117</v>
      </c>
      <c r="O16" s="140">
        <v>43154</v>
      </c>
      <c r="P16" s="136" t="s">
        <v>117</v>
      </c>
      <c r="Q16" s="50"/>
      <c r="R16" s="51"/>
      <c r="S16" s="156"/>
      <c r="T16" s="144" t="s">
        <v>77</v>
      </c>
      <c r="U16" s="144" t="s">
        <v>77</v>
      </c>
      <c r="V16" s="144"/>
      <c r="W16" s="22">
        <v>43215</v>
      </c>
      <c r="X16" s="51"/>
      <c r="Y16" s="156"/>
    </row>
    <row r="17" spans="8:25" s="15" customFormat="1" ht="26.25">
      <c r="J17" s="16"/>
      <c r="K17" s="16"/>
      <c r="L17" s="16"/>
      <c r="M17" s="16"/>
      <c r="N17" s="135" t="s">
        <v>111</v>
      </c>
      <c r="O17" s="142">
        <v>43185</v>
      </c>
      <c r="P17" s="135" t="s">
        <v>111</v>
      </c>
      <c r="Q17" s="50"/>
      <c r="R17" s="51"/>
      <c r="S17" s="156"/>
      <c r="T17" s="144"/>
      <c r="U17" s="22"/>
      <c r="V17" s="144"/>
      <c r="W17" s="50"/>
      <c r="X17" s="51"/>
      <c r="Y17" s="156"/>
    </row>
    <row r="18" spans="8:25" s="15" customFormat="1" ht="26.25">
      <c r="H18" s="16"/>
      <c r="I18" s="16"/>
      <c r="J18" s="16"/>
      <c r="K18" s="16"/>
      <c r="L18" s="16"/>
      <c r="M18" s="16"/>
      <c r="N18" s="136" t="s">
        <v>114</v>
      </c>
      <c r="O18" s="142">
        <v>43185</v>
      </c>
      <c r="P18" s="136" t="s">
        <v>114</v>
      </c>
      <c r="T18" s="144"/>
      <c r="U18" s="22"/>
      <c r="V18" s="144"/>
      <c r="W18" s="50"/>
      <c r="X18" s="51"/>
      <c r="Y18" s="156"/>
    </row>
    <row r="19" spans="8:25" s="15" customFormat="1" ht="26.25">
      <c r="H19" s="16"/>
      <c r="I19" s="16"/>
      <c r="J19" s="16"/>
      <c r="K19" s="16"/>
      <c r="L19" s="16"/>
      <c r="M19" s="16"/>
      <c r="N19" s="136" t="s">
        <v>118</v>
      </c>
      <c r="O19" s="138">
        <v>43186</v>
      </c>
      <c r="P19" s="136" t="s">
        <v>118</v>
      </c>
      <c r="T19" s="144"/>
      <c r="U19" s="22"/>
      <c r="V19" s="144"/>
      <c r="W19" s="50"/>
      <c r="X19" s="51"/>
      <c r="Y19" s="156"/>
    </row>
    <row r="20" spans="8:25" s="15" customFormat="1" ht="26.25">
      <c r="H20" s="16"/>
      <c r="I20" s="16"/>
      <c r="J20" s="16"/>
      <c r="K20" s="16"/>
      <c r="L20" s="16"/>
      <c r="M20" s="16"/>
      <c r="N20" s="136" t="s">
        <v>119</v>
      </c>
      <c r="O20" s="141">
        <v>43161</v>
      </c>
      <c r="P20" s="136" t="s">
        <v>119</v>
      </c>
      <c r="T20" s="144"/>
      <c r="U20" s="22"/>
      <c r="V20" s="144"/>
      <c r="W20" s="50"/>
      <c r="X20" s="51"/>
      <c r="Y20" s="156"/>
    </row>
    <row r="21" spans="8:25" s="15" customFormat="1" ht="26.25">
      <c r="H21" s="16"/>
      <c r="I21" s="16"/>
      <c r="J21" s="16"/>
      <c r="K21" s="16"/>
      <c r="L21" s="16"/>
      <c r="M21" s="16"/>
      <c r="N21" s="136" t="s">
        <v>120</v>
      </c>
      <c r="O21" s="142">
        <v>43186</v>
      </c>
      <c r="P21" s="136" t="s">
        <v>120</v>
      </c>
      <c r="T21" s="144"/>
      <c r="U21" s="22"/>
      <c r="V21" s="144"/>
      <c r="W21" s="50"/>
      <c r="X21" s="51"/>
      <c r="Y21" s="156"/>
    </row>
    <row r="22" spans="8:25" s="15" customFormat="1" ht="46.5">
      <c r="H22" s="16"/>
      <c r="I22" s="16"/>
      <c r="J22" s="16"/>
      <c r="K22" s="16"/>
      <c r="L22" s="16"/>
      <c r="M22" s="16"/>
      <c r="N22" s="136" t="s">
        <v>121</v>
      </c>
      <c r="O22" s="138">
        <v>43181</v>
      </c>
      <c r="P22" s="136" t="s">
        <v>121</v>
      </c>
      <c r="T22" s="144"/>
      <c r="U22" s="22"/>
      <c r="V22" s="144"/>
      <c r="W22" s="50"/>
      <c r="X22" s="51"/>
      <c r="Y22" s="156"/>
    </row>
    <row r="23" spans="8:25" s="15" customFormat="1" ht="26.25">
      <c r="H23" s="16"/>
      <c r="I23" s="16"/>
      <c r="J23" s="16"/>
      <c r="K23" s="16"/>
      <c r="L23" s="16"/>
      <c r="M23" s="16"/>
      <c r="N23" s="136" t="s">
        <v>71</v>
      </c>
      <c r="O23" s="141">
        <v>43181</v>
      </c>
      <c r="P23" s="136" t="s">
        <v>71</v>
      </c>
      <c r="T23" s="144"/>
      <c r="U23" s="22"/>
      <c r="V23" s="144"/>
      <c r="W23" s="50"/>
      <c r="X23" s="51"/>
      <c r="Y23" s="156"/>
    </row>
    <row r="24" spans="8:25" s="15" customFormat="1" ht="26.25">
      <c r="H24" s="16"/>
      <c r="I24" s="16"/>
      <c r="J24" s="16"/>
      <c r="K24" s="16"/>
      <c r="L24" s="16"/>
      <c r="M24" s="16"/>
      <c r="N24" s="136" t="s">
        <v>50</v>
      </c>
      <c r="O24" s="140">
        <v>43182</v>
      </c>
      <c r="P24" s="136" t="s">
        <v>50</v>
      </c>
      <c r="T24" s="144"/>
      <c r="U24" s="22"/>
      <c r="V24" s="144"/>
      <c r="W24" s="50"/>
      <c r="X24" s="51"/>
      <c r="Y24" s="156"/>
    </row>
    <row r="25" spans="8:25" s="15" customFormat="1" ht="26.25">
      <c r="H25" s="16"/>
      <c r="I25" s="16"/>
      <c r="J25" s="16"/>
      <c r="K25" s="16"/>
      <c r="L25" s="16"/>
      <c r="M25" s="16"/>
      <c r="N25" s="136" t="s">
        <v>116</v>
      </c>
      <c r="O25" s="141">
        <v>43186</v>
      </c>
      <c r="P25" s="136" t="s">
        <v>116</v>
      </c>
      <c r="T25" s="144"/>
      <c r="U25" s="22"/>
      <c r="V25" s="144"/>
      <c r="W25" s="50"/>
      <c r="X25" s="51"/>
      <c r="Y25" s="156"/>
    </row>
    <row r="26" spans="8:25" s="15" customFormat="1" ht="26.25">
      <c r="H26" s="16"/>
      <c r="I26" s="16"/>
      <c r="J26" s="16"/>
      <c r="K26" s="16"/>
      <c r="L26" s="16"/>
      <c r="M26" s="16"/>
      <c r="N26" s="136" t="s">
        <v>122</v>
      </c>
      <c r="O26" s="143">
        <v>43186</v>
      </c>
      <c r="P26" s="136" t="s">
        <v>122</v>
      </c>
      <c r="T26" s="144"/>
      <c r="U26" s="22"/>
      <c r="V26" s="144"/>
      <c r="W26" s="50"/>
      <c r="X26" s="51"/>
      <c r="Y26" s="156"/>
    </row>
    <row r="27" spans="8:25" s="15" customFormat="1" ht="23.25">
      <c r="H27" s="16"/>
      <c r="I27" s="16"/>
      <c r="J27" s="16"/>
      <c r="K27" s="16"/>
      <c r="L27" s="16"/>
      <c r="M27" s="16"/>
      <c r="N27" s="136" t="s">
        <v>123</v>
      </c>
      <c r="O27" s="142">
        <v>43185</v>
      </c>
      <c r="P27" s="136" t="s">
        <v>123</v>
      </c>
    </row>
    <row r="28" spans="8:25" s="15" customFormat="1" ht="23.25">
      <c r="H28" s="16"/>
      <c r="I28" s="16"/>
      <c r="J28" s="16"/>
      <c r="K28" s="16"/>
      <c r="L28" s="16"/>
      <c r="M28" s="16"/>
      <c r="N28" s="136" t="s">
        <v>124</v>
      </c>
      <c r="O28" s="140">
        <v>43186</v>
      </c>
      <c r="P28" s="136" t="s">
        <v>124</v>
      </c>
    </row>
    <row r="29" spans="8:25" s="15" customFormat="1" ht="23.25">
      <c r="H29" s="16"/>
      <c r="I29" s="16"/>
      <c r="J29" s="16"/>
      <c r="K29" s="16"/>
      <c r="L29" s="16"/>
      <c r="M29" s="16"/>
      <c r="N29" s="136" t="s">
        <v>53</v>
      </c>
      <c r="O29" s="141">
        <v>43171</v>
      </c>
      <c r="P29" s="136" t="s">
        <v>53</v>
      </c>
    </row>
    <row r="30" spans="8:25" s="15" customFormat="1" ht="23.25">
      <c r="H30" s="16"/>
      <c r="I30" s="16"/>
      <c r="J30" s="16"/>
      <c r="K30" s="16"/>
      <c r="L30" s="16"/>
      <c r="M30" s="16"/>
      <c r="N30" s="136" t="s">
        <v>125</v>
      </c>
      <c r="O30" s="141">
        <v>43171</v>
      </c>
      <c r="P30" s="136" t="s">
        <v>125</v>
      </c>
    </row>
    <row r="31" spans="8:25" s="15" customFormat="1" ht="23.25">
      <c r="H31" s="16"/>
      <c r="I31" s="16"/>
      <c r="J31" s="16"/>
      <c r="K31" s="16"/>
      <c r="L31" s="16"/>
      <c r="M31" s="16"/>
      <c r="N31" s="136" t="s">
        <v>75</v>
      </c>
      <c r="O31" s="140">
        <v>43185</v>
      </c>
      <c r="P31" s="136" t="s">
        <v>75</v>
      </c>
    </row>
    <row r="32" spans="8:25" s="15" customFormat="1" ht="26.25">
      <c r="H32" s="16"/>
      <c r="I32" s="16"/>
      <c r="J32" s="16"/>
      <c r="K32" s="16"/>
      <c r="L32" s="16"/>
      <c r="M32" s="16"/>
      <c r="N32" s="144" t="s">
        <v>77</v>
      </c>
      <c r="O32" s="140">
        <v>43150</v>
      </c>
      <c r="P32" s="144" t="s">
        <v>77</v>
      </c>
    </row>
    <row r="33" spans="8:16" s="15" customFormat="1" ht="26.25">
      <c r="H33" s="16"/>
      <c r="I33" s="16"/>
      <c r="J33" s="16"/>
      <c r="K33" s="16"/>
      <c r="L33" s="16"/>
      <c r="M33" s="16"/>
      <c r="N33" s="144" t="s">
        <v>77</v>
      </c>
      <c r="O33" s="140">
        <v>43154</v>
      </c>
      <c r="P33" s="144" t="s">
        <v>77</v>
      </c>
    </row>
    <row r="34" spans="8:16" s="15" customFormat="1" ht="26.25">
      <c r="H34" s="16"/>
      <c r="I34" s="16"/>
      <c r="J34" s="16"/>
      <c r="K34" s="16"/>
      <c r="L34" s="16"/>
      <c r="M34" s="16"/>
      <c r="N34" s="144" t="s">
        <v>77</v>
      </c>
      <c r="O34" s="140">
        <v>43186</v>
      </c>
      <c r="P34" s="144" t="s">
        <v>77</v>
      </c>
    </row>
    <row r="35" spans="8:16" s="15" customFormat="1" ht="26.25">
      <c r="H35" s="16"/>
      <c r="I35" s="16"/>
      <c r="J35" s="16"/>
      <c r="K35" s="16"/>
      <c r="L35" s="16"/>
      <c r="M35" s="16"/>
      <c r="N35" s="49" t="s">
        <v>126</v>
      </c>
      <c r="O35" s="49"/>
      <c r="P35" s="49" t="s">
        <v>126</v>
      </c>
    </row>
    <row r="36" spans="8:16" s="15" customFormat="1" ht="26.25">
      <c r="H36" s="16"/>
      <c r="I36" s="16"/>
      <c r="J36" s="16"/>
      <c r="K36" s="16"/>
      <c r="L36" s="16"/>
      <c r="M36" s="16"/>
      <c r="N36" s="144" t="s">
        <v>77</v>
      </c>
      <c r="O36" s="49"/>
      <c r="P36" s="144" t="s">
        <v>77</v>
      </c>
    </row>
    <row r="37" spans="8:16" s="15" customFormat="1" ht="26.25">
      <c r="H37" s="16"/>
      <c r="I37" s="16"/>
      <c r="J37" s="16"/>
      <c r="K37" s="16"/>
      <c r="L37" s="16"/>
      <c r="M37" s="16"/>
      <c r="N37" s="49" t="s">
        <v>111</v>
      </c>
      <c r="O37" s="49"/>
      <c r="P37" s="49" t="s">
        <v>111</v>
      </c>
    </row>
    <row r="38" spans="8:16" s="15" customFormat="1" ht="26.25">
      <c r="H38" s="16"/>
      <c r="I38" s="16"/>
      <c r="J38" s="16"/>
      <c r="K38" s="16"/>
      <c r="L38" s="16"/>
      <c r="M38" s="16"/>
      <c r="N38" s="49" t="s">
        <v>114</v>
      </c>
      <c r="O38" s="49"/>
      <c r="P38" s="49" t="s">
        <v>114</v>
      </c>
    </row>
    <row r="39" spans="8:16" s="15" customFormat="1" ht="26.25">
      <c r="H39" s="16"/>
      <c r="I39" s="16"/>
      <c r="J39" s="16"/>
      <c r="K39" s="16"/>
      <c r="L39" s="16"/>
      <c r="M39" s="16"/>
      <c r="N39" s="136" t="s">
        <v>116</v>
      </c>
      <c r="O39" s="49"/>
      <c r="P39" s="136" t="s">
        <v>116</v>
      </c>
    </row>
    <row r="40" spans="8:16" s="15" customFormat="1" ht="26.25">
      <c r="H40" s="16"/>
      <c r="I40" s="16"/>
      <c r="J40" s="16"/>
      <c r="K40" s="16"/>
      <c r="L40" s="16"/>
      <c r="M40" s="16"/>
      <c r="N40" s="49"/>
      <c r="O40" s="49"/>
      <c r="P40" s="50"/>
    </row>
    <row r="41" spans="8:16" s="15" customFormat="1" ht="26.25">
      <c r="H41" s="16"/>
      <c r="I41" s="16"/>
      <c r="J41" s="16"/>
      <c r="K41" s="16"/>
      <c r="L41" s="16"/>
      <c r="M41" s="16"/>
      <c r="N41" s="49"/>
      <c r="O41" s="49"/>
      <c r="P41" s="50"/>
    </row>
    <row r="42" spans="8:16" s="15" customFormat="1" ht="23.25">
      <c r="H42" s="16"/>
      <c r="I42" s="16"/>
      <c r="J42" s="16"/>
      <c r="K42" s="16"/>
      <c r="L42" s="16"/>
      <c r="M42" s="16"/>
    </row>
    <row r="43" spans="8:16" s="15" customFormat="1" ht="23.25">
      <c r="H43" s="16"/>
      <c r="I43" s="16"/>
      <c r="J43" s="16"/>
      <c r="K43" s="16"/>
      <c r="L43" s="16"/>
      <c r="M43" s="16"/>
    </row>
    <row r="44" spans="8:16" s="15" customFormat="1" ht="23.25">
      <c r="H44" s="16"/>
      <c r="I44" s="16"/>
      <c r="J44" s="16"/>
      <c r="K44" s="16"/>
      <c r="L44" s="16"/>
      <c r="M44" s="16"/>
    </row>
    <row r="45" spans="8:16" s="15" customFormat="1" ht="23.25">
      <c r="H45" s="16"/>
      <c r="I45" s="16"/>
      <c r="J45" s="16"/>
      <c r="K45" s="16"/>
      <c r="L45" s="16"/>
      <c r="M45" s="16"/>
    </row>
    <row r="46" spans="8:16" s="15" customFormat="1" ht="23.25">
      <c r="H46" s="16"/>
      <c r="I46" s="16"/>
      <c r="J46" s="16"/>
      <c r="K46" s="16"/>
      <c r="L46" s="16"/>
      <c r="M46" s="16"/>
    </row>
    <row r="47" spans="8:16" s="15" customFormat="1" ht="23.25">
      <c r="H47" s="16"/>
      <c r="I47" s="16"/>
      <c r="J47" s="16"/>
      <c r="K47" s="16"/>
      <c r="L47" s="16"/>
      <c r="M47" s="16"/>
    </row>
    <row r="48" spans="8:16" s="15" customFormat="1" ht="23.25">
      <c r="H48" s="16"/>
      <c r="I48" s="16"/>
      <c r="J48" s="16"/>
      <c r="K48" s="16"/>
      <c r="L48" s="16"/>
      <c r="M48" s="16"/>
    </row>
    <row r="49" spans="8:13" s="15" customFormat="1" ht="23.25">
      <c r="H49" s="16"/>
      <c r="I49" s="16"/>
      <c r="J49" s="16"/>
      <c r="K49" s="16"/>
      <c r="L49" s="16"/>
      <c r="M49" s="16"/>
    </row>
    <row r="50" spans="8:13" s="15" customFormat="1" ht="23.25">
      <c r="H50" s="16"/>
      <c r="I50" s="16"/>
      <c r="J50" s="16"/>
      <c r="K50" s="16"/>
      <c r="L50" s="16"/>
      <c r="M50" s="16"/>
    </row>
    <row r="51" spans="8:13" s="15" customFormat="1" ht="23.25">
      <c r="H51" s="16"/>
      <c r="I51" s="16"/>
      <c r="J51" s="16"/>
      <c r="K51" s="16"/>
      <c r="L51" s="16"/>
      <c r="M51" s="16"/>
    </row>
    <row r="52" spans="8:13" s="15" customFormat="1" ht="23.25">
      <c r="H52" s="16"/>
      <c r="I52" s="16"/>
      <c r="J52" s="16"/>
      <c r="K52" s="16"/>
      <c r="L52" s="16"/>
      <c r="M52" s="16"/>
    </row>
    <row r="53" spans="8:13" s="15" customFormat="1" ht="23.25">
      <c r="H53" s="16"/>
      <c r="I53" s="16"/>
      <c r="J53" s="16"/>
      <c r="K53" s="16"/>
      <c r="L53" s="16"/>
      <c r="M53" s="16"/>
    </row>
    <row r="54" spans="8:13" s="15" customFormat="1" ht="23.25">
      <c r="H54" s="16"/>
      <c r="I54" s="16"/>
      <c r="J54" s="16"/>
      <c r="K54" s="16"/>
      <c r="L54" s="16"/>
      <c r="M54" s="16"/>
    </row>
    <row r="55" spans="8:13" s="15" customFormat="1" ht="23.25">
      <c r="H55" s="16"/>
      <c r="I55" s="16"/>
      <c r="J55" s="16"/>
      <c r="K55" s="16"/>
      <c r="L55" s="16"/>
      <c r="M55" s="16"/>
    </row>
    <row r="56" spans="8:13" s="15" customFormat="1" ht="23.25">
      <c r="H56" s="16"/>
      <c r="I56" s="16"/>
      <c r="J56" s="16"/>
      <c r="K56" s="16"/>
      <c r="L56" s="16"/>
      <c r="M56" s="16"/>
    </row>
    <row r="57" spans="8:13" s="15" customFormat="1" ht="23.25">
      <c r="H57" s="16"/>
      <c r="I57" s="16"/>
      <c r="J57" s="16"/>
      <c r="K57" s="16"/>
      <c r="L57" s="16"/>
      <c r="M57" s="16"/>
    </row>
    <row r="58" spans="8:13" s="15" customFormat="1" ht="23.25">
      <c r="H58" s="16"/>
      <c r="I58" s="16"/>
      <c r="J58" s="16"/>
      <c r="K58" s="16"/>
      <c r="L58" s="16"/>
      <c r="M58" s="16"/>
    </row>
    <row r="59" spans="8:13" s="15" customFormat="1" ht="23.25">
      <c r="H59" s="16"/>
      <c r="I59" s="16"/>
      <c r="J59" s="16"/>
      <c r="K59" s="16"/>
      <c r="L59" s="16"/>
      <c r="M59" s="16"/>
    </row>
    <row r="60" spans="8:13" s="15" customFormat="1" ht="23.25">
      <c r="H60" s="16"/>
      <c r="I60" s="16"/>
      <c r="J60" s="16"/>
      <c r="K60" s="16"/>
      <c r="L60" s="16"/>
      <c r="M60" s="16"/>
    </row>
    <row r="61" spans="8:13" s="15" customFormat="1" ht="23.25">
      <c r="H61" s="16"/>
      <c r="I61" s="16"/>
      <c r="J61" s="16"/>
      <c r="K61" s="16"/>
      <c r="L61" s="16"/>
      <c r="M61" s="16"/>
    </row>
    <row r="62" spans="8:13" s="15" customFormat="1" ht="23.25">
      <c r="H62" s="16"/>
      <c r="I62" s="16"/>
      <c r="J62" s="16"/>
      <c r="K62" s="16"/>
      <c r="L62" s="16"/>
      <c r="M62" s="16"/>
    </row>
    <row r="63" spans="8:13" s="15" customFormat="1" ht="23.25">
      <c r="H63" s="16"/>
      <c r="I63" s="16"/>
      <c r="J63" s="16"/>
      <c r="K63" s="16"/>
      <c r="L63" s="16"/>
      <c r="M63" s="16"/>
    </row>
    <row r="64" spans="8:13" s="15" customFormat="1" ht="23.25">
      <c r="H64" s="16"/>
      <c r="I64" s="16"/>
      <c r="J64" s="16"/>
      <c r="K64" s="16"/>
      <c r="L64" s="16"/>
      <c r="M64" s="16"/>
    </row>
    <row r="65" spans="8:13" s="15" customFormat="1" ht="23.25">
      <c r="H65" s="16"/>
      <c r="I65" s="16"/>
      <c r="J65" s="16"/>
      <c r="K65" s="16"/>
      <c r="L65" s="16"/>
      <c r="M65" s="16"/>
    </row>
    <row r="66" spans="8:13" s="15" customFormat="1" ht="23.25">
      <c r="H66" s="16"/>
      <c r="I66" s="16"/>
      <c r="J66" s="16"/>
      <c r="K66" s="16"/>
      <c r="L66" s="16"/>
      <c r="M66" s="16"/>
    </row>
    <row r="67" spans="8:13" s="15" customFormat="1" ht="23.25">
      <c r="H67" s="16"/>
      <c r="I67" s="16"/>
      <c r="J67" s="16"/>
      <c r="K67" s="16"/>
      <c r="L67" s="16"/>
      <c r="M67" s="16"/>
    </row>
    <row r="68" spans="8:13" s="15" customFormat="1" ht="23.25">
      <c r="H68" s="16"/>
      <c r="I68" s="16"/>
      <c r="J68" s="16"/>
      <c r="K68" s="16"/>
      <c r="L68" s="16"/>
      <c r="M68" s="16"/>
    </row>
    <row r="69" spans="8:13" s="15" customFormat="1" ht="23.25">
      <c r="H69" s="16"/>
      <c r="I69" s="16"/>
      <c r="J69" s="16"/>
      <c r="K69" s="16"/>
      <c r="L69" s="16"/>
      <c r="M69" s="16"/>
    </row>
    <row r="70" spans="8:13" s="15" customFormat="1" ht="23.25">
      <c r="H70" s="16"/>
      <c r="I70" s="16"/>
      <c r="J70" s="16"/>
      <c r="K70" s="16"/>
      <c r="L70" s="16"/>
      <c r="M70" s="16"/>
    </row>
    <row r="71" spans="8:13" s="15" customFormat="1" ht="23.25">
      <c r="H71" s="16"/>
      <c r="I71" s="16"/>
      <c r="J71" s="16"/>
      <c r="K71" s="16"/>
      <c r="L71" s="16"/>
      <c r="M71" s="16"/>
    </row>
    <row r="72" spans="8:13" s="15" customFormat="1" ht="23.25">
      <c r="H72" s="16"/>
      <c r="I72" s="16"/>
      <c r="J72" s="16"/>
      <c r="K72" s="16"/>
      <c r="L72" s="16"/>
      <c r="M72" s="16"/>
    </row>
    <row r="73" spans="8:13" s="15" customFormat="1" ht="23.25">
      <c r="H73" s="16"/>
      <c r="I73" s="16"/>
      <c r="J73" s="16"/>
      <c r="K73" s="16"/>
      <c r="L73" s="16"/>
      <c r="M73" s="16"/>
    </row>
    <row r="74" spans="8:13" s="15" customFormat="1" ht="23.25">
      <c r="H74" s="16"/>
      <c r="I74" s="16"/>
      <c r="J74" s="16"/>
      <c r="K74" s="16"/>
      <c r="L74" s="16"/>
      <c r="M74" s="16"/>
    </row>
    <row r="75" spans="8:13" s="15" customFormat="1" ht="23.25">
      <c r="H75" s="16"/>
      <c r="I75" s="16"/>
      <c r="J75" s="16"/>
      <c r="K75" s="16"/>
      <c r="L75" s="16"/>
      <c r="M75" s="16"/>
    </row>
    <row r="76" spans="8:13" s="15" customFormat="1" ht="23.25">
      <c r="H76" s="16"/>
      <c r="I76" s="16"/>
      <c r="J76" s="16"/>
      <c r="K76" s="16"/>
      <c r="L76" s="16"/>
      <c r="M76" s="16"/>
    </row>
    <row r="77" spans="8:13" s="15" customFormat="1" ht="23.25">
      <c r="H77" s="16"/>
      <c r="I77" s="16"/>
      <c r="J77" s="16"/>
      <c r="K77" s="16"/>
      <c r="L77" s="16"/>
      <c r="M77" s="16"/>
    </row>
    <row r="78" spans="8:13" s="15" customFormat="1" ht="23.25">
      <c r="H78" s="16"/>
      <c r="I78" s="16"/>
      <c r="J78" s="16"/>
      <c r="K78" s="16"/>
      <c r="L78" s="16"/>
      <c r="M78" s="16"/>
    </row>
    <row r="79" spans="8:13" s="15" customFormat="1" ht="23.25">
      <c r="H79" s="16"/>
      <c r="I79" s="16"/>
      <c r="J79" s="16"/>
      <c r="K79" s="16"/>
      <c r="L79" s="16"/>
      <c r="M79" s="16"/>
    </row>
    <row r="80" spans="8:13" s="15" customFormat="1" ht="23.25">
      <c r="H80" s="16"/>
      <c r="I80" s="16"/>
      <c r="J80" s="16"/>
      <c r="K80" s="16"/>
      <c r="L80" s="16"/>
      <c r="M80" s="16"/>
    </row>
    <row r="81" spans="8:24" s="15" customFormat="1" ht="23.25">
      <c r="H81" s="16"/>
      <c r="I81" s="16"/>
      <c r="J81" s="16"/>
      <c r="K81" s="16"/>
      <c r="L81" s="16"/>
      <c r="M81" s="16"/>
    </row>
    <row r="82" spans="8:24" s="15" customFormat="1" ht="23.25">
      <c r="H82" s="16"/>
      <c r="I82" s="16"/>
      <c r="J82" s="16"/>
      <c r="K82" s="16"/>
      <c r="L82" s="16"/>
      <c r="M82" s="16"/>
    </row>
    <row r="83" spans="8:24" s="15" customFormat="1" ht="23.25">
      <c r="H83" s="16"/>
      <c r="I83" s="16"/>
      <c r="J83" s="16"/>
      <c r="K83" s="16"/>
      <c r="L83" s="16"/>
      <c r="M83" s="16"/>
    </row>
    <row r="84" spans="8:24" s="15" customFormat="1" ht="23.25">
      <c r="H84" s="16"/>
      <c r="I84" s="16"/>
      <c r="J84" s="16"/>
      <c r="K84" s="16"/>
      <c r="L84" s="16"/>
      <c r="M84" s="16"/>
    </row>
    <row r="85" spans="8:24" s="15" customFormat="1" ht="23.25">
      <c r="H85" s="16"/>
      <c r="I85" s="16"/>
      <c r="J85" s="16"/>
      <c r="K85" s="16"/>
      <c r="L85" s="16"/>
      <c r="M85" s="16"/>
    </row>
    <row r="86" spans="8:24" s="15" customFormat="1" ht="23.25">
      <c r="H86" s="16"/>
      <c r="I86" s="16"/>
      <c r="J86" s="16"/>
      <c r="K86" s="16"/>
      <c r="L86" s="16"/>
      <c r="M86" s="16"/>
    </row>
    <row r="87" spans="8:24" s="15" customFormat="1" ht="23.25">
      <c r="H87" s="16"/>
      <c r="I87" s="16"/>
      <c r="J87" s="16"/>
      <c r="K87" s="16"/>
      <c r="L87" s="16"/>
      <c r="M87" s="16"/>
    </row>
    <row r="88" spans="8:24" s="15" customFormat="1" ht="23.25">
      <c r="H88" s="16"/>
      <c r="I88" s="16"/>
      <c r="J88" s="16"/>
      <c r="K88" s="16"/>
      <c r="L88" s="16"/>
      <c r="M88" s="16"/>
    </row>
    <row r="89" spans="8:24" s="15" customFormat="1" ht="23.25">
      <c r="H89" s="16"/>
      <c r="I89" s="16"/>
      <c r="J89" s="16"/>
      <c r="K89" s="16"/>
      <c r="L89" s="16"/>
      <c r="M89" s="16"/>
    </row>
    <row r="90" spans="8:24" s="15" customFormat="1" ht="23.25">
      <c r="H90" s="16"/>
      <c r="I90" s="16"/>
      <c r="J90" s="16"/>
      <c r="K90" s="16"/>
      <c r="L90" s="16"/>
      <c r="M90" s="16"/>
    </row>
    <row r="91" spans="8:24" s="15" customFormat="1" ht="23.25">
      <c r="H91" s="16"/>
      <c r="I91" s="16"/>
      <c r="J91" s="16"/>
      <c r="K91" s="16"/>
      <c r="L91" s="16"/>
      <c r="M91" s="16"/>
    </row>
    <row r="92" spans="8:24" s="15" customFormat="1" ht="23.25">
      <c r="H92" s="16"/>
      <c r="I92" s="16"/>
      <c r="J92" s="16"/>
      <c r="K92" s="16"/>
      <c r="L92" s="16"/>
      <c r="M92" s="16"/>
      <c r="T92" s="1"/>
      <c r="U92" s="1"/>
    </row>
    <row r="93" spans="8:24" s="15" customFormat="1" ht="23.25">
      <c r="H93" s="16"/>
      <c r="I93" s="16"/>
      <c r="J93" s="16"/>
      <c r="K93" s="16"/>
      <c r="L93" s="16"/>
      <c r="M93" s="16"/>
      <c r="T93" s="1"/>
      <c r="U93" s="1"/>
      <c r="V93" s="1"/>
      <c r="W93" s="1"/>
      <c r="X93" s="1"/>
    </row>
    <row r="94" spans="8:24" s="15" customFormat="1" ht="23.25">
      <c r="H94" s="16"/>
      <c r="I94" s="16"/>
      <c r="J94" s="16"/>
      <c r="K94" s="16"/>
      <c r="L94" s="16"/>
      <c r="M94" s="16"/>
      <c r="T94" s="1"/>
      <c r="U94" s="1"/>
      <c r="V94" s="1"/>
      <c r="W94" s="1"/>
      <c r="X94"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3:AK94"/>
  <sheetViews>
    <sheetView topLeftCell="R1" zoomScale="55" zoomScaleNormal="55" workbookViewId="0" xr3:uid="{51F8DEE0-4D01-5F28-A812-FC0BD7CAC4A5}">
      <pane ySplit="1" topLeftCell="A14" activePane="bottomLeft" state="frozen"/>
      <selection pane="bottomLeft" activeCell="AD9" sqref="AD9"/>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40.28515625" style="1" customWidth="1"/>
    <col min="5" max="5" width="38.42578125" style="1" customWidth="1"/>
    <col min="6" max="6" width="42.28515625" style="1" customWidth="1"/>
    <col min="7" max="7" width="28.7109375" style="1" customWidth="1"/>
    <col min="8" max="13" width="30.42578125" style="2" customWidth="1"/>
    <col min="14" max="14" width="40.28515625" style="1" customWidth="1"/>
    <col min="15" max="15" width="40.85546875" style="1" customWidth="1"/>
    <col min="16" max="16" width="36" style="1" customWidth="1"/>
    <col min="17" max="18" width="31.28515625" style="1" customWidth="1"/>
    <col min="19" max="19" width="51.28515625" style="1" bestFit="1" customWidth="1"/>
    <col min="20" max="20" width="41.42578125" style="1" customWidth="1"/>
    <col min="21" max="24" width="31.28515625" style="1" customWidth="1"/>
    <col min="25" max="25" width="42.28515625" style="1" bestFit="1" customWidth="1"/>
    <col min="26" max="26" width="29.7109375" style="1" customWidth="1"/>
    <col min="27" max="27" width="33" style="1" customWidth="1"/>
    <col min="28" max="30" width="29.7109375" style="1" customWidth="1"/>
    <col min="31" max="37" width="29.140625" style="1" customWidth="1"/>
    <col min="38" max="16384" width="11.42578125" style="1"/>
  </cols>
  <sheetData>
    <row r="3" spans="1:37" ht="30.75" thickBot="1">
      <c r="A3" s="252" t="s">
        <v>38</v>
      </c>
      <c r="B3" s="252"/>
      <c r="C3" s="252"/>
      <c r="D3" s="252"/>
      <c r="E3" s="252"/>
      <c r="F3" s="252"/>
      <c r="G3" s="252"/>
      <c r="H3" s="252"/>
      <c r="I3" s="252"/>
      <c r="J3" s="252"/>
      <c r="K3" s="252"/>
      <c r="L3" s="252"/>
      <c r="M3" s="252"/>
    </row>
    <row r="4" spans="1:37" ht="47.25" thickBot="1">
      <c r="A4" s="6"/>
      <c r="B4" s="6"/>
      <c r="C4" s="6"/>
      <c r="D4" s="6"/>
      <c r="E4" s="6"/>
      <c r="F4" s="6"/>
      <c r="G4" s="6"/>
      <c r="H4" s="249" t="s">
        <v>1</v>
      </c>
      <c r="I4" s="250"/>
      <c r="J4" s="250"/>
      <c r="K4" s="250"/>
      <c r="L4" s="250"/>
      <c r="M4" s="251"/>
      <c r="N4" s="249" t="s">
        <v>2</v>
      </c>
      <c r="O4" s="250"/>
      <c r="P4" s="250"/>
      <c r="Q4" s="250"/>
      <c r="R4" s="250"/>
      <c r="S4" s="251"/>
      <c r="T4" s="249" t="s">
        <v>3</v>
      </c>
      <c r="U4" s="250"/>
      <c r="V4" s="250"/>
      <c r="W4" s="250"/>
      <c r="X4" s="250"/>
      <c r="Y4" s="251"/>
      <c r="Z4" s="249" t="s">
        <v>4</v>
      </c>
      <c r="AA4" s="250"/>
      <c r="AB4" s="250"/>
      <c r="AC4" s="250"/>
      <c r="AD4" s="250"/>
      <c r="AE4" s="251"/>
      <c r="AF4" s="249" t="s">
        <v>5</v>
      </c>
      <c r="AG4" s="250"/>
      <c r="AH4" s="250"/>
      <c r="AI4" s="250"/>
      <c r="AJ4" s="250"/>
      <c r="AK4" s="251"/>
    </row>
    <row r="5" spans="1:37" ht="128.25" customHeight="1">
      <c r="A5" s="7" t="s">
        <v>6</v>
      </c>
      <c r="B5" s="8" t="s">
        <v>7</v>
      </c>
      <c r="C5" s="8" t="s">
        <v>8</v>
      </c>
      <c r="D5" s="8" t="s">
        <v>9</v>
      </c>
      <c r="E5" s="8" t="s">
        <v>10</v>
      </c>
      <c r="F5" s="9" t="s">
        <v>11</v>
      </c>
      <c r="G5" s="8" t="s">
        <v>12</v>
      </c>
      <c r="H5" s="10" t="s">
        <v>13</v>
      </c>
      <c r="I5" s="10" t="s">
        <v>14</v>
      </c>
      <c r="J5" s="10" t="s">
        <v>15</v>
      </c>
      <c r="K5" s="10" t="s">
        <v>16</v>
      </c>
      <c r="L5" s="10" t="s">
        <v>17</v>
      </c>
      <c r="M5" s="10" t="s">
        <v>18</v>
      </c>
      <c r="N5" s="10" t="s">
        <v>13</v>
      </c>
      <c r="O5" s="10" t="s">
        <v>14</v>
      </c>
      <c r="P5" s="10" t="s">
        <v>15</v>
      </c>
      <c r="Q5" s="10" t="s">
        <v>16</v>
      </c>
      <c r="R5" s="10" t="s">
        <v>17</v>
      </c>
      <c r="S5" s="10" t="s">
        <v>18</v>
      </c>
      <c r="T5" s="10" t="s">
        <v>13</v>
      </c>
      <c r="U5" s="10" t="s">
        <v>14</v>
      </c>
      <c r="V5" s="10" t="s">
        <v>15</v>
      </c>
      <c r="W5" s="10" t="s">
        <v>16</v>
      </c>
      <c r="X5" s="10" t="s">
        <v>17</v>
      </c>
      <c r="Y5" s="10" t="s">
        <v>18</v>
      </c>
      <c r="Z5" s="10" t="s">
        <v>13</v>
      </c>
      <c r="AA5" s="10" t="s">
        <v>14</v>
      </c>
      <c r="AB5" s="10" t="s">
        <v>15</v>
      </c>
      <c r="AC5" s="10" t="s">
        <v>16</v>
      </c>
      <c r="AD5" s="10" t="s">
        <v>17</v>
      </c>
      <c r="AE5" s="10" t="s">
        <v>18</v>
      </c>
      <c r="AF5" s="10" t="s">
        <v>13</v>
      </c>
      <c r="AG5" s="10" t="s">
        <v>14</v>
      </c>
      <c r="AH5" s="10" t="s">
        <v>15</v>
      </c>
      <c r="AI5" s="10" t="s">
        <v>16</v>
      </c>
      <c r="AJ5" s="10" t="s">
        <v>17</v>
      </c>
      <c r="AK5" s="10" t="s">
        <v>18</v>
      </c>
    </row>
    <row r="6" spans="1:37" ht="188.25" customHeight="1">
      <c r="A6" s="11" t="s">
        <v>23</v>
      </c>
      <c r="B6" s="11" t="s">
        <v>127</v>
      </c>
      <c r="C6" s="11" t="s">
        <v>128</v>
      </c>
      <c r="D6" s="11" t="s">
        <v>129</v>
      </c>
      <c r="E6" s="11" t="s">
        <v>130</v>
      </c>
      <c r="F6" s="12" t="s">
        <v>43</v>
      </c>
      <c r="G6" s="12" t="s">
        <v>44</v>
      </c>
      <c r="H6" s="13">
        <f>(I6/J6)</f>
        <v>0.98</v>
      </c>
      <c r="I6" s="14">
        <f>+O6+U6+AA6+AG6</f>
        <v>49</v>
      </c>
      <c r="J6" s="14">
        <f>+P6+V6+AB6+AH6</f>
        <v>50</v>
      </c>
      <c r="K6" s="13">
        <f>(L6/M6)</f>
        <v>1.2777777777777777</v>
      </c>
      <c r="L6" s="14">
        <f>+R6+X6+AD6+AJ6</f>
        <v>46</v>
      </c>
      <c r="M6" s="14">
        <f>+S6+Y6+AE6+AK6</f>
        <v>36</v>
      </c>
      <c r="N6" s="13">
        <f>(O6/P6)</f>
        <v>0.95454545454545459</v>
      </c>
      <c r="O6" s="14">
        <v>21</v>
      </c>
      <c r="P6" s="14">
        <v>22</v>
      </c>
      <c r="Q6" s="13">
        <f>(R6/S6)</f>
        <v>0.59090909090909094</v>
      </c>
      <c r="R6" s="14">
        <f>+O10</f>
        <v>13</v>
      </c>
      <c r="S6" s="14">
        <f>+P10</f>
        <v>22</v>
      </c>
      <c r="T6" s="13">
        <f>(U6/V6)</f>
        <v>1</v>
      </c>
      <c r="U6" s="14">
        <v>14</v>
      </c>
      <c r="V6" s="14">
        <v>14</v>
      </c>
      <c r="W6" s="13">
        <f>(X6/Y6)</f>
        <v>2.3571428571428572</v>
      </c>
      <c r="X6" s="14">
        <f>+U10</f>
        <v>33</v>
      </c>
      <c r="Y6" s="14">
        <f>+V10</f>
        <v>14</v>
      </c>
      <c r="Z6" s="13">
        <f>(AA6/AB6)</f>
        <v>1</v>
      </c>
      <c r="AA6" s="14">
        <v>9</v>
      </c>
      <c r="AB6" s="14">
        <v>9</v>
      </c>
      <c r="AC6" s="13" t="e">
        <f>(AD6/AE6)</f>
        <v>#DIV/0!</v>
      </c>
      <c r="AD6" s="14"/>
      <c r="AE6" s="14"/>
      <c r="AF6" s="13">
        <f>(AG6/AH6)</f>
        <v>1</v>
      </c>
      <c r="AG6" s="14">
        <v>5</v>
      </c>
      <c r="AH6" s="14">
        <v>5</v>
      </c>
      <c r="AI6" s="13" t="e">
        <f>(AJ6/AK6)</f>
        <v>#DIV/0!</v>
      </c>
      <c r="AJ6" s="14"/>
      <c r="AK6" s="14"/>
    </row>
    <row r="8" spans="1:37" s="15" customFormat="1" ht="114">
      <c r="J8" s="16"/>
      <c r="K8" s="16"/>
      <c r="L8" s="16"/>
      <c r="M8" s="16"/>
      <c r="N8" s="52"/>
      <c r="O8" s="53" t="s">
        <v>131</v>
      </c>
      <c r="P8" s="53" t="s">
        <v>132</v>
      </c>
      <c r="Q8" s="53" t="s">
        <v>133</v>
      </c>
      <c r="R8" s="54"/>
      <c r="S8" s="53" t="s">
        <v>33</v>
      </c>
      <c r="T8" s="52"/>
      <c r="U8" s="53" t="s">
        <v>131</v>
      </c>
      <c r="V8" s="53" t="s">
        <v>132</v>
      </c>
      <c r="W8" s="53" t="s">
        <v>133</v>
      </c>
      <c r="X8" s="54"/>
      <c r="Y8" s="53" t="s">
        <v>33</v>
      </c>
      <c r="Z8" s="52"/>
      <c r="AA8" s="53" t="s">
        <v>131</v>
      </c>
      <c r="AB8" s="53" t="s">
        <v>132</v>
      </c>
      <c r="AC8" s="53" t="s">
        <v>133</v>
      </c>
      <c r="AD8" s="54"/>
      <c r="AE8" s="53" t="s">
        <v>33</v>
      </c>
      <c r="AF8" s="52"/>
      <c r="AG8" s="53" t="s">
        <v>131</v>
      </c>
      <c r="AH8" s="53" t="s">
        <v>132</v>
      </c>
      <c r="AI8" s="53" t="s">
        <v>133</v>
      </c>
      <c r="AJ8" s="54"/>
      <c r="AK8" s="53" t="s">
        <v>33</v>
      </c>
    </row>
    <row r="9" spans="1:37" s="15" customFormat="1" ht="28.5">
      <c r="J9" s="16"/>
      <c r="K9" s="16"/>
      <c r="L9" s="16"/>
      <c r="M9" s="16"/>
      <c r="N9" s="52" t="s">
        <v>34</v>
      </c>
      <c r="O9" s="52" t="s">
        <v>134</v>
      </c>
      <c r="P9" s="52"/>
      <c r="Q9" s="55"/>
      <c r="R9" s="54"/>
      <c r="S9" s="52" t="s">
        <v>135</v>
      </c>
      <c r="T9" s="52" t="s">
        <v>34</v>
      </c>
      <c r="U9" s="52" t="s">
        <v>134</v>
      </c>
      <c r="V9" s="52"/>
      <c r="W9" s="55"/>
      <c r="X9" s="54"/>
      <c r="Y9" s="52" t="s">
        <v>135</v>
      </c>
      <c r="Z9" s="52" t="s">
        <v>34</v>
      </c>
      <c r="AA9" s="52" t="s">
        <v>134</v>
      </c>
      <c r="AB9" s="52"/>
      <c r="AC9" s="55"/>
      <c r="AD9" s="54"/>
      <c r="AE9" s="52" t="s">
        <v>135</v>
      </c>
      <c r="AF9" s="52" t="s">
        <v>34</v>
      </c>
      <c r="AG9" s="52" t="s">
        <v>134</v>
      </c>
      <c r="AH9" s="52"/>
      <c r="AI9" s="55"/>
      <c r="AJ9" s="54"/>
      <c r="AK9" s="52" t="s">
        <v>135</v>
      </c>
    </row>
    <row r="10" spans="1:37" s="15" customFormat="1" ht="62.25" thickBot="1">
      <c r="J10" s="16"/>
      <c r="K10" s="16"/>
      <c r="L10" s="16"/>
      <c r="M10" s="16"/>
      <c r="O10" s="47">
        <f>COUNTA(O11:O30)</f>
        <v>13</v>
      </c>
      <c r="P10" s="47">
        <f>COUNTA(P11:P32)</f>
        <v>22</v>
      </c>
      <c r="Q10" s="18"/>
      <c r="R10" s="16"/>
      <c r="U10" s="47">
        <f>COUNTA(U11:U44)</f>
        <v>33</v>
      </c>
      <c r="V10" s="47">
        <f>COUNTA(V11:V44)</f>
        <v>14</v>
      </c>
      <c r="W10" s="18"/>
      <c r="X10" s="16"/>
      <c r="AA10" s="47">
        <f>COUNTA(AA11:AA43)</f>
        <v>0</v>
      </c>
      <c r="AB10" s="47">
        <f>COUNTA(AB11:AB43)</f>
        <v>0</v>
      </c>
      <c r="AC10" s="18"/>
      <c r="AD10" s="16"/>
      <c r="AG10" s="47">
        <f>COUNTA(AG11:AG29)</f>
        <v>0</v>
      </c>
      <c r="AH10" s="47">
        <f>COUNTA(AH11:AH29)</f>
        <v>0</v>
      </c>
      <c r="AI10" s="18"/>
      <c r="AJ10" s="16"/>
    </row>
    <row r="11" spans="1:37" s="15" customFormat="1" ht="29.25" thickTop="1">
      <c r="J11" s="16"/>
      <c r="K11" s="16"/>
      <c r="L11" s="16"/>
      <c r="M11" s="16"/>
      <c r="N11" s="56" t="s">
        <v>136</v>
      </c>
      <c r="O11" s="57" t="s">
        <v>137</v>
      </c>
      <c r="P11" s="57" t="s">
        <v>137</v>
      </c>
      <c r="Q11" s="58">
        <v>43136</v>
      </c>
      <c r="R11" s="59"/>
      <c r="S11" s="62" t="s">
        <v>138</v>
      </c>
      <c r="T11" s="223" t="s">
        <v>139</v>
      </c>
      <c r="U11" s="224" t="s">
        <v>140</v>
      </c>
      <c r="V11" s="224" t="s">
        <v>140</v>
      </c>
      <c r="W11" s="225">
        <v>43220</v>
      </c>
      <c r="X11" s="224"/>
      <c r="Y11" s="226" t="s">
        <v>141</v>
      </c>
      <c r="Z11" s="148"/>
      <c r="AA11" s="57"/>
      <c r="AB11" s="57"/>
      <c r="AC11" s="61"/>
      <c r="AD11" s="59"/>
      <c r="AE11" s="113"/>
    </row>
    <row r="12" spans="1:37" s="15" customFormat="1" ht="28.5">
      <c r="J12" s="16"/>
      <c r="K12" s="16"/>
      <c r="L12" s="16"/>
      <c r="M12" s="16"/>
      <c r="N12" s="56" t="s">
        <v>142</v>
      </c>
      <c r="O12" s="57" t="s">
        <v>143</v>
      </c>
      <c r="P12" s="57" t="s">
        <v>143</v>
      </c>
      <c r="Q12" s="58">
        <v>43171</v>
      </c>
      <c r="R12" s="59"/>
      <c r="S12" s="62" t="s">
        <v>138</v>
      </c>
      <c r="T12" s="227" t="s">
        <v>144</v>
      </c>
      <c r="U12" s="59" t="s">
        <v>145</v>
      </c>
      <c r="V12" s="59" t="s">
        <v>145</v>
      </c>
      <c r="W12" s="61">
        <v>43255</v>
      </c>
      <c r="X12" s="59"/>
      <c r="Y12" s="228" t="s">
        <v>141</v>
      </c>
      <c r="Z12" s="148"/>
      <c r="AA12" s="57"/>
      <c r="AB12" s="57"/>
      <c r="AC12" s="61"/>
      <c r="AD12" s="59"/>
      <c r="AE12" s="113"/>
    </row>
    <row r="13" spans="1:37" s="15" customFormat="1" ht="28.5">
      <c r="J13" s="16"/>
      <c r="K13" s="16"/>
      <c r="L13" s="16"/>
      <c r="M13" s="16"/>
      <c r="N13" s="56" t="s">
        <v>60</v>
      </c>
      <c r="O13" s="57" t="s">
        <v>146</v>
      </c>
      <c r="P13" s="57" t="s">
        <v>146</v>
      </c>
      <c r="Q13" s="58">
        <v>43136</v>
      </c>
      <c r="R13" s="59"/>
      <c r="S13" s="62" t="s">
        <v>147</v>
      </c>
      <c r="T13" s="227" t="s">
        <v>144</v>
      </c>
      <c r="U13" s="59" t="s">
        <v>148</v>
      </c>
      <c r="V13" s="59"/>
      <c r="W13" s="61">
        <v>43255</v>
      </c>
      <c r="X13" s="59"/>
      <c r="Y13" s="228" t="s">
        <v>141</v>
      </c>
      <c r="Z13" s="148"/>
      <c r="AA13" s="57"/>
      <c r="AB13" s="57"/>
      <c r="AC13" s="61"/>
      <c r="AD13" s="59"/>
      <c r="AE13" s="113"/>
    </row>
    <row r="14" spans="1:37" s="15" customFormat="1" ht="28.5">
      <c r="J14" s="16"/>
      <c r="K14" s="16"/>
      <c r="L14" s="16"/>
      <c r="M14" s="16"/>
      <c r="N14" s="56" t="s">
        <v>149</v>
      </c>
      <c r="O14" s="57" t="s">
        <v>150</v>
      </c>
      <c r="P14" s="57" t="s">
        <v>150</v>
      </c>
      <c r="Q14" s="58">
        <v>43108</v>
      </c>
      <c r="R14" s="59"/>
      <c r="S14" s="62" t="s">
        <v>151</v>
      </c>
      <c r="T14" s="227" t="s">
        <v>144</v>
      </c>
      <c r="U14" s="59" t="s">
        <v>152</v>
      </c>
      <c r="V14" s="59"/>
      <c r="W14" s="61">
        <v>43262</v>
      </c>
      <c r="X14" s="59"/>
      <c r="Y14" s="228" t="s">
        <v>141</v>
      </c>
      <c r="Z14" s="148"/>
      <c r="AA14" s="57"/>
      <c r="AB14" s="57"/>
      <c r="AC14" s="61"/>
      <c r="AD14" s="59"/>
      <c r="AE14" s="113"/>
    </row>
    <row r="15" spans="1:37" s="15" customFormat="1" ht="28.5">
      <c r="J15" s="16"/>
      <c r="K15" s="16"/>
      <c r="L15" s="16"/>
      <c r="M15" s="16"/>
      <c r="N15" s="56" t="s">
        <v>153</v>
      </c>
      <c r="O15" s="57" t="s">
        <v>154</v>
      </c>
      <c r="P15" s="57" t="s">
        <v>154</v>
      </c>
      <c r="Q15" s="58">
        <v>43143</v>
      </c>
      <c r="R15" s="59"/>
      <c r="S15" s="62" t="s">
        <v>155</v>
      </c>
      <c r="T15" s="227" t="s">
        <v>149</v>
      </c>
      <c r="U15" s="59" t="s">
        <v>156</v>
      </c>
      <c r="V15" s="59" t="s">
        <v>156</v>
      </c>
      <c r="W15" s="61">
        <v>43199</v>
      </c>
      <c r="X15" s="59"/>
      <c r="Y15" s="228" t="s">
        <v>141</v>
      </c>
      <c r="Z15" s="148"/>
      <c r="AA15" s="57"/>
      <c r="AB15" s="57"/>
      <c r="AC15" s="61"/>
      <c r="AD15" s="59"/>
      <c r="AE15" s="113"/>
    </row>
    <row r="16" spans="1:37" s="15" customFormat="1" ht="28.5">
      <c r="J16" s="16"/>
      <c r="K16" s="16"/>
      <c r="L16" s="16"/>
      <c r="M16" s="16"/>
      <c r="N16" s="56" t="s">
        <v>157</v>
      </c>
      <c r="O16" s="57" t="s">
        <v>158</v>
      </c>
      <c r="P16" s="57" t="s">
        <v>158</v>
      </c>
      <c r="Q16" s="58">
        <v>43143</v>
      </c>
      <c r="R16" s="59"/>
      <c r="S16" s="62" t="s">
        <v>155</v>
      </c>
      <c r="T16" s="227" t="s">
        <v>149</v>
      </c>
      <c r="U16" s="59" t="s">
        <v>159</v>
      </c>
      <c r="V16" s="59"/>
      <c r="W16" s="61">
        <v>43199</v>
      </c>
      <c r="X16" s="59"/>
      <c r="Y16" s="228" t="s">
        <v>141</v>
      </c>
      <c r="Z16" s="148"/>
      <c r="AA16" s="57"/>
      <c r="AB16" s="57"/>
      <c r="AC16" s="61"/>
      <c r="AD16" s="59"/>
      <c r="AE16" s="113"/>
    </row>
    <row r="17" spans="8:31" s="15" customFormat="1" ht="28.5">
      <c r="J17" s="16"/>
      <c r="K17" s="16"/>
      <c r="L17" s="16"/>
      <c r="M17" s="16"/>
      <c r="N17" s="56" t="s">
        <v>157</v>
      </c>
      <c r="O17" s="57" t="s">
        <v>160</v>
      </c>
      <c r="P17" s="57" t="s">
        <v>160</v>
      </c>
      <c r="Q17" s="58">
        <v>43143</v>
      </c>
      <c r="R17" s="59"/>
      <c r="S17" s="62" t="s">
        <v>155</v>
      </c>
      <c r="T17" s="227" t="s">
        <v>149</v>
      </c>
      <c r="U17" s="59" t="s">
        <v>161</v>
      </c>
      <c r="V17" s="59"/>
      <c r="W17" s="61">
        <v>43199</v>
      </c>
      <c r="X17" s="59"/>
      <c r="Y17" s="228" t="s">
        <v>141</v>
      </c>
      <c r="Z17" s="148"/>
      <c r="AA17" s="57"/>
      <c r="AB17" s="57"/>
      <c r="AC17" s="61"/>
      <c r="AD17" s="59"/>
      <c r="AE17" s="113"/>
    </row>
    <row r="18" spans="8:31" s="15" customFormat="1" ht="28.5">
      <c r="J18" s="16"/>
      <c r="K18" s="16"/>
      <c r="L18" s="16"/>
      <c r="M18" s="16"/>
      <c r="N18" s="56" t="s">
        <v>157</v>
      </c>
      <c r="O18" s="57" t="s">
        <v>162</v>
      </c>
      <c r="P18" s="57" t="s">
        <v>162</v>
      </c>
      <c r="Q18" s="58">
        <v>43143</v>
      </c>
      <c r="R18" s="59"/>
      <c r="S18" s="62" t="s">
        <v>155</v>
      </c>
      <c r="T18" s="227" t="s">
        <v>149</v>
      </c>
      <c r="U18" s="59" t="s">
        <v>163</v>
      </c>
      <c r="V18" s="59"/>
      <c r="W18" s="61">
        <v>43199</v>
      </c>
      <c r="X18" s="59"/>
      <c r="Y18" s="228" t="s">
        <v>141</v>
      </c>
      <c r="Z18" s="148"/>
      <c r="AA18" s="57"/>
      <c r="AB18" s="57"/>
      <c r="AC18" s="61"/>
      <c r="AD18" s="59"/>
      <c r="AE18" s="113"/>
    </row>
    <row r="19" spans="8:31" s="15" customFormat="1" ht="28.5">
      <c r="J19" s="16"/>
      <c r="K19" s="16"/>
      <c r="L19" s="16"/>
      <c r="M19" s="16"/>
      <c r="N19" s="56" t="s">
        <v>77</v>
      </c>
      <c r="O19" s="57" t="s">
        <v>164</v>
      </c>
      <c r="P19" s="57" t="s">
        <v>164</v>
      </c>
      <c r="Q19" s="58">
        <v>43136</v>
      </c>
      <c r="R19" s="59"/>
      <c r="S19" s="62"/>
      <c r="T19" s="227" t="s">
        <v>149</v>
      </c>
      <c r="U19" s="59" t="s">
        <v>165</v>
      </c>
      <c r="V19" s="59"/>
      <c r="W19" s="61">
        <v>43199</v>
      </c>
      <c r="X19" s="221"/>
      <c r="Y19" s="228" t="s">
        <v>141</v>
      </c>
      <c r="Z19" s="148"/>
      <c r="AA19" s="57"/>
      <c r="AB19" s="57"/>
      <c r="AC19" s="61"/>
      <c r="AD19" s="59"/>
      <c r="AE19" s="113"/>
    </row>
    <row r="20" spans="8:31" s="15" customFormat="1" ht="28.5">
      <c r="J20" s="16"/>
      <c r="K20" s="16"/>
      <c r="L20" s="16"/>
      <c r="M20" s="16"/>
      <c r="N20" s="56" t="s">
        <v>77</v>
      </c>
      <c r="O20" s="57" t="s">
        <v>166</v>
      </c>
      <c r="P20" s="57" t="s">
        <v>166</v>
      </c>
      <c r="Q20" s="58">
        <v>43136</v>
      </c>
      <c r="R20" s="59"/>
      <c r="S20" s="62"/>
      <c r="T20" s="227" t="s">
        <v>149</v>
      </c>
      <c r="U20" s="59" t="s">
        <v>167</v>
      </c>
      <c r="V20" s="59"/>
      <c r="W20" s="61">
        <v>43199</v>
      </c>
      <c r="X20" s="221"/>
      <c r="Y20" s="228" t="s">
        <v>141</v>
      </c>
      <c r="Z20" s="148"/>
      <c r="AA20" s="57"/>
      <c r="AB20" s="57"/>
      <c r="AC20" s="61"/>
      <c r="AD20" s="59"/>
      <c r="AE20" s="113"/>
    </row>
    <row r="21" spans="8:31" s="15" customFormat="1" ht="28.5">
      <c r="J21" s="16"/>
      <c r="K21" s="16"/>
      <c r="L21" s="16"/>
      <c r="M21" s="16"/>
      <c r="N21" s="56" t="s">
        <v>77</v>
      </c>
      <c r="O21" s="57" t="s">
        <v>168</v>
      </c>
      <c r="P21" s="57" t="s">
        <v>168</v>
      </c>
      <c r="Q21" s="58">
        <v>43136</v>
      </c>
      <c r="R21" s="59"/>
      <c r="S21" s="62"/>
      <c r="T21" s="227" t="s">
        <v>112</v>
      </c>
      <c r="U21" s="59" t="s">
        <v>169</v>
      </c>
      <c r="V21" s="59" t="s">
        <v>169</v>
      </c>
      <c r="W21" s="61">
        <v>43199</v>
      </c>
      <c r="X21" s="59"/>
      <c r="Y21" s="228" t="s">
        <v>141</v>
      </c>
      <c r="Z21" s="148"/>
      <c r="AA21" s="57"/>
      <c r="AB21" s="57"/>
      <c r="AC21" s="61"/>
      <c r="AD21" s="59"/>
      <c r="AE21" s="113"/>
    </row>
    <row r="22" spans="8:31" s="15" customFormat="1" ht="28.5">
      <c r="J22" s="16"/>
      <c r="K22" s="16"/>
      <c r="L22" s="16"/>
      <c r="M22" s="16"/>
      <c r="N22" s="56" t="s">
        <v>77</v>
      </c>
      <c r="O22" s="57" t="s">
        <v>170</v>
      </c>
      <c r="P22" s="57" t="s">
        <v>170</v>
      </c>
      <c r="Q22" s="58">
        <v>43150</v>
      </c>
      <c r="R22" s="59"/>
      <c r="S22" s="62"/>
      <c r="T22" s="227" t="s">
        <v>112</v>
      </c>
      <c r="U22" s="59" t="s">
        <v>171</v>
      </c>
      <c r="V22" s="59"/>
      <c r="W22" s="61">
        <v>43199</v>
      </c>
      <c r="X22" s="59"/>
      <c r="Y22" s="228" t="s">
        <v>141</v>
      </c>
      <c r="Z22" s="148"/>
      <c r="AA22" s="57"/>
      <c r="AB22" s="57"/>
      <c r="AC22" s="61"/>
      <c r="AD22" s="59"/>
      <c r="AE22" s="113"/>
    </row>
    <row r="23" spans="8:31" s="15" customFormat="1" ht="28.5">
      <c r="J23" s="16"/>
      <c r="K23" s="16"/>
      <c r="L23" s="16"/>
      <c r="M23" s="16"/>
      <c r="N23" s="56" t="s">
        <v>77</v>
      </c>
      <c r="O23" s="57" t="s">
        <v>172</v>
      </c>
      <c r="P23" s="57" t="s">
        <v>172</v>
      </c>
      <c r="Q23" s="58">
        <v>43150</v>
      </c>
      <c r="R23" s="59"/>
      <c r="S23" s="62"/>
      <c r="T23" s="227" t="s">
        <v>112</v>
      </c>
      <c r="U23" s="59" t="s">
        <v>173</v>
      </c>
      <c r="V23" s="59"/>
      <c r="W23" s="61">
        <v>43199</v>
      </c>
      <c r="X23" s="59"/>
      <c r="Y23" s="228" t="s">
        <v>141</v>
      </c>
      <c r="Z23" s="148"/>
      <c r="AA23" s="57"/>
      <c r="AB23" s="57"/>
      <c r="AC23" s="61"/>
      <c r="AD23" s="59"/>
      <c r="AE23" s="113"/>
    </row>
    <row r="24" spans="8:31" s="15" customFormat="1" ht="28.5">
      <c r="J24" s="16"/>
      <c r="K24" s="16"/>
      <c r="L24" s="16"/>
      <c r="M24" s="16"/>
      <c r="N24" s="56" t="s">
        <v>149</v>
      </c>
      <c r="O24" s="57"/>
      <c r="P24" s="57" t="s">
        <v>156</v>
      </c>
      <c r="Q24" s="61"/>
      <c r="R24" s="59"/>
      <c r="S24" s="62"/>
      <c r="T24" s="227" t="s">
        <v>112</v>
      </c>
      <c r="U24" s="59" t="s">
        <v>174</v>
      </c>
      <c r="V24" s="59"/>
      <c r="W24" s="61">
        <v>43213</v>
      </c>
      <c r="X24" s="59"/>
      <c r="Y24" s="228" t="s">
        <v>141</v>
      </c>
      <c r="Z24" s="148"/>
      <c r="AA24" s="57"/>
      <c r="AB24" s="57"/>
      <c r="AC24" s="61"/>
      <c r="AD24" s="59"/>
      <c r="AE24" s="113"/>
    </row>
    <row r="25" spans="8:31" s="15" customFormat="1" ht="28.5">
      <c r="J25" s="16"/>
      <c r="K25" s="16"/>
      <c r="L25" s="16"/>
      <c r="M25" s="16"/>
      <c r="N25" s="56" t="s">
        <v>149</v>
      </c>
      <c r="O25" s="57"/>
      <c r="P25" s="57" t="s">
        <v>159</v>
      </c>
      <c r="Q25" s="61"/>
      <c r="R25" s="59"/>
      <c r="S25" s="62"/>
      <c r="T25" s="227" t="s">
        <v>175</v>
      </c>
      <c r="U25" s="59" t="s">
        <v>176</v>
      </c>
      <c r="V25" s="59" t="s">
        <v>176</v>
      </c>
      <c r="W25" s="61">
        <v>43234</v>
      </c>
      <c r="X25" s="59"/>
      <c r="Y25" s="228" t="s">
        <v>141</v>
      </c>
      <c r="Z25" s="148"/>
      <c r="AA25" s="57"/>
      <c r="AB25" s="57"/>
      <c r="AC25" s="61"/>
      <c r="AD25" s="59"/>
      <c r="AE25" s="113"/>
    </row>
    <row r="26" spans="8:31" s="15" customFormat="1" ht="28.5">
      <c r="J26" s="16"/>
      <c r="K26" s="16"/>
      <c r="L26" s="16"/>
      <c r="M26" s="16"/>
      <c r="N26" s="56" t="s">
        <v>149</v>
      </c>
      <c r="O26" s="57"/>
      <c r="P26" s="57" t="s">
        <v>161</v>
      </c>
      <c r="Q26" s="61"/>
      <c r="R26" s="59"/>
      <c r="S26" s="62"/>
      <c r="T26" s="229" t="s">
        <v>126</v>
      </c>
      <c r="U26" s="59" t="s">
        <v>177</v>
      </c>
      <c r="V26" s="59" t="s">
        <v>177</v>
      </c>
      <c r="W26" s="61">
        <v>43206</v>
      </c>
      <c r="X26" s="59"/>
      <c r="Y26" s="228" t="s">
        <v>141</v>
      </c>
      <c r="Z26" s="148"/>
      <c r="AA26" s="57"/>
      <c r="AB26" s="57"/>
      <c r="AC26" s="61"/>
      <c r="AD26" s="59"/>
      <c r="AE26" s="113"/>
    </row>
    <row r="27" spans="8:31" s="15" customFormat="1" ht="28.5">
      <c r="J27" s="16"/>
      <c r="K27" s="16"/>
      <c r="L27" s="16"/>
      <c r="M27" s="16"/>
      <c r="N27" s="56" t="s">
        <v>149</v>
      </c>
      <c r="O27" s="57"/>
      <c r="P27" s="57" t="s">
        <v>163</v>
      </c>
      <c r="Q27" s="61"/>
      <c r="R27" s="59"/>
      <c r="S27" s="62"/>
      <c r="T27" s="230" t="s">
        <v>50</v>
      </c>
      <c r="U27" s="59" t="s">
        <v>178</v>
      </c>
      <c r="V27" s="59" t="s">
        <v>178</v>
      </c>
      <c r="W27" s="61">
        <v>43269</v>
      </c>
      <c r="X27" s="59"/>
      <c r="Y27" s="228" t="s">
        <v>179</v>
      </c>
      <c r="Z27" s="148"/>
      <c r="AA27" s="57"/>
      <c r="AB27" s="57"/>
      <c r="AC27" s="61"/>
      <c r="AD27" s="59"/>
      <c r="AE27" s="113"/>
    </row>
    <row r="28" spans="8:31" s="15" customFormat="1" ht="28.5">
      <c r="J28" s="16"/>
      <c r="K28" s="16"/>
      <c r="L28" s="16"/>
      <c r="M28" s="16"/>
      <c r="N28" s="56" t="s">
        <v>149</v>
      </c>
      <c r="O28" s="57"/>
      <c r="P28" s="57" t="s">
        <v>165</v>
      </c>
      <c r="Q28" s="61"/>
      <c r="R28" s="59"/>
      <c r="S28" s="62"/>
      <c r="T28" s="230" t="s">
        <v>50</v>
      </c>
      <c r="U28" s="59" t="s">
        <v>180</v>
      </c>
      <c r="V28" s="59"/>
      <c r="W28" s="61">
        <v>43276</v>
      </c>
      <c r="X28" s="59"/>
      <c r="Y28" s="228" t="s">
        <v>179</v>
      </c>
      <c r="Z28" s="148"/>
      <c r="AA28" s="57"/>
      <c r="AB28" s="57"/>
      <c r="AC28" s="61"/>
      <c r="AD28" s="59"/>
      <c r="AE28" s="113"/>
    </row>
    <row r="29" spans="8:31" s="15" customFormat="1" ht="28.5">
      <c r="J29" s="16"/>
      <c r="K29" s="16"/>
      <c r="L29" s="16"/>
      <c r="M29" s="16"/>
      <c r="N29" s="56" t="s">
        <v>149</v>
      </c>
      <c r="O29" s="57"/>
      <c r="P29" s="57" t="s">
        <v>167</v>
      </c>
      <c r="Q29" s="61"/>
      <c r="R29" s="59"/>
      <c r="S29" s="64"/>
      <c r="T29" s="230" t="s">
        <v>125</v>
      </c>
      <c r="U29" s="59" t="s">
        <v>181</v>
      </c>
      <c r="V29" s="59" t="s">
        <v>181</v>
      </c>
      <c r="W29" s="61">
        <v>43276</v>
      </c>
      <c r="X29" s="59"/>
      <c r="Y29" s="231" t="s">
        <v>182</v>
      </c>
      <c r="Z29" s="148"/>
      <c r="AA29" s="57"/>
      <c r="AB29" s="57"/>
      <c r="AC29" s="61"/>
      <c r="AD29" s="59"/>
      <c r="AE29" s="113"/>
    </row>
    <row r="30" spans="8:31" s="15" customFormat="1" ht="28.5">
      <c r="H30" s="16"/>
      <c r="I30" s="16"/>
      <c r="J30" s="16"/>
      <c r="K30" s="16"/>
      <c r="L30" s="16"/>
      <c r="M30" s="16"/>
      <c r="N30" s="60" t="s">
        <v>112</v>
      </c>
      <c r="O30" s="59"/>
      <c r="P30" s="57" t="s">
        <v>169</v>
      </c>
      <c r="Q30" s="61"/>
      <c r="T30" s="96" t="s">
        <v>125</v>
      </c>
      <c r="U30" s="25" t="s">
        <v>183</v>
      </c>
      <c r="V30" s="25"/>
      <c r="W30" s="24">
        <v>43276</v>
      </c>
      <c r="X30" s="25"/>
      <c r="Y30" s="232" t="s">
        <v>147</v>
      </c>
      <c r="Z30" s="148"/>
      <c r="AA30" s="57"/>
      <c r="AB30" s="57"/>
      <c r="AC30" s="61"/>
      <c r="AD30" s="59"/>
      <c r="AE30" s="113"/>
    </row>
    <row r="31" spans="8:31" s="15" customFormat="1" ht="28.5">
      <c r="H31" s="16"/>
      <c r="I31" s="16"/>
      <c r="J31" s="16"/>
      <c r="K31" s="16"/>
      <c r="L31" s="16"/>
      <c r="M31" s="16"/>
      <c r="N31" s="60" t="s">
        <v>112</v>
      </c>
      <c r="O31" s="59"/>
      <c r="P31" s="57" t="s">
        <v>171</v>
      </c>
      <c r="Q31" s="61"/>
      <c r="T31" s="96" t="s">
        <v>62</v>
      </c>
      <c r="U31" s="25" t="s">
        <v>184</v>
      </c>
      <c r="V31" s="25" t="s">
        <v>184</v>
      </c>
      <c r="W31" s="24">
        <v>43192</v>
      </c>
      <c r="X31" s="25"/>
      <c r="Y31" s="232" t="s">
        <v>147</v>
      </c>
      <c r="Z31" s="148"/>
      <c r="AA31" s="57"/>
      <c r="AB31" s="57"/>
      <c r="AC31" s="61"/>
      <c r="AD31" s="59"/>
      <c r="AE31" s="113"/>
    </row>
    <row r="32" spans="8:31" s="15" customFormat="1" ht="28.5">
      <c r="H32" s="16"/>
      <c r="I32" s="16"/>
      <c r="J32" s="16"/>
      <c r="K32" s="16"/>
      <c r="L32" s="16"/>
      <c r="M32" s="16"/>
      <c r="N32" s="60" t="s">
        <v>112</v>
      </c>
      <c r="O32" s="59"/>
      <c r="P32" s="57" t="s">
        <v>173</v>
      </c>
      <c r="Q32" s="61"/>
      <c r="T32" s="96" t="s">
        <v>71</v>
      </c>
      <c r="U32" s="25" t="s">
        <v>185</v>
      </c>
      <c r="V32" s="25" t="s">
        <v>185</v>
      </c>
      <c r="W32" s="24">
        <v>43220</v>
      </c>
      <c r="X32" s="25"/>
      <c r="Y32" s="232" t="s">
        <v>138</v>
      </c>
      <c r="Z32" s="222"/>
      <c r="AA32" s="59"/>
      <c r="AB32" s="59"/>
      <c r="AC32" s="61"/>
      <c r="AE32" s="113"/>
    </row>
    <row r="33" spans="8:31" s="15" customFormat="1" ht="28.5">
      <c r="H33" s="16"/>
      <c r="I33" s="16"/>
      <c r="J33" s="16"/>
      <c r="K33" s="16"/>
      <c r="L33" s="16"/>
      <c r="M33" s="16"/>
      <c r="T33" s="96" t="s">
        <v>71</v>
      </c>
      <c r="U33" s="25" t="s">
        <v>186</v>
      </c>
      <c r="V33" s="25"/>
      <c r="W33" s="24">
        <v>43227</v>
      </c>
      <c r="X33" s="25"/>
      <c r="Y33" s="232" t="s">
        <v>138</v>
      </c>
      <c r="Z33" s="222"/>
      <c r="AA33" s="59"/>
      <c r="AB33" s="59"/>
      <c r="AC33" s="61"/>
      <c r="AE33" s="113"/>
    </row>
    <row r="34" spans="8:31" s="15" customFormat="1" ht="28.5">
      <c r="H34" s="16"/>
      <c r="I34" s="16"/>
      <c r="J34" s="16"/>
      <c r="K34" s="16"/>
      <c r="L34" s="16"/>
      <c r="M34" s="16"/>
      <c r="T34" s="96" t="s">
        <v>71</v>
      </c>
      <c r="U34" s="25" t="s">
        <v>187</v>
      </c>
      <c r="V34" s="25"/>
      <c r="W34" s="24">
        <v>43276</v>
      </c>
      <c r="X34" s="25"/>
      <c r="Y34" s="232" t="s">
        <v>138</v>
      </c>
      <c r="Z34" s="222"/>
      <c r="AA34" s="59"/>
      <c r="AB34" s="59"/>
      <c r="AC34" s="61"/>
      <c r="AE34" s="113"/>
    </row>
    <row r="35" spans="8:31" s="15" customFormat="1" ht="28.5">
      <c r="H35" s="16"/>
      <c r="I35" s="16"/>
      <c r="J35" s="16"/>
      <c r="K35" s="16"/>
      <c r="L35" s="16"/>
      <c r="M35" s="16"/>
      <c r="T35" s="96" t="s">
        <v>124</v>
      </c>
      <c r="U35" s="25" t="s">
        <v>188</v>
      </c>
      <c r="V35" s="25" t="s">
        <v>188</v>
      </c>
      <c r="W35" s="24">
        <v>43241</v>
      </c>
      <c r="X35" s="25"/>
      <c r="Y35" s="232" t="s">
        <v>138</v>
      </c>
      <c r="Z35" s="222"/>
      <c r="AA35" s="59"/>
      <c r="AB35" s="59"/>
      <c r="AC35" s="61"/>
      <c r="AE35" s="113"/>
    </row>
    <row r="36" spans="8:31" s="15" customFormat="1" ht="28.5">
      <c r="H36" s="16"/>
      <c r="I36" s="16"/>
      <c r="J36" s="16"/>
      <c r="K36" s="16"/>
      <c r="L36" s="16"/>
      <c r="M36" s="16"/>
      <c r="T36" s="96" t="s">
        <v>124</v>
      </c>
      <c r="U36" s="25" t="s">
        <v>189</v>
      </c>
      <c r="V36" s="25"/>
      <c r="W36" s="24">
        <v>43262</v>
      </c>
      <c r="X36" s="25"/>
      <c r="Y36" s="232" t="s">
        <v>138</v>
      </c>
      <c r="Z36" s="222"/>
      <c r="AA36" s="59"/>
      <c r="AB36" s="59"/>
      <c r="AC36" s="61"/>
      <c r="AE36" s="113"/>
    </row>
    <row r="37" spans="8:31" s="15" customFormat="1" ht="28.5">
      <c r="H37" s="16"/>
      <c r="I37" s="16"/>
      <c r="J37" s="16"/>
      <c r="K37" s="16"/>
      <c r="L37" s="16"/>
      <c r="M37" s="16"/>
      <c r="T37" s="96" t="s">
        <v>124</v>
      </c>
      <c r="U37" s="25" t="s">
        <v>190</v>
      </c>
      <c r="V37" s="25"/>
      <c r="W37" s="24">
        <v>43276</v>
      </c>
      <c r="X37" s="25"/>
      <c r="Y37" s="232" t="s">
        <v>138</v>
      </c>
      <c r="Z37" s="222"/>
      <c r="AA37" s="59"/>
      <c r="AB37" s="59"/>
      <c r="AC37" s="61"/>
      <c r="AE37" s="113"/>
    </row>
    <row r="38" spans="8:31" s="15" customFormat="1" ht="23.25">
      <c r="H38" s="16"/>
      <c r="I38" s="16"/>
      <c r="J38" s="16"/>
      <c r="K38" s="16"/>
      <c r="L38" s="16"/>
      <c r="M38" s="16"/>
      <c r="T38" s="96" t="s">
        <v>123</v>
      </c>
      <c r="U38" s="25" t="s">
        <v>191</v>
      </c>
      <c r="V38" s="25" t="s">
        <v>191</v>
      </c>
      <c r="W38" s="24">
        <v>43255</v>
      </c>
      <c r="X38" s="25"/>
      <c r="Y38" s="232" t="s">
        <v>138</v>
      </c>
    </row>
    <row r="39" spans="8:31" s="15" customFormat="1" ht="23.25">
      <c r="H39" s="16"/>
      <c r="I39" s="16"/>
      <c r="J39" s="16"/>
      <c r="K39" s="16"/>
      <c r="L39" s="16"/>
      <c r="M39" s="16"/>
      <c r="T39" s="96" t="s">
        <v>77</v>
      </c>
      <c r="U39" s="25" t="s">
        <v>192</v>
      </c>
      <c r="V39" s="25"/>
      <c r="W39" s="24">
        <v>43269</v>
      </c>
      <c r="X39" s="25"/>
      <c r="Y39" s="232" t="s">
        <v>193</v>
      </c>
    </row>
    <row r="40" spans="8:31" s="15" customFormat="1" ht="23.25">
      <c r="H40" s="16"/>
      <c r="I40" s="16"/>
      <c r="J40" s="16"/>
      <c r="K40" s="16"/>
      <c r="L40" s="16"/>
      <c r="M40" s="16"/>
      <c r="T40" s="96" t="s">
        <v>77</v>
      </c>
      <c r="U40" s="25" t="s">
        <v>194</v>
      </c>
      <c r="V40" s="25"/>
      <c r="W40" s="24">
        <v>43269</v>
      </c>
      <c r="X40" s="25"/>
      <c r="Y40" s="232" t="s">
        <v>195</v>
      </c>
    </row>
    <row r="41" spans="8:31" s="15" customFormat="1" ht="23.25">
      <c r="H41" s="16"/>
      <c r="I41" s="16"/>
      <c r="J41" s="16"/>
      <c r="K41" s="16"/>
      <c r="L41" s="16"/>
      <c r="M41" s="16"/>
      <c r="T41" s="96" t="s">
        <v>157</v>
      </c>
      <c r="U41" s="25" t="s">
        <v>196</v>
      </c>
      <c r="V41" s="25"/>
      <c r="W41" s="24">
        <v>43243</v>
      </c>
      <c r="X41" s="25"/>
      <c r="Y41" s="232" t="s">
        <v>155</v>
      </c>
    </row>
    <row r="42" spans="8:31" s="15" customFormat="1" ht="23.25">
      <c r="H42" s="16"/>
      <c r="I42" s="16"/>
      <c r="J42" s="16"/>
      <c r="K42" s="16"/>
      <c r="L42" s="16"/>
      <c r="M42" s="16"/>
      <c r="T42" s="96" t="s">
        <v>197</v>
      </c>
      <c r="U42" s="25" t="s">
        <v>198</v>
      </c>
      <c r="V42" s="25" t="s">
        <v>198</v>
      </c>
      <c r="W42" s="24">
        <v>43255</v>
      </c>
      <c r="X42" s="25"/>
      <c r="Y42" s="232" t="s">
        <v>155</v>
      </c>
    </row>
    <row r="43" spans="8:31" s="15" customFormat="1" ht="24" thickBot="1">
      <c r="H43" s="16"/>
      <c r="I43" s="16"/>
      <c r="J43" s="16"/>
      <c r="K43" s="16"/>
      <c r="L43" s="16"/>
      <c r="M43" s="16"/>
      <c r="T43" s="108" t="s">
        <v>97</v>
      </c>
      <c r="U43" s="233" t="s">
        <v>199</v>
      </c>
      <c r="V43" s="233" t="s">
        <v>199</v>
      </c>
      <c r="W43" s="234">
        <v>43269</v>
      </c>
      <c r="X43" s="233"/>
      <c r="Y43" s="235" t="s">
        <v>155</v>
      </c>
    </row>
    <row r="44" spans="8:31" s="15" customFormat="1" ht="24" thickTop="1">
      <c r="H44" s="16"/>
      <c r="I44" s="16"/>
      <c r="J44" s="16"/>
      <c r="K44" s="16"/>
      <c r="L44" s="16"/>
      <c r="M44" s="16"/>
      <c r="W44" s="31"/>
    </row>
    <row r="45" spans="8:31" s="15" customFormat="1" ht="23.25">
      <c r="H45" s="16"/>
      <c r="I45" s="16"/>
      <c r="J45" s="16"/>
      <c r="K45" s="16"/>
      <c r="L45" s="16"/>
      <c r="M45" s="16"/>
      <c r="W45" s="31"/>
    </row>
    <row r="46" spans="8:31" s="15" customFormat="1" ht="23.25">
      <c r="H46" s="16"/>
      <c r="I46" s="16"/>
      <c r="J46" s="16"/>
      <c r="K46" s="16"/>
      <c r="L46" s="16"/>
      <c r="M46" s="16"/>
      <c r="W46" s="31"/>
    </row>
    <row r="47" spans="8:31" s="15" customFormat="1" ht="23.25">
      <c r="H47" s="16"/>
      <c r="I47" s="16"/>
      <c r="J47" s="16"/>
      <c r="K47" s="16"/>
      <c r="L47" s="16"/>
      <c r="M47" s="16"/>
      <c r="W47" s="31"/>
    </row>
    <row r="48" spans="8:31" s="15" customFormat="1" ht="23.25">
      <c r="H48" s="16"/>
      <c r="I48" s="16"/>
      <c r="J48" s="16"/>
      <c r="K48" s="16"/>
      <c r="L48" s="16"/>
      <c r="M48" s="16"/>
      <c r="W48" s="31"/>
    </row>
    <row r="49" spans="8:23" s="15" customFormat="1" ht="23.25">
      <c r="H49" s="16"/>
      <c r="I49" s="16"/>
      <c r="J49" s="16"/>
      <c r="K49" s="16"/>
      <c r="L49" s="16"/>
      <c r="M49" s="16"/>
      <c r="W49" s="31"/>
    </row>
    <row r="50" spans="8:23" s="15" customFormat="1" ht="23.25">
      <c r="H50" s="16"/>
      <c r="I50" s="16"/>
      <c r="J50" s="16"/>
      <c r="K50" s="16"/>
      <c r="L50" s="16"/>
      <c r="M50" s="16"/>
      <c r="W50" s="31"/>
    </row>
    <row r="51" spans="8:23" s="15" customFormat="1" ht="23.25">
      <c r="H51" s="16"/>
      <c r="I51" s="16"/>
      <c r="J51" s="16"/>
      <c r="K51" s="16"/>
      <c r="L51" s="16"/>
      <c r="M51" s="16"/>
      <c r="W51" s="31"/>
    </row>
    <row r="52" spans="8:23" s="15" customFormat="1" ht="23.25">
      <c r="H52" s="16"/>
      <c r="I52" s="16"/>
      <c r="J52" s="16"/>
      <c r="K52" s="16"/>
      <c r="L52" s="16"/>
      <c r="M52" s="16"/>
      <c r="W52" s="31"/>
    </row>
    <row r="53" spans="8:23" s="15" customFormat="1" ht="23.25">
      <c r="H53" s="16"/>
      <c r="I53" s="16"/>
      <c r="J53" s="16"/>
      <c r="K53" s="16"/>
      <c r="L53" s="16"/>
      <c r="M53" s="16"/>
      <c r="W53" s="31"/>
    </row>
    <row r="54" spans="8:23" s="15" customFormat="1" ht="23.25">
      <c r="H54" s="16"/>
      <c r="I54" s="16"/>
      <c r="J54" s="16"/>
      <c r="K54" s="16"/>
      <c r="L54" s="16"/>
      <c r="M54" s="16"/>
      <c r="W54" s="31"/>
    </row>
    <row r="55" spans="8:23" s="15" customFormat="1" ht="23.25">
      <c r="H55" s="16"/>
      <c r="I55" s="16"/>
      <c r="J55" s="16"/>
      <c r="K55" s="16"/>
      <c r="L55" s="16"/>
      <c r="M55" s="16"/>
      <c r="W55" s="31"/>
    </row>
    <row r="56" spans="8:23" s="15" customFormat="1" ht="23.25">
      <c r="H56" s="16"/>
      <c r="I56" s="16"/>
      <c r="J56" s="16"/>
      <c r="K56" s="16"/>
      <c r="L56" s="16"/>
      <c r="M56" s="16"/>
      <c r="W56" s="31"/>
    </row>
    <row r="57" spans="8:23" s="15" customFormat="1" ht="23.25">
      <c r="H57" s="16"/>
      <c r="I57" s="16"/>
      <c r="J57" s="16"/>
      <c r="K57" s="16"/>
      <c r="L57" s="16"/>
      <c r="M57" s="16"/>
      <c r="W57" s="31"/>
    </row>
    <row r="58" spans="8:23" s="15" customFormat="1" ht="23.25">
      <c r="H58" s="16"/>
      <c r="I58" s="16"/>
      <c r="J58" s="16"/>
      <c r="K58" s="16"/>
      <c r="L58" s="16"/>
      <c r="M58" s="16"/>
      <c r="W58" s="31"/>
    </row>
    <row r="59" spans="8:23" s="15" customFormat="1" ht="23.25">
      <c r="H59" s="16"/>
      <c r="I59" s="16"/>
      <c r="J59" s="16"/>
      <c r="K59" s="16"/>
      <c r="L59" s="16"/>
      <c r="M59" s="16"/>
      <c r="W59" s="31"/>
    </row>
    <row r="60" spans="8:23" s="15" customFormat="1" ht="23.25">
      <c r="H60" s="16"/>
      <c r="I60" s="16"/>
      <c r="J60" s="16"/>
      <c r="K60" s="16"/>
      <c r="L60" s="16"/>
      <c r="M60" s="16"/>
      <c r="W60" s="31"/>
    </row>
    <row r="61" spans="8:23" s="15" customFormat="1" ht="23.25">
      <c r="H61" s="16"/>
      <c r="I61" s="16"/>
      <c r="J61" s="16"/>
      <c r="K61" s="16"/>
      <c r="L61" s="16"/>
      <c r="M61" s="16"/>
      <c r="W61" s="31"/>
    </row>
    <row r="62" spans="8:23" s="15" customFormat="1" ht="23.25">
      <c r="H62" s="16"/>
      <c r="I62" s="16"/>
      <c r="J62" s="16"/>
      <c r="K62" s="16"/>
      <c r="L62" s="16"/>
      <c r="M62" s="16"/>
      <c r="W62" s="31"/>
    </row>
    <row r="63" spans="8:23" s="15" customFormat="1" ht="23.25">
      <c r="H63" s="16"/>
      <c r="I63" s="16"/>
      <c r="J63" s="16"/>
      <c r="K63" s="16"/>
      <c r="L63" s="16"/>
      <c r="M63" s="16"/>
      <c r="W63" s="31"/>
    </row>
    <row r="64" spans="8:23" s="15" customFormat="1" ht="23.25">
      <c r="H64" s="16"/>
      <c r="I64" s="16"/>
      <c r="J64" s="16"/>
      <c r="K64" s="16"/>
      <c r="L64" s="16"/>
      <c r="M64" s="16"/>
      <c r="W64" s="31"/>
    </row>
    <row r="65" spans="8:23" s="15" customFormat="1" ht="23.25">
      <c r="H65" s="16"/>
      <c r="I65" s="16"/>
      <c r="J65" s="16"/>
      <c r="K65" s="16"/>
      <c r="L65" s="16"/>
      <c r="M65" s="16"/>
      <c r="W65" s="31"/>
    </row>
    <row r="66" spans="8:23" s="15" customFormat="1" ht="23.25">
      <c r="H66" s="16"/>
      <c r="I66" s="16"/>
      <c r="J66" s="16"/>
      <c r="K66" s="16"/>
      <c r="L66" s="16"/>
      <c r="M66" s="16"/>
      <c r="W66" s="31"/>
    </row>
    <row r="67" spans="8:23" s="15" customFormat="1" ht="23.25">
      <c r="H67" s="16"/>
      <c r="I67" s="16"/>
      <c r="J67" s="16"/>
      <c r="K67" s="16"/>
      <c r="L67" s="16"/>
      <c r="M67" s="16"/>
      <c r="W67" s="31"/>
    </row>
    <row r="68" spans="8:23" s="15" customFormat="1" ht="23.25">
      <c r="H68" s="16"/>
      <c r="I68" s="16"/>
      <c r="J68" s="16"/>
      <c r="K68" s="16"/>
      <c r="L68" s="16"/>
      <c r="M68" s="16"/>
      <c r="W68" s="31"/>
    </row>
    <row r="69" spans="8:23" s="15" customFormat="1" ht="23.25">
      <c r="H69" s="16"/>
      <c r="I69" s="16"/>
      <c r="J69" s="16"/>
      <c r="K69" s="16"/>
      <c r="L69" s="16"/>
      <c r="M69" s="16"/>
      <c r="W69" s="31"/>
    </row>
    <row r="70" spans="8:23" s="15" customFormat="1" ht="23.25">
      <c r="H70" s="16"/>
      <c r="I70" s="16"/>
      <c r="J70" s="16"/>
      <c r="K70" s="16"/>
      <c r="L70" s="16"/>
      <c r="M70" s="16"/>
      <c r="W70" s="31"/>
    </row>
    <row r="71" spans="8:23" s="15" customFormat="1" ht="23.25">
      <c r="H71" s="16"/>
      <c r="I71" s="16"/>
      <c r="J71" s="16"/>
      <c r="K71" s="16"/>
      <c r="L71" s="16"/>
      <c r="M71" s="16"/>
      <c r="W71" s="31"/>
    </row>
    <row r="72" spans="8:23" s="15" customFormat="1" ht="23.25">
      <c r="H72" s="16"/>
      <c r="I72" s="16"/>
      <c r="J72" s="16"/>
      <c r="K72" s="16"/>
      <c r="L72" s="16"/>
      <c r="M72" s="16"/>
      <c r="W72" s="31"/>
    </row>
    <row r="73" spans="8:23" s="15" customFormat="1" ht="23.25">
      <c r="H73" s="16"/>
      <c r="I73" s="16"/>
      <c r="J73" s="16"/>
      <c r="K73" s="16"/>
      <c r="L73" s="16"/>
      <c r="M73" s="16"/>
      <c r="W73" s="31"/>
    </row>
    <row r="74" spans="8:23" s="15" customFormat="1" ht="23.25">
      <c r="H74" s="16"/>
      <c r="I74" s="16"/>
      <c r="J74" s="16"/>
      <c r="K74" s="16"/>
      <c r="L74" s="16"/>
      <c r="M74" s="16"/>
      <c r="W74" s="31"/>
    </row>
    <row r="75" spans="8:23" s="15" customFormat="1" ht="23.25">
      <c r="H75" s="16"/>
      <c r="I75" s="16"/>
      <c r="J75" s="16"/>
      <c r="K75" s="16"/>
      <c r="L75" s="16"/>
      <c r="M75" s="16"/>
      <c r="W75" s="31"/>
    </row>
    <row r="76" spans="8:23" s="15" customFormat="1" ht="23.25">
      <c r="H76" s="16"/>
      <c r="I76" s="16"/>
      <c r="J76" s="16"/>
      <c r="K76" s="16"/>
      <c r="L76" s="16"/>
      <c r="M76" s="16"/>
      <c r="W76" s="31"/>
    </row>
    <row r="77" spans="8:23" s="15" customFormat="1" ht="23.25">
      <c r="H77" s="16"/>
      <c r="I77" s="16"/>
      <c r="J77" s="16"/>
      <c r="K77" s="16"/>
      <c r="L77" s="16"/>
      <c r="M77" s="16"/>
      <c r="W77" s="31"/>
    </row>
    <row r="78" spans="8:23" s="15" customFormat="1" ht="23.25">
      <c r="H78" s="16"/>
      <c r="I78" s="16"/>
      <c r="J78" s="16"/>
      <c r="K78" s="16"/>
      <c r="L78" s="16"/>
      <c r="M78" s="16"/>
      <c r="W78" s="31"/>
    </row>
    <row r="79" spans="8:23" s="15" customFormat="1" ht="23.25">
      <c r="H79" s="16"/>
      <c r="I79" s="16"/>
      <c r="J79" s="16"/>
      <c r="K79" s="16"/>
      <c r="L79" s="16"/>
      <c r="M79" s="16"/>
      <c r="W79" s="31"/>
    </row>
    <row r="80" spans="8:23" s="15" customFormat="1" ht="23.25">
      <c r="H80" s="16"/>
      <c r="I80" s="16"/>
      <c r="J80" s="16"/>
      <c r="K80" s="16"/>
      <c r="L80" s="16"/>
      <c r="M80" s="16"/>
    </row>
    <row r="81" spans="8:25" s="15" customFormat="1" ht="23.25">
      <c r="H81" s="16"/>
      <c r="I81" s="16"/>
      <c r="J81" s="16"/>
      <c r="K81" s="16"/>
      <c r="L81" s="16"/>
      <c r="M81" s="16"/>
    </row>
    <row r="82" spans="8:25" s="15" customFormat="1" ht="23.25">
      <c r="H82" s="16"/>
      <c r="I82" s="16"/>
      <c r="J82" s="16"/>
      <c r="K82" s="16"/>
      <c r="L82" s="16"/>
      <c r="M82" s="16"/>
    </row>
    <row r="83" spans="8:25" s="15" customFormat="1" ht="23.25">
      <c r="H83" s="16"/>
      <c r="I83" s="16"/>
      <c r="J83" s="16"/>
      <c r="K83" s="16"/>
      <c r="L83" s="16"/>
      <c r="M83" s="16"/>
    </row>
    <row r="84" spans="8:25" s="15" customFormat="1" ht="23.25">
      <c r="H84" s="16"/>
      <c r="I84" s="16"/>
      <c r="J84" s="16"/>
      <c r="K84" s="16"/>
      <c r="L84" s="16"/>
      <c r="M84" s="16"/>
    </row>
    <row r="85" spans="8:25" s="15" customFormat="1" ht="23.25">
      <c r="H85" s="16"/>
      <c r="I85" s="16"/>
      <c r="J85" s="16"/>
      <c r="K85" s="16"/>
      <c r="L85" s="16"/>
      <c r="M85" s="16"/>
    </row>
    <row r="86" spans="8:25" s="15" customFormat="1" ht="23.25">
      <c r="H86" s="16"/>
      <c r="I86" s="16"/>
      <c r="J86" s="16"/>
      <c r="K86" s="16"/>
      <c r="L86" s="16"/>
      <c r="M86" s="16"/>
    </row>
    <row r="87" spans="8:25" s="15" customFormat="1" ht="23.25">
      <c r="H87" s="16"/>
      <c r="I87" s="16"/>
      <c r="J87" s="16"/>
      <c r="K87" s="16"/>
      <c r="L87" s="16"/>
      <c r="M87" s="16"/>
    </row>
    <row r="88" spans="8:25" s="15" customFormat="1" ht="23.25">
      <c r="H88" s="16"/>
      <c r="I88" s="16"/>
      <c r="J88" s="16"/>
      <c r="K88" s="16"/>
      <c r="L88" s="16"/>
      <c r="M88" s="16"/>
    </row>
    <row r="89" spans="8:25" s="15" customFormat="1" ht="23.25">
      <c r="H89" s="16"/>
      <c r="I89" s="16"/>
      <c r="J89" s="16"/>
      <c r="K89" s="16"/>
      <c r="L89" s="16"/>
      <c r="M89" s="16"/>
    </row>
    <row r="90" spans="8:25" s="15" customFormat="1" ht="23.25">
      <c r="H90" s="16"/>
      <c r="I90" s="16"/>
      <c r="J90" s="16"/>
      <c r="K90" s="16"/>
      <c r="L90" s="16"/>
      <c r="M90" s="16"/>
    </row>
    <row r="91" spans="8:25" s="15" customFormat="1" ht="23.25">
      <c r="H91" s="16"/>
      <c r="I91" s="16"/>
      <c r="J91" s="16"/>
      <c r="K91" s="16"/>
      <c r="L91" s="16"/>
      <c r="M91" s="16"/>
    </row>
    <row r="92" spans="8:25" s="15" customFormat="1" ht="23.25">
      <c r="H92" s="16"/>
      <c r="I92" s="16"/>
      <c r="J92" s="16"/>
      <c r="K92" s="16"/>
      <c r="L92" s="16"/>
      <c r="M92" s="16"/>
    </row>
    <row r="93" spans="8:25" s="15" customFormat="1" ht="23.25">
      <c r="H93" s="16"/>
      <c r="I93" s="16"/>
      <c r="J93" s="16"/>
      <c r="K93" s="16"/>
      <c r="L93" s="16"/>
      <c r="M93" s="16"/>
    </row>
    <row r="94" spans="8:25" s="15" customFormat="1" ht="23.25">
      <c r="H94" s="16"/>
      <c r="I94" s="16"/>
      <c r="J94" s="16"/>
      <c r="K94" s="16"/>
      <c r="L94" s="16"/>
      <c r="M94" s="16"/>
      <c r="T94" s="1"/>
      <c r="U94" s="1"/>
      <c r="V94" s="1"/>
      <c r="W94" s="1"/>
      <c r="X94" s="1"/>
      <c r="Y94"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3:AK106"/>
  <sheetViews>
    <sheetView topLeftCell="P1" zoomScale="40" zoomScaleNormal="40" workbookViewId="0" xr3:uid="{F9CF3CF3-643B-5BE6-8B46-32C596A47465}">
      <pane ySplit="1" topLeftCell="A12" activePane="bottomLeft" state="frozen"/>
      <selection pane="bottomLeft" activeCell="T31" sqref="T31"/>
      <selection activeCell="P24" sqref="P24"/>
    </sheetView>
  </sheetViews>
  <sheetFormatPr defaultColWidth="11.42578125" defaultRowHeight="15"/>
  <cols>
    <col min="1" max="1" width="22.140625" style="1" hidden="1" customWidth="1"/>
    <col min="2" max="2" width="25.5703125" style="1" customWidth="1"/>
    <col min="3" max="4" width="31.7109375" style="1" customWidth="1"/>
    <col min="5" max="5" width="55.28515625" style="1" customWidth="1"/>
    <col min="6" max="6" width="60.140625" style="1" customWidth="1"/>
    <col min="7" max="7" width="20.28515625" style="1" customWidth="1"/>
    <col min="8" max="13" width="43.28515625" style="2" customWidth="1"/>
    <col min="14" max="20" width="43.28515625" style="1" customWidth="1"/>
    <col min="21" max="21" width="43.28515625" style="2" customWidth="1"/>
    <col min="22" max="22" width="52.28515625" style="2" customWidth="1"/>
    <col min="23" max="23" width="43.28515625" style="2" customWidth="1"/>
    <col min="24" max="24" width="43.28515625" style="1" customWidth="1"/>
    <col min="25" max="26" width="29.7109375" style="1" customWidth="1"/>
    <col min="27" max="28" width="43.28515625" style="1" customWidth="1"/>
    <col min="29" max="30" width="29.7109375" style="1" customWidth="1"/>
    <col min="31" max="37" width="29.140625" style="1" customWidth="1"/>
    <col min="38" max="16384" width="11.42578125" style="1"/>
  </cols>
  <sheetData>
    <row r="3" spans="1:37" ht="30.75" thickBot="1">
      <c r="A3" s="252" t="s">
        <v>38</v>
      </c>
      <c r="B3" s="252"/>
      <c r="C3" s="252"/>
      <c r="D3" s="252"/>
      <c r="E3" s="252"/>
      <c r="F3" s="252"/>
      <c r="G3" s="252"/>
      <c r="H3" s="252"/>
      <c r="I3" s="252"/>
      <c r="J3" s="252"/>
      <c r="K3" s="252"/>
      <c r="L3" s="252"/>
      <c r="M3" s="252"/>
    </row>
    <row r="4" spans="1:37" ht="47.25" thickBot="1">
      <c r="A4" s="6"/>
      <c r="B4" s="6"/>
      <c r="C4" s="6"/>
      <c r="D4" s="6"/>
      <c r="E4" s="6"/>
      <c r="F4" s="6"/>
      <c r="G4" s="6"/>
      <c r="H4" s="249" t="s">
        <v>1</v>
      </c>
      <c r="I4" s="250"/>
      <c r="J4" s="250"/>
      <c r="K4" s="250"/>
      <c r="L4" s="250"/>
      <c r="M4" s="251"/>
      <c r="N4" s="249" t="s">
        <v>2</v>
      </c>
      <c r="O4" s="250"/>
      <c r="P4" s="250"/>
      <c r="Q4" s="250"/>
      <c r="R4" s="250"/>
      <c r="S4" s="251"/>
      <c r="T4" s="249" t="s">
        <v>3</v>
      </c>
      <c r="U4" s="250"/>
      <c r="V4" s="250"/>
      <c r="W4" s="250"/>
      <c r="X4" s="250"/>
      <c r="Y4" s="251"/>
      <c r="Z4" s="249" t="s">
        <v>4</v>
      </c>
      <c r="AA4" s="250"/>
      <c r="AB4" s="250"/>
      <c r="AC4" s="250"/>
      <c r="AD4" s="250"/>
      <c r="AE4" s="251"/>
      <c r="AF4" s="249" t="s">
        <v>5</v>
      </c>
      <c r="AG4" s="250"/>
      <c r="AH4" s="250"/>
      <c r="AI4" s="250"/>
      <c r="AJ4" s="250"/>
      <c r="AK4" s="251"/>
    </row>
    <row r="5" spans="1:37" ht="128.25" customHeight="1">
      <c r="A5" s="7" t="s">
        <v>6</v>
      </c>
      <c r="B5" s="8" t="s">
        <v>7</v>
      </c>
      <c r="C5" s="8" t="s">
        <v>8</v>
      </c>
      <c r="D5" s="8" t="s">
        <v>9</v>
      </c>
      <c r="E5" s="8" t="s">
        <v>10</v>
      </c>
      <c r="F5" s="9" t="s">
        <v>11</v>
      </c>
      <c r="G5" s="8" t="s">
        <v>12</v>
      </c>
      <c r="H5" s="10" t="s">
        <v>13</v>
      </c>
      <c r="I5" s="10" t="s">
        <v>14</v>
      </c>
      <c r="J5" s="10" t="s">
        <v>15</v>
      </c>
      <c r="K5" s="10" t="s">
        <v>16</v>
      </c>
      <c r="L5" s="10" t="s">
        <v>17</v>
      </c>
      <c r="M5" s="10" t="s">
        <v>18</v>
      </c>
      <c r="N5" s="10" t="s">
        <v>13</v>
      </c>
      <c r="O5" s="10" t="s">
        <v>14</v>
      </c>
      <c r="P5" s="10" t="s">
        <v>15</v>
      </c>
      <c r="Q5" s="10" t="s">
        <v>16</v>
      </c>
      <c r="R5" s="10" t="s">
        <v>17</v>
      </c>
      <c r="S5" s="10" t="s">
        <v>18</v>
      </c>
      <c r="T5" s="10" t="s">
        <v>13</v>
      </c>
      <c r="U5" s="10" t="s">
        <v>14</v>
      </c>
      <c r="V5" s="10" t="s">
        <v>15</v>
      </c>
      <c r="W5" s="10" t="s">
        <v>16</v>
      </c>
      <c r="X5" s="10" t="s">
        <v>17</v>
      </c>
      <c r="Y5" s="10" t="s">
        <v>18</v>
      </c>
      <c r="Z5" s="10" t="s">
        <v>13</v>
      </c>
      <c r="AA5" s="10" t="s">
        <v>14</v>
      </c>
      <c r="AB5" s="10" t="s">
        <v>15</v>
      </c>
      <c r="AC5" s="10" t="s">
        <v>16</v>
      </c>
      <c r="AD5" s="10" t="s">
        <v>17</v>
      </c>
      <c r="AE5" s="10" t="s">
        <v>18</v>
      </c>
      <c r="AF5" s="10" t="s">
        <v>13</v>
      </c>
      <c r="AG5" s="10" t="s">
        <v>14</v>
      </c>
      <c r="AH5" s="10" t="s">
        <v>15</v>
      </c>
      <c r="AI5" s="10" t="s">
        <v>16</v>
      </c>
      <c r="AJ5" s="10" t="s">
        <v>17</v>
      </c>
      <c r="AK5" s="10" t="s">
        <v>18</v>
      </c>
    </row>
    <row r="6" spans="1:37" ht="395.25" customHeight="1">
      <c r="A6" s="11" t="s">
        <v>23</v>
      </c>
      <c r="B6" s="11" t="s">
        <v>200</v>
      </c>
      <c r="C6" s="11" t="s">
        <v>201</v>
      </c>
      <c r="D6" s="11" t="s">
        <v>202</v>
      </c>
      <c r="E6" s="11" t="s">
        <v>203</v>
      </c>
      <c r="F6" s="12" t="s">
        <v>43</v>
      </c>
      <c r="G6" s="12" t="s">
        <v>44</v>
      </c>
      <c r="H6" s="13">
        <f>(I6/J6)</f>
        <v>0.96491228070175439</v>
      </c>
      <c r="I6" s="14">
        <f>+O6+U6+AA6+AG6</f>
        <v>110</v>
      </c>
      <c r="J6" s="14">
        <f>+P6+V6+AB6+AH6</f>
        <v>114</v>
      </c>
      <c r="K6" s="13">
        <f>(L6/M6)</f>
        <v>1</v>
      </c>
      <c r="L6" s="14">
        <f>+R6+X6+AD6+AJ6</f>
        <v>122</v>
      </c>
      <c r="M6" s="14">
        <f>+S6+Y6+AE6+AK6</f>
        <v>122</v>
      </c>
      <c r="N6" s="13">
        <f>(O6/P6)</f>
        <v>0.92</v>
      </c>
      <c r="O6" s="14">
        <v>23</v>
      </c>
      <c r="P6" s="14">
        <v>25</v>
      </c>
      <c r="Q6" s="13">
        <f>(R6/S6)</f>
        <v>1</v>
      </c>
      <c r="R6" s="14">
        <f>+O10</f>
        <v>27</v>
      </c>
      <c r="S6" s="14">
        <f>+P10</f>
        <v>27</v>
      </c>
      <c r="T6" s="13">
        <f>(U6/V6)</f>
        <v>0.93103448275862066</v>
      </c>
      <c r="U6" s="14">
        <v>27</v>
      </c>
      <c r="V6" s="14">
        <v>29</v>
      </c>
      <c r="W6" s="13">
        <f>(X6/Y6)</f>
        <v>1</v>
      </c>
      <c r="X6" s="14">
        <f>+U10</f>
        <v>95</v>
      </c>
      <c r="Y6" s="14">
        <f>+V10</f>
        <v>95</v>
      </c>
      <c r="Z6" s="13">
        <f>(AA6/AB6)</f>
        <v>1</v>
      </c>
      <c r="AA6" s="14">
        <v>46</v>
      </c>
      <c r="AB6" s="14">
        <v>46</v>
      </c>
      <c r="AC6" s="13" t="e">
        <f>(AD6/AE6)</f>
        <v>#DIV/0!</v>
      </c>
      <c r="AD6" s="14"/>
      <c r="AE6" s="14"/>
      <c r="AF6" s="13">
        <f>(AG6/AH6)</f>
        <v>1</v>
      </c>
      <c r="AG6" s="14">
        <v>14</v>
      </c>
      <c r="AH6" s="14">
        <v>14</v>
      </c>
      <c r="AI6" s="13" t="e">
        <f>(AJ6/AK6)</f>
        <v>#DIV/0!</v>
      </c>
      <c r="AJ6" s="14"/>
      <c r="AK6" s="14"/>
    </row>
    <row r="8" spans="1:37" s="15" customFormat="1" ht="139.5">
      <c r="J8" s="16"/>
      <c r="K8" s="16"/>
      <c r="L8" s="16"/>
      <c r="M8" s="16"/>
      <c r="O8" s="17" t="s">
        <v>204</v>
      </c>
      <c r="P8" s="17" t="s">
        <v>205</v>
      </c>
      <c r="Q8" s="17" t="s">
        <v>206</v>
      </c>
      <c r="R8" s="33" t="s">
        <v>207</v>
      </c>
      <c r="S8" s="17" t="s">
        <v>33</v>
      </c>
      <c r="U8" s="33" t="s">
        <v>204</v>
      </c>
      <c r="V8" s="33" t="s">
        <v>205</v>
      </c>
      <c r="W8" s="33" t="s">
        <v>206</v>
      </c>
      <c r="X8" s="33" t="s">
        <v>207</v>
      </c>
      <c r="Y8" s="17" t="s">
        <v>33</v>
      </c>
      <c r="AA8" s="17" t="s">
        <v>204</v>
      </c>
      <c r="AB8" s="17" t="s">
        <v>205</v>
      </c>
      <c r="AC8" s="17" t="s">
        <v>206</v>
      </c>
      <c r="AD8" s="33" t="s">
        <v>207</v>
      </c>
      <c r="AE8" s="17" t="s">
        <v>33</v>
      </c>
      <c r="AG8" s="17" t="s">
        <v>204</v>
      </c>
      <c r="AH8" s="17" t="s">
        <v>205</v>
      </c>
      <c r="AI8" s="17" t="s">
        <v>206</v>
      </c>
      <c r="AJ8" s="33" t="s">
        <v>207</v>
      </c>
      <c r="AK8" s="17" t="s">
        <v>33</v>
      </c>
    </row>
    <row r="9" spans="1:37" s="15" customFormat="1" ht="23.25">
      <c r="J9" s="16"/>
      <c r="K9" s="16"/>
      <c r="L9" s="16"/>
      <c r="M9" s="16"/>
      <c r="N9" s="15" t="s">
        <v>34</v>
      </c>
      <c r="O9" s="15" t="s">
        <v>35</v>
      </c>
      <c r="P9" s="15" t="s">
        <v>35</v>
      </c>
      <c r="Q9" s="18"/>
      <c r="R9" s="16"/>
      <c r="S9" s="15" t="s">
        <v>208</v>
      </c>
      <c r="T9" s="15" t="s">
        <v>34</v>
      </c>
      <c r="U9" s="16" t="s">
        <v>35</v>
      </c>
      <c r="V9" s="16" t="s">
        <v>35</v>
      </c>
      <c r="W9" s="157"/>
      <c r="X9" s="16"/>
      <c r="Y9" s="15" t="s">
        <v>208</v>
      </c>
      <c r="Z9" s="15" t="s">
        <v>34</v>
      </c>
      <c r="AA9" s="15" t="s">
        <v>35</v>
      </c>
      <c r="AB9" s="15" t="s">
        <v>35</v>
      </c>
      <c r="AC9" s="18"/>
      <c r="AD9" s="16"/>
      <c r="AE9" s="15" t="s">
        <v>208</v>
      </c>
      <c r="AF9" s="15" t="s">
        <v>34</v>
      </c>
      <c r="AG9" s="15" t="s">
        <v>35</v>
      </c>
      <c r="AH9" s="15" t="s">
        <v>35</v>
      </c>
      <c r="AI9" s="18"/>
      <c r="AJ9" s="16"/>
      <c r="AK9" s="15" t="s">
        <v>208</v>
      </c>
    </row>
    <row r="10" spans="1:37" s="15" customFormat="1" ht="93" thickBot="1">
      <c r="J10" s="16"/>
      <c r="K10" s="16"/>
      <c r="L10" s="16"/>
      <c r="M10" s="16"/>
      <c r="O10" s="65">
        <f>COUNTA(O11:O79)</f>
        <v>27</v>
      </c>
      <c r="P10" s="65">
        <f>COUNTA(P11:P79)</f>
        <v>27</v>
      </c>
      <c r="Q10" s="18"/>
      <c r="R10" s="16"/>
      <c r="U10" s="65">
        <f>COUNTA(U11:U106)</f>
        <v>95</v>
      </c>
      <c r="V10" s="65">
        <f>COUNTA(V11:V106)</f>
        <v>95</v>
      </c>
      <c r="W10" s="16"/>
      <c r="X10" s="16"/>
      <c r="AA10" s="65">
        <f>COUNTA(AA11:AA79)</f>
        <v>0</v>
      </c>
      <c r="AB10" s="65">
        <f>COUNTA(AB11:AB79)</f>
        <v>0</v>
      </c>
      <c r="AG10" s="65">
        <f>COUNTA(AG11:AG79)</f>
        <v>0</v>
      </c>
      <c r="AH10" s="65">
        <f>COUNTA(AH11:AH79)</f>
        <v>0</v>
      </c>
    </row>
    <row r="11" spans="1:37" s="15" customFormat="1" ht="24" thickTop="1">
      <c r="J11" s="16"/>
      <c r="K11" s="16"/>
      <c r="L11" s="16"/>
      <c r="M11" s="16"/>
      <c r="N11" s="35" t="s">
        <v>50</v>
      </c>
      <c r="O11" s="66" t="s">
        <v>57</v>
      </c>
      <c r="P11" s="66" t="s">
        <v>57</v>
      </c>
      <c r="Q11" s="67">
        <v>43123</v>
      </c>
      <c r="R11" s="67">
        <v>43077</v>
      </c>
      <c r="S11" s="68" t="s">
        <v>209</v>
      </c>
      <c r="T11" s="237" t="s">
        <v>139</v>
      </c>
      <c r="U11" s="238" t="s">
        <v>210</v>
      </c>
      <c r="V11" s="239" t="s">
        <v>210</v>
      </c>
      <c r="W11" s="240">
        <v>43280</v>
      </c>
      <c r="X11" s="240">
        <v>43266</v>
      </c>
      <c r="Y11" s="241" t="s">
        <v>211</v>
      </c>
      <c r="Z11" s="149"/>
      <c r="AA11" s="36"/>
      <c r="AB11" s="36"/>
      <c r="AC11" s="70"/>
      <c r="AD11" s="71"/>
      <c r="AE11" s="25"/>
    </row>
    <row r="12" spans="1:37" s="15" customFormat="1" ht="23.25">
      <c r="J12" s="16"/>
      <c r="K12" s="16"/>
      <c r="L12" s="16"/>
      <c r="M12" s="16"/>
      <c r="N12" s="35" t="s">
        <v>50</v>
      </c>
      <c r="O12" s="66" t="s">
        <v>212</v>
      </c>
      <c r="P12" s="66" t="s">
        <v>212</v>
      </c>
      <c r="Q12" s="67">
        <v>43152</v>
      </c>
      <c r="R12" s="67">
        <v>43112</v>
      </c>
      <c r="S12" s="68" t="s">
        <v>209</v>
      </c>
      <c r="T12" s="242" t="s">
        <v>149</v>
      </c>
      <c r="U12" s="41" t="s">
        <v>213</v>
      </c>
      <c r="V12" s="40" t="s">
        <v>213</v>
      </c>
      <c r="W12" s="243">
        <v>43196</v>
      </c>
      <c r="X12" s="243">
        <v>43215</v>
      </c>
      <c r="Y12" s="244" t="s">
        <v>211</v>
      </c>
      <c r="Z12" s="99"/>
      <c r="AA12" s="25"/>
      <c r="AB12" s="25"/>
      <c r="AC12" s="70"/>
      <c r="AD12" s="71"/>
      <c r="AE12" s="25"/>
    </row>
    <row r="13" spans="1:37" s="15" customFormat="1" ht="23.25">
      <c r="J13" s="16"/>
      <c r="K13" s="16"/>
      <c r="L13" s="16"/>
      <c r="M13" s="16"/>
      <c r="N13" s="35" t="s">
        <v>50</v>
      </c>
      <c r="O13" s="41" t="s">
        <v>214</v>
      </c>
      <c r="P13" s="41" t="s">
        <v>214</v>
      </c>
      <c r="Q13" s="67">
        <v>43152</v>
      </c>
      <c r="R13" s="67">
        <v>43112</v>
      </c>
      <c r="S13" s="68" t="s">
        <v>209</v>
      </c>
      <c r="T13" s="242" t="s">
        <v>112</v>
      </c>
      <c r="U13" s="41" t="s">
        <v>215</v>
      </c>
      <c r="V13" s="40" t="s">
        <v>215</v>
      </c>
      <c r="W13" s="243">
        <v>43251</v>
      </c>
      <c r="X13" s="243">
        <v>43231</v>
      </c>
      <c r="Y13" s="244" t="s">
        <v>211</v>
      </c>
      <c r="Z13" s="99"/>
      <c r="AA13" s="25"/>
      <c r="AB13" s="25"/>
      <c r="AC13" s="70"/>
      <c r="AD13" s="71"/>
      <c r="AE13" s="25"/>
    </row>
    <row r="14" spans="1:37" s="15" customFormat="1" ht="23.25">
      <c r="J14" s="16"/>
      <c r="K14" s="16"/>
      <c r="L14" s="16"/>
      <c r="M14" s="16"/>
      <c r="N14" s="35" t="s">
        <v>50</v>
      </c>
      <c r="O14" s="41" t="s">
        <v>216</v>
      </c>
      <c r="P14" s="41" t="s">
        <v>216</v>
      </c>
      <c r="Q14" s="67">
        <v>43152</v>
      </c>
      <c r="R14" s="67">
        <v>43112</v>
      </c>
      <c r="S14" s="68" t="s">
        <v>209</v>
      </c>
      <c r="T14" s="242" t="s">
        <v>112</v>
      </c>
      <c r="U14" s="41" t="s">
        <v>217</v>
      </c>
      <c r="V14" s="40" t="s">
        <v>217</v>
      </c>
      <c r="W14" s="243">
        <v>43251</v>
      </c>
      <c r="X14" s="243">
        <v>43231</v>
      </c>
      <c r="Y14" s="244" t="s">
        <v>211</v>
      </c>
      <c r="Z14" s="99"/>
      <c r="AA14" s="25"/>
      <c r="AB14" s="25"/>
      <c r="AC14" s="70"/>
      <c r="AD14" s="71"/>
      <c r="AE14" s="25"/>
    </row>
    <row r="15" spans="1:37" s="15" customFormat="1" ht="23.25">
      <c r="J15" s="16"/>
      <c r="K15" s="16"/>
      <c r="L15" s="16"/>
      <c r="M15" s="16"/>
      <c r="N15" s="35" t="s">
        <v>82</v>
      </c>
      <c r="O15" s="41" t="s">
        <v>218</v>
      </c>
      <c r="P15" s="41" t="s">
        <v>218</v>
      </c>
      <c r="Q15" s="67">
        <v>43160</v>
      </c>
      <c r="R15" s="67">
        <v>43144</v>
      </c>
      <c r="S15" s="68" t="s">
        <v>206</v>
      </c>
      <c r="T15" s="242" t="s">
        <v>112</v>
      </c>
      <c r="U15" s="41" t="s">
        <v>219</v>
      </c>
      <c r="V15" s="40" t="s">
        <v>219</v>
      </c>
      <c r="W15" s="243">
        <v>43251</v>
      </c>
      <c r="X15" s="243">
        <v>43231</v>
      </c>
      <c r="Y15" s="244" t="s">
        <v>211</v>
      </c>
      <c r="Z15" s="99"/>
      <c r="AA15" s="35"/>
      <c r="AB15" s="35"/>
      <c r="AC15" s="37"/>
      <c r="AD15" s="71"/>
      <c r="AE15" s="25"/>
    </row>
    <row r="16" spans="1:37" s="15" customFormat="1" ht="23.25">
      <c r="J16" s="16"/>
      <c r="K16" s="16"/>
      <c r="L16" s="16"/>
      <c r="M16" s="16"/>
      <c r="N16" s="35" t="s">
        <v>220</v>
      </c>
      <c r="O16" s="35" t="s">
        <v>221</v>
      </c>
      <c r="P16" s="35" t="s">
        <v>221</v>
      </c>
      <c r="Q16" s="37">
        <v>43129</v>
      </c>
      <c r="R16" s="67" t="s">
        <v>222</v>
      </c>
      <c r="S16" s="68" t="s">
        <v>206</v>
      </c>
      <c r="T16" s="242" t="s">
        <v>149</v>
      </c>
      <c r="U16" s="41" t="s">
        <v>223</v>
      </c>
      <c r="V16" s="40" t="s">
        <v>223</v>
      </c>
      <c r="W16" s="243">
        <v>43264</v>
      </c>
      <c r="X16" s="243">
        <v>43245</v>
      </c>
      <c r="Y16" s="244" t="s">
        <v>211</v>
      </c>
      <c r="Z16" s="99"/>
      <c r="AA16" s="35"/>
      <c r="AB16" s="35"/>
      <c r="AC16" s="37"/>
      <c r="AD16" s="71"/>
      <c r="AE16" s="25"/>
    </row>
    <row r="17" spans="8:31" s="15" customFormat="1" ht="23.25">
      <c r="J17" s="16"/>
      <c r="K17" s="16"/>
      <c r="L17" s="16"/>
      <c r="M17" s="16"/>
      <c r="N17" s="35" t="s">
        <v>220</v>
      </c>
      <c r="O17" s="72" t="s">
        <v>224</v>
      </c>
      <c r="P17" s="72" t="s">
        <v>224</v>
      </c>
      <c r="Q17" s="73">
        <v>43129</v>
      </c>
      <c r="R17" s="73" t="s">
        <v>222</v>
      </c>
      <c r="S17" s="74" t="s">
        <v>206</v>
      </c>
      <c r="T17" s="242" t="s">
        <v>149</v>
      </c>
      <c r="U17" s="41" t="s">
        <v>225</v>
      </c>
      <c r="V17" s="40" t="s">
        <v>225</v>
      </c>
      <c r="W17" s="243">
        <v>43264</v>
      </c>
      <c r="X17" s="243">
        <v>43245</v>
      </c>
      <c r="Y17" s="244" t="s">
        <v>211</v>
      </c>
      <c r="Z17" s="99"/>
      <c r="AA17" s="35"/>
      <c r="AB17" s="35"/>
      <c r="AC17" s="37"/>
      <c r="AD17" s="71"/>
      <c r="AE17" s="25"/>
    </row>
    <row r="18" spans="8:31" s="15" customFormat="1" ht="23.25">
      <c r="J18" s="16"/>
      <c r="K18" s="16"/>
      <c r="L18" s="16"/>
      <c r="M18" s="16"/>
      <c r="N18" s="35" t="s">
        <v>220</v>
      </c>
      <c r="O18" s="35" t="s">
        <v>81</v>
      </c>
      <c r="P18" s="35" t="s">
        <v>81</v>
      </c>
      <c r="Q18" s="69">
        <v>43129</v>
      </c>
      <c r="R18" s="69" t="s">
        <v>222</v>
      </c>
      <c r="S18" s="236" t="s">
        <v>206</v>
      </c>
      <c r="T18" s="242" t="s">
        <v>149</v>
      </c>
      <c r="U18" s="41" t="s">
        <v>226</v>
      </c>
      <c r="V18" s="40" t="s">
        <v>226</v>
      </c>
      <c r="W18" s="243">
        <v>43265</v>
      </c>
      <c r="X18" s="243">
        <v>43245</v>
      </c>
      <c r="Y18" s="244" t="s">
        <v>211</v>
      </c>
      <c r="Z18" s="99"/>
      <c r="AA18" s="35"/>
      <c r="AB18" s="35"/>
      <c r="AC18" s="37"/>
      <c r="AD18" s="71"/>
      <c r="AE18" s="25"/>
    </row>
    <row r="19" spans="8:31" s="15" customFormat="1" ht="23.25">
      <c r="J19" s="16"/>
      <c r="K19" s="16"/>
      <c r="L19" s="16"/>
      <c r="M19" s="16"/>
      <c r="N19" s="35" t="s">
        <v>227</v>
      </c>
      <c r="O19" s="35" t="s">
        <v>85</v>
      </c>
      <c r="P19" s="35" t="s">
        <v>85</v>
      </c>
      <c r="Q19" s="69">
        <v>43144</v>
      </c>
      <c r="R19" s="69">
        <v>43112</v>
      </c>
      <c r="S19" s="236" t="s">
        <v>206</v>
      </c>
      <c r="T19" s="242" t="s">
        <v>149</v>
      </c>
      <c r="U19" s="41" t="s">
        <v>228</v>
      </c>
      <c r="V19" s="40" t="s">
        <v>228</v>
      </c>
      <c r="W19" s="243">
        <v>43265</v>
      </c>
      <c r="X19" s="243">
        <v>43245</v>
      </c>
      <c r="Y19" s="244" t="s">
        <v>211</v>
      </c>
      <c r="Z19" s="99"/>
      <c r="AA19" s="35"/>
      <c r="AB19" s="35"/>
      <c r="AC19" s="37"/>
      <c r="AD19" s="71"/>
      <c r="AE19" s="25"/>
    </row>
    <row r="20" spans="8:31" s="15" customFormat="1" ht="23.25">
      <c r="J20" s="16"/>
      <c r="K20" s="16"/>
      <c r="L20" s="16"/>
      <c r="M20" s="16"/>
      <c r="N20" s="35" t="s">
        <v>227</v>
      </c>
      <c r="O20" s="35" t="s">
        <v>229</v>
      </c>
      <c r="P20" s="35" t="s">
        <v>229</v>
      </c>
      <c r="Q20" s="69">
        <v>43144</v>
      </c>
      <c r="R20" s="69">
        <v>43112</v>
      </c>
      <c r="S20" s="236" t="s">
        <v>206</v>
      </c>
      <c r="T20" s="242" t="s">
        <v>149</v>
      </c>
      <c r="U20" s="41" t="s">
        <v>230</v>
      </c>
      <c r="V20" s="40" t="s">
        <v>230</v>
      </c>
      <c r="W20" s="243">
        <v>43263</v>
      </c>
      <c r="X20" s="243">
        <v>43245</v>
      </c>
      <c r="Y20" s="244" t="s">
        <v>211</v>
      </c>
      <c r="Z20" s="99"/>
      <c r="AA20" s="35"/>
      <c r="AB20" s="35"/>
      <c r="AC20" s="37"/>
      <c r="AD20" s="71"/>
      <c r="AE20" s="25"/>
    </row>
    <row r="21" spans="8:31" s="15" customFormat="1" ht="23.25">
      <c r="J21" s="16"/>
      <c r="K21" s="16"/>
      <c r="L21" s="16"/>
      <c r="M21" s="16"/>
      <c r="N21" s="35" t="s">
        <v>227</v>
      </c>
      <c r="O21" s="35" t="s">
        <v>87</v>
      </c>
      <c r="P21" s="35" t="s">
        <v>87</v>
      </c>
      <c r="Q21" s="69">
        <v>43144</v>
      </c>
      <c r="R21" s="69">
        <v>43112</v>
      </c>
      <c r="S21" s="236" t="s">
        <v>206</v>
      </c>
      <c r="T21" s="242" t="s">
        <v>149</v>
      </c>
      <c r="U21" s="41" t="s">
        <v>231</v>
      </c>
      <c r="V21" s="40" t="s">
        <v>231</v>
      </c>
      <c r="W21" s="243">
        <v>43263</v>
      </c>
      <c r="X21" s="243">
        <v>43245</v>
      </c>
      <c r="Y21" s="244" t="s">
        <v>211</v>
      </c>
      <c r="Z21" s="99"/>
      <c r="AA21" s="35"/>
      <c r="AB21" s="35"/>
      <c r="AC21" s="37"/>
      <c r="AD21" s="71"/>
      <c r="AE21" s="37"/>
    </row>
    <row r="22" spans="8:31" s="15" customFormat="1" ht="23.25">
      <c r="J22" s="16"/>
      <c r="K22" s="16"/>
      <c r="L22" s="16"/>
      <c r="M22" s="16"/>
      <c r="N22" s="35" t="s">
        <v>232</v>
      </c>
      <c r="O22" s="35" t="s">
        <v>233</v>
      </c>
      <c r="P22" s="35" t="s">
        <v>233</v>
      </c>
      <c r="Q22" s="37" t="s">
        <v>211</v>
      </c>
      <c r="R22" s="75">
        <v>43147</v>
      </c>
      <c r="S22" s="68" t="s">
        <v>211</v>
      </c>
      <c r="T22" s="242" t="s">
        <v>149</v>
      </c>
      <c r="U22" s="41" t="s">
        <v>234</v>
      </c>
      <c r="V22" s="40" t="s">
        <v>234</v>
      </c>
      <c r="W22" s="243">
        <v>43263</v>
      </c>
      <c r="X22" s="243">
        <v>43245</v>
      </c>
      <c r="Y22" s="244" t="s">
        <v>211</v>
      </c>
      <c r="Z22" s="99"/>
      <c r="AA22" s="35"/>
      <c r="AB22" s="35"/>
      <c r="AC22" s="37"/>
      <c r="AD22" s="71"/>
      <c r="AE22" s="25"/>
    </row>
    <row r="23" spans="8:31" s="15" customFormat="1" ht="23.25">
      <c r="J23" s="16"/>
      <c r="K23" s="16"/>
      <c r="L23" s="16"/>
      <c r="M23" s="16"/>
      <c r="N23" s="35" t="s">
        <v>232</v>
      </c>
      <c r="O23" s="35" t="s">
        <v>235</v>
      </c>
      <c r="P23" s="35" t="s">
        <v>235</v>
      </c>
      <c r="Q23" s="37" t="s">
        <v>211</v>
      </c>
      <c r="R23" s="75">
        <v>43147</v>
      </c>
      <c r="S23" s="68"/>
      <c r="T23" s="242" t="s">
        <v>149</v>
      </c>
      <c r="U23" s="41" t="s">
        <v>236</v>
      </c>
      <c r="V23" s="40" t="s">
        <v>236</v>
      </c>
      <c r="W23" s="243">
        <v>43263</v>
      </c>
      <c r="X23" s="243">
        <v>43245</v>
      </c>
      <c r="Y23" s="244" t="s">
        <v>211</v>
      </c>
      <c r="Z23" s="99"/>
      <c r="AA23" s="35"/>
      <c r="AB23" s="35"/>
      <c r="AC23" s="37"/>
      <c r="AD23" s="71"/>
      <c r="AE23" s="25"/>
    </row>
    <row r="24" spans="8:31" s="15" customFormat="1" ht="23.25">
      <c r="J24" s="16"/>
      <c r="K24" s="16"/>
      <c r="L24" s="16"/>
      <c r="M24" s="16"/>
      <c r="N24" s="35" t="s">
        <v>125</v>
      </c>
      <c r="O24" s="35">
        <v>295001</v>
      </c>
      <c r="P24" s="35">
        <v>295001</v>
      </c>
      <c r="Q24" s="37" t="s">
        <v>211</v>
      </c>
      <c r="R24" s="75">
        <v>43196</v>
      </c>
      <c r="S24" s="68" t="s">
        <v>211</v>
      </c>
      <c r="T24" s="242" t="s">
        <v>149</v>
      </c>
      <c r="U24" s="41" t="s">
        <v>237</v>
      </c>
      <c r="V24" s="40" t="s">
        <v>237</v>
      </c>
      <c r="W24" s="243">
        <v>43265</v>
      </c>
      <c r="X24" s="243">
        <v>43245</v>
      </c>
      <c r="Y24" s="244" t="s">
        <v>211</v>
      </c>
      <c r="Z24" s="99"/>
      <c r="AA24" s="35"/>
      <c r="AB24" s="35"/>
      <c r="AC24" s="37"/>
      <c r="AD24" s="71"/>
      <c r="AE24" s="25"/>
    </row>
    <row r="25" spans="8:31" s="15" customFormat="1" ht="23.25">
      <c r="J25" s="16"/>
      <c r="K25" s="16"/>
      <c r="L25" s="16"/>
      <c r="M25" s="16"/>
      <c r="N25" s="35" t="s">
        <v>62</v>
      </c>
      <c r="O25" s="41" t="s">
        <v>63</v>
      </c>
      <c r="P25" s="41" t="s">
        <v>63</v>
      </c>
      <c r="Q25" s="67" t="s">
        <v>211</v>
      </c>
      <c r="R25" s="67">
        <v>43119</v>
      </c>
      <c r="S25" s="68" t="s">
        <v>211</v>
      </c>
      <c r="T25" s="242" t="s">
        <v>149</v>
      </c>
      <c r="U25" s="41" t="s">
        <v>238</v>
      </c>
      <c r="V25" s="40" t="s">
        <v>238</v>
      </c>
      <c r="W25" s="243">
        <v>43265</v>
      </c>
      <c r="X25" s="243">
        <v>43245</v>
      </c>
      <c r="Y25" s="244" t="s">
        <v>211</v>
      </c>
      <c r="Z25" s="99"/>
      <c r="AA25" s="35"/>
      <c r="AB25" s="35"/>
      <c r="AC25" s="37"/>
      <c r="AD25" s="71"/>
      <c r="AE25" s="25"/>
    </row>
    <row r="26" spans="8:31" s="15" customFormat="1" ht="23.25">
      <c r="J26" s="16"/>
      <c r="K26" s="16"/>
      <c r="L26" s="16"/>
      <c r="M26" s="16"/>
      <c r="N26" s="35" t="s">
        <v>60</v>
      </c>
      <c r="O26" s="76" t="s">
        <v>64</v>
      </c>
      <c r="P26" s="76" t="s">
        <v>64</v>
      </c>
      <c r="Q26" s="37" t="s">
        <v>211</v>
      </c>
      <c r="R26" s="69">
        <v>43112</v>
      </c>
      <c r="S26" s="68" t="s">
        <v>211</v>
      </c>
      <c r="T26" s="242" t="s">
        <v>149</v>
      </c>
      <c r="U26" s="41" t="s">
        <v>239</v>
      </c>
      <c r="V26" s="40" t="s">
        <v>239</v>
      </c>
      <c r="W26" s="243">
        <v>43265</v>
      </c>
      <c r="X26" s="243">
        <v>43245</v>
      </c>
      <c r="Y26" s="244" t="s">
        <v>211</v>
      </c>
      <c r="Z26" s="99"/>
      <c r="AA26" s="35"/>
      <c r="AB26" s="35"/>
      <c r="AC26" s="37"/>
      <c r="AD26" s="71"/>
      <c r="AE26" s="37"/>
    </row>
    <row r="27" spans="8:31" s="15" customFormat="1" ht="23.25">
      <c r="J27" s="16"/>
      <c r="K27" s="16"/>
      <c r="L27" s="16"/>
      <c r="M27" s="16"/>
      <c r="N27" s="35" t="s">
        <v>60</v>
      </c>
      <c r="O27" s="76" t="s">
        <v>66</v>
      </c>
      <c r="P27" s="76" t="s">
        <v>66</v>
      </c>
      <c r="Q27" s="37" t="s">
        <v>211</v>
      </c>
      <c r="R27" s="69">
        <v>43119</v>
      </c>
      <c r="S27" s="68" t="s">
        <v>211</v>
      </c>
      <c r="T27" s="242" t="s">
        <v>149</v>
      </c>
      <c r="U27" s="41" t="s">
        <v>240</v>
      </c>
      <c r="V27" s="40" t="s">
        <v>240</v>
      </c>
      <c r="W27" s="243">
        <v>43265</v>
      </c>
      <c r="X27" s="243">
        <v>43245</v>
      </c>
      <c r="Y27" s="244" t="s">
        <v>211</v>
      </c>
      <c r="Z27" s="99"/>
      <c r="AA27" s="35"/>
      <c r="AB27" s="35"/>
      <c r="AC27" s="37"/>
      <c r="AD27" s="71"/>
      <c r="AE27" s="25"/>
    </row>
    <row r="28" spans="8:31" s="15" customFormat="1" ht="23.25">
      <c r="J28" s="16"/>
      <c r="K28" s="16"/>
      <c r="L28" s="16"/>
      <c r="M28" s="16"/>
      <c r="N28" s="35" t="s">
        <v>60</v>
      </c>
      <c r="O28" s="76" t="s">
        <v>69</v>
      </c>
      <c r="P28" s="76" t="s">
        <v>69</v>
      </c>
      <c r="Q28" s="37" t="s">
        <v>211</v>
      </c>
      <c r="R28" s="69">
        <v>43154</v>
      </c>
      <c r="S28" s="68" t="s">
        <v>211</v>
      </c>
      <c r="T28" s="242" t="s">
        <v>149</v>
      </c>
      <c r="U28" s="41" t="s">
        <v>241</v>
      </c>
      <c r="V28" s="40" t="s">
        <v>241</v>
      </c>
      <c r="W28" s="243">
        <v>43264</v>
      </c>
      <c r="X28" s="243">
        <v>43245</v>
      </c>
      <c r="Y28" s="244" t="s">
        <v>211</v>
      </c>
      <c r="Z28" s="99"/>
      <c r="AA28" s="35"/>
      <c r="AB28" s="35"/>
      <c r="AC28" s="37"/>
      <c r="AD28" s="71"/>
      <c r="AE28" s="25"/>
    </row>
    <row r="29" spans="8:31" s="15" customFormat="1" ht="23.25">
      <c r="J29" s="16"/>
      <c r="K29" s="16"/>
      <c r="L29" s="16"/>
      <c r="M29" s="16"/>
      <c r="N29" s="35" t="s">
        <v>60</v>
      </c>
      <c r="O29" s="76" t="s">
        <v>242</v>
      </c>
      <c r="P29" s="76" t="s">
        <v>242</v>
      </c>
      <c r="Q29" s="37" t="s">
        <v>211</v>
      </c>
      <c r="R29" s="69">
        <v>43154</v>
      </c>
      <c r="S29" s="68"/>
      <c r="T29" s="242" t="s">
        <v>112</v>
      </c>
      <c r="U29" s="41" t="s">
        <v>243</v>
      </c>
      <c r="V29" s="40" t="s">
        <v>243</v>
      </c>
      <c r="W29" s="243">
        <v>43277</v>
      </c>
      <c r="X29" s="243">
        <v>43252</v>
      </c>
      <c r="Y29" s="244" t="s">
        <v>211</v>
      </c>
      <c r="Z29" s="99"/>
      <c r="AA29" s="35"/>
      <c r="AB29" s="35"/>
      <c r="AC29" s="37"/>
      <c r="AD29" s="71"/>
      <c r="AE29" s="25"/>
    </row>
    <row r="30" spans="8:31" s="15" customFormat="1" ht="23.25">
      <c r="J30" s="16"/>
      <c r="K30" s="16"/>
      <c r="L30" s="16"/>
      <c r="M30" s="16"/>
      <c r="N30" s="35" t="s">
        <v>67</v>
      </c>
      <c r="O30" s="76" t="s">
        <v>70</v>
      </c>
      <c r="P30" s="76" t="s">
        <v>70</v>
      </c>
      <c r="Q30" s="37">
        <v>43133</v>
      </c>
      <c r="R30" s="69">
        <v>43112</v>
      </c>
      <c r="S30" s="68" t="s">
        <v>244</v>
      </c>
      <c r="T30" s="242" t="s">
        <v>112</v>
      </c>
      <c r="U30" s="41" t="s">
        <v>245</v>
      </c>
      <c r="V30" s="40" t="s">
        <v>245</v>
      </c>
      <c r="W30" s="243">
        <v>43277</v>
      </c>
      <c r="X30" s="243">
        <v>43252</v>
      </c>
      <c r="Y30" s="244" t="s">
        <v>211</v>
      </c>
      <c r="Z30" s="99"/>
      <c r="AA30" s="35"/>
      <c r="AB30" s="35"/>
      <c r="AC30" s="37"/>
      <c r="AD30" s="71"/>
      <c r="AE30" s="25"/>
    </row>
    <row r="31" spans="8:31" s="15" customFormat="1" ht="23.25">
      <c r="J31" s="16"/>
      <c r="K31" s="16"/>
      <c r="L31" s="16"/>
      <c r="M31" s="16"/>
      <c r="N31" s="35" t="s">
        <v>79</v>
      </c>
      <c r="O31" s="76" t="s">
        <v>54</v>
      </c>
      <c r="P31" s="76" t="s">
        <v>54</v>
      </c>
      <c r="Q31" s="37">
        <v>43130</v>
      </c>
      <c r="R31" s="69">
        <v>43112</v>
      </c>
      <c r="S31" s="68" t="s">
        <v>246</v>
      </c>
      <c r="T31" s="242" t="s">
        <v>175</v>
      </c>
      <c r="U31" s="40" t="s">
        <v>247</v>
      </c>
      <c r="V31" s="40" t="s">
        <v>247</v>
      </c>
      <c r="W31" s="243">
        <v>43272</v>
      </c>
      <c r="X31" s="243">
        <v>43252</v>
      </c>
      <c r="Y31" s="244"/>
      <c r="Z31" s="99"/>
      <c r="AA31" s="35"/>
      <c r="AB31" s="35"/>
      <c r="AC31" s="37"/>
      <c r="AD31" s="71"/>
      <c r="AE31" s="25"/>
    </row>
    <row r="32" spans="8:31" s="15" customFormat="1" ht="23.25">
      <c r="H32" s="16"/>
      <c r="I32" s="16"/>
      <c r="J32" s="16"/>
      <c r="K32" s="16"/>
      <c r="L32" s="16"/>
      <c r="M32" s="16"/>
      <c r="N32" s="35" t="s">
        <v>90</v>
      </c>
      <c r="O32" s="76" t="s">
        <v>93</v>
      </c>
      <c r="P32" s="76" t="s">
        <v>93</v>
      </c>
      <c r="Q32" s="37" t="s">
        <v>248</v>
      </c>
      <c r="R32" s="69">
        <v>43063</v>
      </c>
      <c r="S32" s="68" t="s">
        <v>249</v>
      </c>
      <c r="T32" s="242" t="s">
        <v>111</v>
      </c>
      <c r="U32" s="40" t="s">
        <v>250</v>
      </c>
      <c r="V32" s="40" t="s">
        <v>250</v>
      </c>
      <c r="W32" s="243">
        <v>43200</v>
      </c>
      <c r="X32" s="243">
        <v>43161</v>
      </c>
      <c r="Y32" s="244" t="s">
        <v>209</v>
      </c>
      <c r="Z32" s="99"/>
      <c r="AA32" s="35"/>
      <c r="AB32" s="35"/>
      <c r="AC32" s="37"/>
      <c r="AD32" s="71"/>
      <c r="AE32" s="25"/>
    </row>
    <row r="33" spans="8:31" s="15" customFormat="1" ht="23.25">
      <c r="H33" s="16"/>
      <c r="I33" s="16"/>
      <c r="J33" s="16"/>
      <c r="K33" s="16"/>
      <c r="L33" s="16"/>
      <c r="M33" s="16"/>
      <c r="N33" s="35" t="s">
        <v>157</v>
      </c>
      <c r="O33" s="76" t="s">
        <v>95</v>
      </c>
      <c r="P33" s="76" t="s">
        <v>95</v>
      </c>
      <c r="Q33" s="37" t="s">
        <v>248</v>
      </c>
      <c r="R33" s="69">
        <v>43112</v>
      </c>
      <c r="S33" s="68" t="s">
        <v>249</v>
      </c>
      <c r="T33" s="242" t="s">
        <v>111</v>
      </c>
      <c r="U33" s="40" t="s">
        <v>251</v>
      </c>
      <c r="V33" s="40" t="s">
        <v>251</v>
      </c>
      <c r="W33" s="243">
        <v>43201</v>
      </c>
      <c r="X33" s="243">
        <v>43168</v>
      </c>
      <c r="Y33" s="244" t="s">
        <v>209</v>
      </c>
      <c r="Z33" s="99"/>
      <c r="AA33" s="35"/>
      <c r="AB33" s="35"/>
      <c r="AC33" s="37"/>
      <c r="AD33" s="71"/>
      <c r="AE33" s="25"/>
    </row>
    <row r="34" spans="8:31" s="15" customFormat="1" ht="23.25">
      <c r="H34" s="16"/>
      <c r="I34" s="16"/>
      <c r="J34" s="16"/>
      <c r="K34" s="16"/>
      <c r="L34" s="16"/>
      <c r="M34" s="16"/>
      <c r="N34" s="35" t="s">
        <v>157</v>
      </c>
      <c r="O34" s="76" t="s">
        <v>96</v>
      </c>
      <c r="P34" s="76" t="s">
        <v>96</v>
      </c>
      <c r="Q34" s="37" t="s">
        <v>248</v>
      </c>
      <c r="R34" s="69">
        <v>43112</v>
      </c>
      <c r="S34" s="68" t="s">
        <v>249</v>
      </c>
      <c r="T34" s="242" t="s">
        <v>125</v>
      </c>
      <c r="U34" s="40" t="s">
        <v>252</v>
      </c>
      <c r="V34" s="40" t="s">
        <v>252</v>
      </c>
      <c r="W34" s="243">
        <v>43223</v>
      </c>
      <c r="X34" s="243">
        <v>43196</v>
      </c>
      <c r="Y34" s="244" t="s">
        <v>211</v>
      </c>
      <c r="Z34" s="99"/>
      <c r="AA34" s="35"/>
      <c r="AB34" s="35"/>
      <c r="AC34" s="37"/>
      <c r="AD34" s="71"/>
      <c r="AE34" s="25"/>
    </row>
    <row r="35" spans="8:31" s="15" customFormat="1" ht="23.25">
      <c r="H35" s="16"/>
      <c r="I35" s="16"/>
      <c r="J35" s="16"/>
      <c r="K35" s="16"/>
      <c r="L35" s="16"/>
      <c r="M35" s="16"/>
      <c r="N35" s="35" t="s">
        <v>97</v>
      </c>
      <c r="O35" s="76" t="s">
        <v>100</v>
      </c>
      <c r="P35" s="76" t="s">
        <v>100</v>
      </c>
      <c r="Q35" s="37" t="s">
        <v>248</v>
      </c>
      <c r="R35" s="69">
        <v>43056</v>
      </c>
      <c r="S35" s="68" t="s">
        <v>249</v>
      </c>
      <c r="T35" s="242" t="s">
        <v>125</v>
      </c>
      <c r="U35" s="40" t="s">
        <v>253</v>
      </c>
      <c r="V35" s="40" t="s">
        <v>253</v>
      </c>
      <c r="W35" s="243">
        <v>43224</v>
      </c>
      <c r="X35" s="243">
        <v>43196</v>
      </c>
      <c r="Y35" s="244" t="s">
        <v>211</v>
      </c>
      <c r="Z35" s="99"/>
      <c r="AA35" s="25"/>
      <c r="AB35" s="25"/>
      <c r="AC35" s="37"/>
      <c r="AD35" s="71"/>
      <c r="AE35" s="25"/>
    </row>
    <row r="36" spans="8:31" s="15" customFormat="1" ht="23.25">
      <c r="H36" s="16"/>
      <c r="I36" s="16"/>
      <c r="J36" s="16"/>
      <c r="K36" s="16"/>
      <c r="L36" s="16"/>
      <c r="M36" s="16"/>
      <c r="N36" s="35" t="s">
        <v>77</v>
      </c>
      <c r="O36" s="76">
        <v>296176</v>
      </c>
      <c r="P36" s="76">
        <v>296176</v>
      </c>
      <c r="Q36" s="37">
        <v>43185</v>
      </c>
      <c r="R36" s="69">
        <v>43161</v>
      </c>
      <c r="S36" s="68"/>
      <c r="T36" s="242" t="s">
        <v>62</v>
      </c>
      <c r="U36" s="40" t="s">
        <v>254</v>
      </c>
      <c r="V36" s="40" t="s">
        <v>254</v>
      </c>
      <c r="W36" s="243">
        <v>43255</v>
      </c>
      <c r="X36" s="243">
        <v>43229</v>
      </c>
      <c r="Y36" s="244" t="s">
        <v>211</v>
      </c>
      <c r="Z36" s="99"/>
      <c r="AA36" s="25"/>
      <c r="AB36" s="25"/>
      <c r="AC36" s="37"/>
      <c r="AD36" s="71"/>
      <c r="AE36" s="25"/>
    </row>
    <row r="37" spans="8:31" s="15" customFormat="1" ht="23.25">
      <c r="H37" s="16"/>
      <c r="I37" s="16"/>
      <c r="J37" s="16"/>
      <c r="K37" s="16"/>
      <c r="L37" s="16"/>
      <c r="M37" s="16"/>
      <c r="N37" s="35" t="s">
        <v>77</v>
      </c>
      <c r="O37" s="76">
        <v>296195</v>
      </c>
      <c r="P37" s="76">
        <v>296195</v>
      </c>
      <c r="Q37" s="37">
        <v>43185</v>
      </c>
      <c r="R37" s="69">
        <v>43161</v>
      </c>
      <c r="S37" s="68"/>
      <c r="T37" s="242" t="s">
        <v>71</v>
      </c>
      <c r="U37" s="40" t="s">
        <v>255</v>
      </c>
      <c r="V37" s="40" t="s">
        <v>255</v>
      </c>
      <c r="W37" s="243">
        <v>43264</v>
      </c>
      <c r="X37" s="243">
        <v>43245</v>
      </c>
      <c r="Y37" s="244" t="s">
        <v>211</v>
      </c>
      <c r="Z37" s="99"/>
      <c r="AA37" s="25"/>
      <c r="AB37" s="25"/>
      <c r="AC37" s="37"/>
      <c r="AD37" s="71"/>
      <c r="AE37" s="25"/>
    </row>
    <row r="38" spans="8:31" s="15" customFormat="1" ht="23.25">
      <c r="H38" s="16"/>
      <c r="I38" s="16"/>
      <c r="J38" s="16"/>
      <c r="K38" s="16"/>
      <c r="L38" s="16"/>
      <c r="M38" s="16"/>
      <c r="N38" s="35"/>
      <c r="O38" s="76"/>
      <c r="P38" s="76"/>
      <c r="Q38" s="37"/>
      <c r="R38" s="69"/>
      <c r="S38" s="68"/>
      <c r="T38" s="242" t="s">
        <v>71</v>
      </c>
      <c r="U38" s="40" t="s">
        <v>256</v>
      </c>
      <c r="V38" s="40" t="s">
        <v>256</v>
      </c>
      <c r="W38" s="243">
        <v>43264</v>
      </c>
      <c r="X38" s="243">
        <v>43245</v>
      </c>
      <c r="Y38" s="244" t="s">
        <v>211</v>
      </c>
      <c r="Z38" s="99"/>
      <c r="AA38" s="25"/>
      <c r="AB38" s="25"/>
      <c r="AC38" s="37"/>
      <c r="AD38" s="71"/>
      <c r="AE38" s="25"/>
    </row>
    <row r="39" spans="8:31" s="15" customFormat="1" ht="23.25">
      <c r="H39" s="16"/>
      <c r="I39" s="16"/>
      <c r="J39" s="16"/>
      <c r="K39" s="16"/>
      <c r="L39" s="16"/>
      <c r="M39" s="16"/>
      <c r="N39" s="35"/>
      <c r="O39" s="76"/>
      <c r="P39" s="76"/>
      <c r="Q39" s="37"/>
      <c r="R39" s="69"/>
      <c r="S39" s="68"/>
      <c r="T39" s="242" t="s">
        <v>75</v>
      </c>
      <c r="U39" s="40" t="s">
        <v>76</v>
      </c>
      <c r="V39" s="40" t="s">
        <v>76</v>
      </c>
      <c r="W39" s="243">
        <v>43195</v>
      </c>
      <c r="X39" s="243">
        <v>43182</v>
      </c>
      <c r="Y39" s="244" t="s">
        <v>211</v>
      </c>
      <c r="Z39" s="99"/>
      <c r="AA39" s="25"/>
      <c r="AB39" s="25"/>
      <c r="AC39" s="37"/>
      <c r="AD39" s="71"/>
      <c r="AE39" s="25"/>
    </row>
    <row r="40" spans="8:31" s="15" customFormat="1" ht="23.25">
      <c r="H40" s="16"/>
      <c r="I40" s="16"/>
      <c r="J40" s="16"/>
      <c r="K40" s="16"/>
      <c r="L40" s="16"/>
      <c r="M40" s="16"/>
      <c r="N40" s="35"/>
      <c r="O40" s="76"/>
      <c r="P40" s="76"/>
      <c r="Q40" s="37"/>
      <c r="R40" s="69"/>
      <c r="S40" s="68"/>
      <c r="T40" s="242" t="s">
        <v>123</v>
      </c>
      <c r="U40" s="40" t="s">
        <v>257</v>
      </c>
      <c r="V40" s="40" t="s">
        <v>257</v>
      </c>
      <c r="W40" s="243">
        <v>43279</v>
      </c>
      <c r="X40" s="243">
        <v>43266</v>
      </c>
      <c r="Y40" s="244" t="s">
        <v>211</v>
      </c>
      <c r="Z40" s="99"/>
      <c r="AA40" s="25"/>
      <c r="AB40" s="25"/>
      <c r="AC40" s="37"/>
      <c r="AD40" s="71"/>
      <c r="AE40" s="25"/>
    </row>
    <row r="41" spans="8:31" s="15" customFormat="1" ht="23.25">
      <c r="H41" s="16"/>
      <c r="I41" s="16"/>
      <c r="J41" s="16"/>
      <c r="K41" s="16"/>
      <c r="L41" s="16"/>
      <c r="M41" s="16"/>
      <c r="N41" s="35"/>
      <c r="O41" s="76"/>
      <c r="P41" s="76"/>
      <c r="Q41" s="37"/>
      <c r="R41" s="69"/>
      <c r="S41" s="68"/>
      <c r="T41" s="242" t="s">
        <v>123</v>
      </c>
      <c r="U41" s="40" t="s">
        <v>258</v>
      </c>
      <c r="V41" s="40" t="s">
        <v>258</v>
      </c>
      <c r="W41" s="243">
        <v>43279</v>
      </c>
      <c r="X41" s="243">
        <v>43266</v>
      </c>
      <c r="Y41" s="244" t="s">
        <v>211</v>
      </c>
      <c r="Z41" s="99"/>
      <c r="AA41" s="25"/>
      <c r="AB41" s="25"/>
      <c r="AC41" s="37"/>
      <c r="AD41" s="37"/>
      <c r="AE41" s="25"/>
    </row>
    <row r="42" spans="8:31" s="15" customFormat="1" ht="23.25">
      <c r="H42" s="16"/>
      <c r="I42" s="16"/>
      <c r="J42" s="16"/>
      <c r="K42" s="16"/>
      <c r="L42" s="16"/>
      <c r="M42" s="16"/>
      <c r="N42" s="35"/>
      <c r="O42" s="76"/>
      <c r="P42" s="76"/>
      <c r="Q42" s="37"/>
      <c r="R42" s="69"/>
      <c r="S42" s="68"/>
      <c r="T42" s="242" t="s">
        <v>77</v>
      </c>
      <c r="U42" s="40">
        <v>296327</v>
      </c>
      <c r="V42" s="40">
        <v>296327</v>
      </c>
      <c r="W42" s="243">
        <v>43208</v>
      </c>
      <c r="X42" s="243" t="s">
        <v>259</v>
      </c>
      <c r="Y42" s="244"/>
      <c r="Z42" s="99"/>
      <c r="AA42" s="25"/>
      <c r="AB42" s="25"/>
      <c r="AC42" s="37"/>
      <c r="AD42" s="37"/>
      <c r="AE42" s="25"/>
    </row>
    <row r="43" spans="8:31" s="15" customFormat="1" ht="23.25">
      <c r="H43" s="16"/>
      <c r="I43" s="16"/>
      <c r="J43" s="16"/>
      <c r="K43" s="16"/>
      <c r="L43" s="16"/>
      <c r="M43" s="16"/>
      <c r="N43" s="35"/>
      <c r="O43" s="76"/>
      <c r="P43" s="76"/>
      <c r="Q43" s="37"/>
      <c r="R43" s="69"/>
      <c r="S43" s="68"/>
      <c r="T43" s="242" t="s">
        <v>77</v>
      </c>
      <c r="U43" s="40">
        <v>296329</v>
      </c>
      <c r="V43" s="40">
        <v>296329</v>
      </c>
      <c r="W43" s="243">
        <v>43208</v>
      </c>
      <c r="X43" s="243" t="s">
        <v>259</v>
      </c>
      <c r="Y43" s="244"/>
      <c r="Z43" s="99"/>
      <c r="AA43" s="25"/>
      <c r="AB43" s="25"/>
      <c r="AC43" s="37"/>
      <c r="AD43" s="37"/>
      <c r="AE43" s="25"/>
    </row>
    <row r="44" spans="8:31" s="15" customFormat="1" ht="23.25">
      <c r="H44" s="16"/>
      <c r="I44" s="16"/>
      <c r="J44" s="16"/>
      <c r="K44" s="16"/>
      <c r="L44" s="16"/>
      <c r="M44" s="16"/>
      <c r="N44" s="35"/>
      <c r="O44" s="76"/>
      <c r="P44" s="76"/>
      <c r="Q44" s="37"/>
      <c r="R44" s="69"/>
      <c r="S44" s="68"/>
      <c r="T44" s="242" t="s">
        <v>77</v>
      </c>
      <c r="U44" s="40">
        <v>296331</v>
      </c>
      <c r="V44" s="40">
        <v>296331</v>
      </c>
      <c r="W44" s="243">
        <v>43208</v>
      </c>
      <c r="X44" s="243" t="s">
        <v>259</v>
      </c>
      <c r="Y44" s="244"/>
      <c r="Z44" s="99"/>
      <c r="AA44" s="25"/>
      <c r="AB44" s="25"/>
      <c r="AC44" s="37"/>
      <c r="AD44" s="37"/>
      <c r="AE44" s="25"/>
    </row>
    <row r="45" spans="8:31" s="15" customFormat="1" ht="23.25">
      <c r="H45" s="16"/>
      <c r="I45" s="16"/>
      <c r="J45" s="16"/>
      <c r="K45" s="16"/>
      <c r="L45" s="16"/>
      <c r="M45" s="16"/>
      <c r="N45" s="35"/>
      <c r="O45" s="76"/>
      <c r="P45" s="76"/>
      <c r="Q45" s="37"/>
      <c r="R45" s="69"/>
      <c r="S45" s="68"/>
      <c r="T45" s="242" t="s">
        <v>77</v>
      </c>
      <c r="U45" s="40">
        <v>296335</v>
      </c>
      <c r="V45" s="40">
        <v>296335</v>
      </c>
      <c r="W45" s="243">
        <v>43208</v>
      </c>
      <c r="X45" s="243" t="s">
        <v>259</v>
      </c>
      <c r="Y45" s="244"/>
      <c r="Z45" s="99"/>
      <c r="AA45" s="25"/>
      <c r="AB45" s="25"/>
      <c r="AC45" s="37"/>
      <c r="AD45" s="37"/>
      <c r="AE45" s="25"/>
    </row>
    <row r="46" spans="8:31" s="15" customFormat="1" ht="23.25">
      <c r="H46" s="16"/>
      <c r="I46" s="16"/>
      <c r="J46" s="16"/>
      <c r="K46" s="16"/>
      <c r="L46" s="16"/>
      <c r="M46" s="16"/>
      <c r="N46" s="35"/>
      <c r="O46" s="76"/>
      <c r="P46" s="76"/>
      <c r="Q46" s="37"/>
      <c r="R46" s="69"/>
      <c r="S46" s="68"/>
      <c r="T46" s="242" t="s">
        <v>77</v>
      </c>
      <c r="U46" s="40">
        <v>296348</v>
      </c>
      <c r="V46" s="40">
        <v>296348</v>
      </c>
      <c r="W46" s="243">
        <v>43208</v>
      </c>
      <c r="X46" s="243" t="s">
        <v>259</v>
      </c>
      <c r="Y46" s="244"/>
      <c r="Z46" s="99"/>
      <c r="AA46" s="25"/>
      <c r="AB46" s="25"/>
      <c r="AC46" s="37"/>
      <c r="AD46" s="37"/>
      <c r="AE46" s="25"/>
    </row>
    <row r="47" spans="8:31" s="15" customFormat="1" ht="23.25">
      <c r="H47" s="16"/>
      <c r="I47" s="16"/>
      <c r="J47" s="16"/>
      <c r="K47" s="16"/>
      <c r="L47" s="16"/>
      <c r="M47" s="16"/>
      <c r="N47" s="35"/>
      <c r="O47" s="76"/>
      <c r="P47" s="76"/>
      <c r="Q47" s="37"/>
      <c r="R47" s="69"/>
      <c r="S47" s="68"/>
      <c r="T47" s="242" t="s">
        <v>77</v>
      </c>
      <c r="U47" s="40">
        <v>296351</v>
      </c>
      <c r="V47" s="40">
        <v>296351</v>
      </c>
      <c r="W47" s="243">
        <v>43208</v>
      </c>
      <c r="X47" s="243" t="s">
        <v>259</v>
      </c>
      <c r="Y47" s="244"/>
      <c r="Z47" s="99"/>
      <c r="AA47" s="25"/>
      <c r="AB47" s="25"/>
      <c r="AC47" s="37"/>
      <c r="AD47" s="37"/>
      <c r="AE47" s="25"/>
    </row>
    <row r="48" spans="8:31" s="15" customFormat="1" ht="23.25">
      <c r="H48" s="16"/>
      <c r="I48" s="16"/>
      <c r="J48" s="16"/>
      <c r="K48" s="16"/>
      <c r="L48" s="16"/>
      <c r="M48" s="16"/>
      <c r="N48" s="35"/>
      <c r="O48" s="76"/>
      <c r="P48" s="76"/>
      <c r="Q48" s="37"/>
      <c r="R48" s="69"/>
      <c r="S48" s="68"/>
      <c r="T48" s="242" t="s">
        <v>77</v>
      </c>
      <c r="U48" s="40">
        <v>296352</v>
      </c>
      <c r="V48" s="40">
        <v>296352</v>
      </c>
      <c r="W48" s="243">
        <v>43208</v>
      </c>
      <c r="X48" s="243" t="s">
        <v>259</v>
      </c>
      <c r="Y48" s="244"/>
      <c r="Z48" s="99"/>
      <c r="AA48" s="25"/>
      <c r="AB48" s="25"/>
      <c r="AC48" s="37"/>
      <c r="AD48" s="37"/>
      <c r="AE48" s="25"/>
    </row>
    <row r="49" spans="8:31" s="15" customFormat="1" ht="23.25">
      <c r="H49" s="16"/>
      <c r="I49" s="16"/>
      <c r="J49" s="16"/>
      <c r="K49" s="16"/>
      <c r="L49" s="16"/>
      <c r="M49" s="16"/>
      <c r="N49" s="35"/>
      <c r="O49" s="76"/>
      <c r="P49" s="76"/>
      <c r="Q49" s="37"/>
      <c r="R49" s="69"/>
      <c r="S49" s="68"/>
      <c r="T49" s="242" t="s">
        <v>77</v>
      </c>
      <c r="U49" s="40">
        <v>296353</v>
      </c>
      <c r="V49" s="40">
        <v>296353</v>
      </c>
      <c r="W49" s="243">
        <v>43208</v>
      </c>
      <c r="X49" s="243" t="s">
        <v>259</v>
      </c>
      <c r="Y49" s="244"/>
      <c r="Z49" s="99"/>
      <c r="AA49" s="25"/>
      <c r="AB49" s="25"/>
      <c r="AC49" s="24"/>
      <c r="AD49" s="24"/>
      <c r="AE49" s="25"/>
    </row>
    <row r="50" spans="8:31" s="15" customFormat="1" ht="23.25">
      <c r="H50" s="16"/>
      <c r="I50" s="16"/>
      <c r="J50" s="16"/>
      <c r="K50" s="16"/>
      <c r="L50" s="16"/>
      <c r="M50" s="16"/>
      <c r="N50" s="35"/>
      <c r="O50" s="76"/>
      <c r="P50" s="76"/>
      <c r="Q50" s="37"/>
      <c r="R50" s="69"/>
      <c r="S50" s="68"/>
      <c r="T50" s="242" t="s">
        <v>77</v>
      </c>
      <c r="U50" s="40">
        <v>296354</v>
      </c>
      <c r="V50" s="40">
        <v>296354</v>
      </c>
      <c r="W50" s="243">
        <v>43208</v>
      </c>
      <c r="X50" s="243" t="s">
        <v>259</v>
      </c>
      <c r="Y50" s="244"/>
      <c r="Z50" s="99"/>
      <c r="AA50" s="25"/>
      <c r="AB50" s="25"/>
      <c r="AC50" s="24"/>
      <c r="AD50" s="25"/>
      <c r="AE50" s="25"/>
    </row>
    <row r="51" spans="8:31" s="15" customFormat="1" ht="23.25">
      <c r="H51" s="16"/>
      <c r="I51" s="16"/>
      <c r="J51" s="16"/>
      <c r="K51" s="16"/>
      <c r="L51" s="16"/>
      <c r="M51" s="16"/>
      <c r="N51" s="35"/>
      <c r="O51" s="76"/>
      <c r="P51" s="76"/>
      <c r="Q51" s="37"/>
      <c r="R51" s="69"/>
      <c r="S51" s="68"/>
      <c r="T51" s="242" t="s">
        <v>77</v>
      </c>
      <c r="U51" s="40">
        <v>296355</v>
      </c>
      <c r="V51" s="40">
        <v>296355</v>
      </c>
      <c r="W51" s="243">
        <v>43208</v>
      </c>
      <c r="X51" s="243" t="s">
        <v>259</v>
      </c>
      <c r="Y51" s="244"/>
      <c r="Z51" s="99"/>
      <c r="AA51" s="25"/>
      <c r="AB51" s="25"/>
      <c r="AC51" s="24"/>
      <c r="AD51" s="25"/>
      <c r="AE51" s="25"/>
    </row>
    <row r="52" spans="8:31" s="15" customFormat="1" ht="23.25">
      <c r="H52" s="16"/>
      <c r="I52" s="16"/>
      <c r="J52" s="16"/>
      <c r="K52" s="16"/>
      <c r="L52" s="16"/>
      <c r="M52" s="16"/>
      <c r="N52" s="35"/>
      <c r="O52" s="76"/>
      <c r="P52" s="76"/>
      <c r="Q52" s="37"/>
      <c r="R52" s="69"/>
      <c r="S52" s="68"/>
      <c r="T52" s="242" t="s">
        <v>77</v>
      </c>
      <c r="U52" s="40">
        <v>296356</v>
      </c>
      <c r="V52" s="40">
        <v>296356</v>
      </c>
      <c r="W52" s="243">
        <v>43208</v>
      </c>
      <c r="X52" s="243" t="s">
        <v>259</v>
      </c>
      <c r="Y52" s="244"/>
      <c r="Z52" s="99"/>
      <c r="AA52" s="25"/>
      <c r="AB52" s="25"/>
      <c r="AC52" s="24"/>
      <c r="AD52" s="25"/>
      <c r="AE52" s="25"/>
    </row>
    <row r="53" spans="8:31" s="15" customFormat="1" ht="23.25">
      <c r="H53" s="16"/>
      <c r="I53" s="16"/>
      <c r="J53" s="16"/>
      <c r="K53" s="16"/>
      <c r="L53" s="16"/>
      <c r="M53" s="16"/>
      <c r="N53" s="35"/>
      <c r="O53" s="76"/>
      <c r="P53" s="76"/>
      <c r="Q53" s="37"/>
      <c r="R53" s="69"/>
      <c r="S53" s="68"/>
      <c r="T53" s="242" t="s">
        <v>77</v>
      </c>
      <c r="U53" s="40">
        <v>296358</v>
      </c>
      <c r="V53" s="40">
        <v>296358</v>
      </c>
      <c r="W53" s="243">
        <v>43208</v>
      </c>
      <c r="X53" s="243" t="s">
        <v>259</v>
      </c>
      <c r="Y53" s="244"/>
      <c r="Z53" s="99"/>
      <c r="AA53" s="25"/>
      <c r="AB53" s="25"/>
      <c r="AC53" s="24"/>
      <c r="AD53" s="25"/>
      <c r="AE53" s="25"/>
    </row>
    <row r="54" spans="8:31" s="15" customFormat="1" ht="23.25">
      <c r="H54" s="16"/>
      <c r="I54" s="16"/>
      <c r="J54" s="16"/>
      <c r="K54" s="16"/>
      <c r="L54" s="16"/>
      <c r="M54" s="16"/>
      <c r="N54" s="35"/>
      <c r="O54" s="76"/>
      <c r="P54" s="76"/>
      <c r="Q54" s="37"/>
      <c r="R54" s="69"/>
      <c r="S54" s="68"/>
      <c r="T54" s="242" t="s">
        <v>77</v>
      </c>
      <c r="U54" s="40">
        <v>296361</v>
      </c>
      <c r="V54" s="40">
        <v>296361</v>
      </c>
      <c r="W54" s="243">
        <v>43208</v>
      </c>
      <c r="X54" s="243" t="s">
        <v>259</v>
      </c>
      <c r="Y54" s="244"/>
    </row>
    <row r="55" spans="8:31" s="15" customFormat="1" ht="23.25">
      <c r="H55" s="16"/>
      <c r="I55" s="16"/>
      <c r="J55" s="16"/>
      <c r="K55" s="16"/>
      <c r="L55" s="16"/>
      <c r="M55" s="16"/>
      <c r="N55" s="35"/>
      <c r="O55" s="76"/>
      <c r="P55" s="76"/>
      <c r="Q55" s="37"/>
      <c r="R55" s="69"/>
      <c r="S55" s="68"/>
      <c r="T55" s="242" t="s">
        <v>77</v>
      </c>
      <c r="U55" s="40">
        <v>296367</v>
      </c>
      <c r="V55" s="40">
        <v>296367</v>
      </c>
      <c r="W55" s="243">
        <v>43208</v>
      </c>
      <c r="X55" s="243" t="s">
        <v>259</v>
      </c>
      <c r="Y55" s="244"/>
    </row>
    <row r="56" spans="8:31" s="15" customFormat="1" ht="23.25">
      <c r="H56" s="16"/>
      <c r="I56" s="16"/>
      <c r="J56" s="16"/>
      <c r="K56" s="16"/>
      <c r="L56" s="16"/>
      <c r="M56" s="16"/>
      <c r="N56" s="35"/>
      <c r="O56" s="76"/>
      <c r="P56" s="76"/>
      <c r="Q56" s="37"/>
      <c r="R56" s="69"/>
      <c r="S56" s="68"/>
      <c r="T56" s="242" t="s">
        <v>77</v>
      </c>
      <c r="U56" s="40">
        <v>296368</v>
      </c>
      <c r="V56" s="40">
        <v>296368</v>
      </c>
      <c r="W56" s="243">
        <v>43208</v>
      </c>
      <c r="X56" s="243" t="s">
        <v>259</v>
      </c>
      <c r="Y56" s="244"/>
    </row>
    <row r="57" spans="8:31" s="15" customFormat="1" ht="23.25">
      <c r="H57" s="16"/>
      <c r="I57" s="16"/>
      <c r="J57" s="16"/>
      <c r="K57" s="16"/>
      <c r="L57" s="16"/>
      <c r="M57" s="16"/>
      <c r="N57" s="77"/>
      <c r="O57" s="77"/>
      <c r="P57" s="77"/>
      <c r="Q57" s="77"/>
      <c r="R57" s="77"/>
      <c r="S57" s="77"/>
      <c r="T57" s="242" t="s">
        <v>77</v>
      </c>
      <c r="U57" s="40">
        <v>296369</v>
      </c>
      <c r="V57" s="40">
        <v>296369</v>
      </c>
      <c r="W57" s="243">
        <v>43208</v>
      </c>
      <c r="X57" s="243" t="s">
        <v>259</v>
      </c>
      <c r="Y57" s="244"/>
    </row>
    <row r="58" spans="8:31" s="15" customFormat="1" ht="23.25">
      <c r="H58" s="16"/>
      <c r="I58" s="16"/>
      <c r="J58" s="16"/>
      <c r="K58" s="16"/>
      <c r="L58" s="16"/>
      <c r="M58" s="16"/>
      <c r="T58" s="242" t="s">
        <v>77</v>
      </c>
      <c r="U58" s="40">
        <v>296384</v>
      </c>
      <c r="V58" s="40">
        <v>296384</v>
      </c>
      <c r="W58" s="243">
        <v>43208</v>
      </c>
      <c r="X58" s="243" t="s">
        <v>259</v>
      </c>
      <c r="Y58" s="244"/>
    </row>
    <row r="59" spans="8:31" s="15" customFormat="1" ht="23.25">
      <c r="H59" s="16"/>
      <c r="I59" s="16"/>
      <c r="J59" s="16"/>
      <c r="K59" s="16"/>
      <c r="L59" s="16"/>
      <c r="M59" s="16"/>
      <c r="T59" s="242" t="s">
        <v>77</v>
      </c>
      <c r="U59" s="40">
        <v>296370</v>
      </c>
      <c r="V59" s="40">
        <v>296370</v>
      </c>
      <c r="W59" s="243">
        <v>43208</v>
      </c>
      <c r="X59" s="243" t="s">
        <v>259</v>
      </c>
      <c r="Y59" s="244"/>
    </row>
    <row r="60" spans="8:31" s="15" customFormat="1" ht="23.25">
      <c r="H60" s="16"/>
      <c r="I60" s="16"/>
      <c r="J60" s="16"/>
      <c r="K60" s="16"/>
      <c r="L60" s="16"/>
      <c r="M60" s="16"/>
      <c r="T60" s="242" t="s">
        <v>77</v>
      </c>
      <c r="U60" s="40">
        <v>296537</v>
      </c>
      <c r="V60" s="40">
        <v>296537</v>
      </c>
      <c r="W60" s="243">
        <v>43201</v>
      </c>
      <c r="X60" s="243" t="s">
        <v>259</v>
      </c>
      <c r="Y60" s="244"/>
    </row>
    <row r="61" spans="8:31" s="15" customFormat="1" ht="23.25">
      <c r="H61" s="16"/>
      <c r="I61" s="16"/>
      <c r="J61" s="16"/>
      <c r="K61" s="16"/>
      <c r="L61" s="16"/>
      <c r="M61" s="16"/>
      <c r="T61" s="242" t="s">
        <v>77</v>
      </c>
      <c r="U61" s="40">
        <v>296204</v>
      </c>
      <c r="V61" s="40">
        <v>296204</v>
      </c>
      <c r="W61" s="243">
        <v>43213</v>
      </c>
      <c r="X61" s="243">
        <v>43175</v>
      </c>
      <c r="Y61" s="244"/>
    </row>
    <row r="62" spans="8:31" s="15" customFormat="1" ht="23.25">
      <c r="H62" s="16"/>
      <c r="I62" s="16"/>
      <c r="J62" s="16"/>
      <c r="K62" s="16"/>
      <c r="L62" s="16"/>
      <c r="M62" s="16"/>
      <c r="T62" s="242" t="s">
        <v>77</v>
      </c>
      <c r="U62" s="40">
        <v>296383</v>
      </c>
      <c r="V62" s="40">
        <v>296383</v>
      </c>
      <c r="W62" s="243">
        <v>43213</v>
      </c>
      <c r="X62" s="243">
        <v>43196</v>
      </c>
      <c r="Y62" s="244"/>
    </row>
    <row r="63" spans="8:31" s="15" customFormat="1" ht="23.25">
      <c r="H63" s="16"/>
      <c r="I63" s="16"/>
      <c r="J63" s="16"/>
      <c r="K63" s="16"/>
      <c r="L63" s="16"/>
      <c r="M63" s="16"/>
      <c r="T63" s="242" t="s">
        <v>77</v>
      </c>
      <c r="U63" s="40">
        <v>296328</v>
      </c>
      <c r="V63" s="40">
        <v>296328</v>
      </c>
      <c r="W63" s="243">
        <v>43222</v>
      </c>
      <c r="X63" s="243">
        <v>43196</v>
      </c>
      <c r="Y63" s="244"/>
    </row>
    <row r="64" spans="8:31" s="15" customFormat="1" ht="23.25">
      <c r="H64" s="16"/>
      <c r="I64" s="16"/>
      <c r="J64" s="16"/>
      <c r="K64" s="16"/>
      <c r="L64" s="16"/>
      <c r="M64" s="16"/>
      <c r="T64" s="242" t="s">
        <v>77</v>
      </c>
      <c r="U64" s="40">
        <v>296404</v>
      </c>
      <c r="V64" s="40">
        <v>296404</v>
      </c>
      <c r="W64" s="243">
        <v>43222</v>
      </c>
      <c r="X64" s="243">
        <v>43196</v>
      </c>
      <c r="Y64" s="244"/>
    </row>
    <row r="65" spans="8:25" s="15" customFormat="1" ht="23.25">
      <c r="H65" s="16"/>
      <c r="I65" s="16"/>
      <c r="J65" s="16"/>
      <c r="K65" s="16"/>
      <c r="L65" s="16"/>
      <c r="M65" s="16"/>
      <c r="T65" s="242" t="s">
        <v>77</v>
      </c>
      <c r="U65" s="40">
        <v>296460</v>
      </c>
      <c r="V65" s="40">
        <v>296460</v>
      </c>
      <c r="W65" s="243">
        <v>43222</v>
      </c>
      <c r="X65" s="243">
        <v>43196</v>
      </c>
      <c r="Y65" s="244"/>
    </row>
    <row r="66" spans="8:25" s="15" customFormat="1" ht="23.25">
      <c r="H66" s="16"/>
      <c r="I66" s="16"/>
      <c r="J66" s="16"/>
      <c r="K66" s="16"/>
      <c r="L66" s="16"/>
      <c r="M66" s="16"/>
      <c r="T66" s="242" t="s">
        <v>77</v>
      </c>
      <c r="U66" s="40">
        <v>296429</v>
      </c>
      <c r="V66" s="40">
        <v>296429</v>
      </c>
      <c r="W66" s="243">
        <v>43222</v>
      </c>
      <c r="X66" s="243">
        <v>43196</v>
      </c>
      <c r="Y66" s="244"/>
    </row>
    <row r="67" spans="8:25" s="15" customFormat="1" ht="23.25">
      <c r="H67" s="16"/>
      <c r="I67" s="16"/>
      <c r="J67" s="16"/>
      <c r="K67" s="16"/>
      <c r="L67" s="16"/>
      <c r="M67" s="16"/>
      <c r="T67" s="242" t="s">
        <v>77</v>
      </c>
      <c r="U67" s="40">
        <v>296475</v>
      </c>
      <c r="V67" s="40">
        <v>296475</v>
      </c>
      <c r="W67" s="243">
        <v>43222</v>
      </c>
      <c r="X67" s="243">
        <v>43196</v>
      </c>
      <c r="Y67" s="244"/>
    </row>
    <row r="68" spans="8:25" s="15" customFormat="1" ht="23.25">
      <c r="H68" s="16"/>
      <c r="I68" s="16"/>
      <c r="J68" s="16"/>
      <c r="K68" s="16"/>
      <c r="L68" s="16"/>
      <c r="M68" s="16"/>
      <c r="T68" s="242" t="s">
        <v>77</v>
      </c>
      <c r="U68" s="40">
        <v>296468</v>
      </c>
      <c r="V68" s="40">
        <v>296468</v>
      </c>
      <c r="W68" s="243">
        <v>43222</v>
      </c>
      <c r="X68" s="243">
        <v>43196</v>
      </c>
      <c r="Y68" s="244"/>
    </row>
    <row r="69" spans="8:25" s="15" customFormat="1" ht="23.25">
      <c r="H69" s="16"/>
      <c r="I69" s="16"/>
      <c r="J69" s="16"/>
      <c r="K69" s="16"/>
      <c r="L69" s="16"/>
      <c r="M69" s="16"/>
      <c r="T69" s="242" t="s">
        <v>77</v>
      </c>
      <c r="U69" s="40">
        <v>296462</v>
      </c>
      <c r="V69" s="40">
        <v>296462</v>
      </c>
      <c r="W69" s="243">
        <v>43222</v>
      </c>
      <c r="X69" s="243">
        <v>43196</v>
      </c>
      <c r="Y69" s="244"/>
    </row>
    <row r="70" spans="8:25" s="15" customFormat="1" ht="23.25">
      <c r="H70" s="16"/>
      <c r="I70" s="16"/>
      <c r="J70" s="16"/>
      <c r="K70" s="16"/>
      <c r="L70" s="16"/>
      <c r="M70" s="16"/>
      <c r="T70" s="242" t="s">
        <v>77</v>
      </c>
      <c r="U70" s="40">
        <v>296467</v>
      </c>
      <c r="V70" s="40">
        <v>296467</v>
      </c>
      <c r="W70" s="243">
        <v>43222</v>
      </c>
      <c r="X70" s="243">
        <v>43196</v>
      </c>
      <c r="Y70" s="244"/>
    </row>
    <row r="71" spans="8:25" s="15" customFormat="1" ht="23.25">
      <c r="H71" s="16"/>
      <c r="I71" s="16"/>
      <c r="J71" s="16"/>
      <c r="K71" s="16"/>
      <c r="L71" s="16"/>
      <c r="M71" s="16"/>
      <c r="T71" s="242" t="s">
        <v>77</v>
      </c>
      <c r="U71" s="40">
        <v>296388</v>
      </c>
      <c r="V71" s="40">
        <v>296388</v>
      </c>
      <c r="W71" s="243">
        <v>43222</v>
      </c>
      <c r="X71" s="243">
        <v>43196</v>
      </c>
      <c r="Y71" s="244"/>
    </row>
    <row r="72" spans="8:25" s="15" customFormat="1" ht="23.25">
      <c r="H72" s="16"/>
      <c r="I72" s="16"/>
      <c r="J72" s="16"/>
      <c r="K72" s="16"/>
      <c r="L72" s="16"/>
      <c r="M72" s="16"/>
      <c r="T72" s="242" t="s">
        <v>77</v>
      </c>
      <c r="U72" s="40">
        <v>296464</v>
      </c>
      <c r="V72" s="40">
        <v>296464</v>
      </c>
      <c r="W72" s="243">
        <v>43223</v>
      </c>
      <c r="X72" s="243">
        <v>43196</v>
      </c>
      <c r="Y72" s="244"/>
    </row>
    <row r="73" spans="8:25" s="15" customFormat="1" ht="23.25">
      <c r="H73" s="16"/>
      <c r="I73" s="16"/>
      <c r="J73" s="16"/>
      <c r="K73" s="16"/>
      <c r="L73" s="16"/>
      <c r="M73" s="16"/>
      <c r="T73" s="242" t="s">
        <v>77</v>
      </c>
      <c r="U73" s="40">
        <v>296422</v>
      </c>
      <c r="V73" s="40">
        <v>296422</v>
      </c>
      <c r="W73" s="243">
        <v>43223</v>
      </c>
      <c r="X73" s="243">
        <v>43196</v>
      </c>
      <c r="Y73" s="244"/>
    </row>
    <row r="74" spans="8:25" s="15" customFormat="1" ht="23.25">
      <c r="H74" s="16"/>
      <c r="I74" s="16"/>
      <c r="J74" s="16"/>
      <c r="K74" s="16"/>
      <c r="L74" s="16"/>
      <c r="M74" s="16"/>
      <c r="T74" s="242" t="s">
        <v>77</v>
      </c>
      <c r="U74" s="40">
        <v>296420</v>
      </c>
      <c r="V74" s="40">
        <v>296420</v>
      </c>
      <c r="W74" s="243">
        <v>43223</v>
      </c>
      <c r="X74" s="243">
        <v>43196</v>
      </c>
      <c r="Y74" s="244"/>
    </row>
    <row r="75" spans="8:25" s="15" customFormat="1" ht="23.25">
      <c r="H75" s="16"/>
      <c r="I75" s="16"/>
      <c r="J75" s="16"/>
      <c r="K75" s="16"/>
      <c r="L75" s="16"/>
      <c r="M75" s="16"/>
      <c r="T75" s="242" t="s">
        <v>77</v>
      </c>
      <c r="U75" s="40">
        <v>296469</v>
      </c>
      <c r="V75" s="40">
        <v>296469</v>
      </c>
      <c r="W75" s="243">
        <v>43223</v>
      </c>
      <c r="X75" s="243">
        <v>43196</v>
      </c>
      <c r="Y75" s="244"/>
    </row>
    <row r="76" spans="8:25" s="15" customFormat="1" ht="23.25">
      <c r="H76" s="16"/>
      <c r="I76" s="16"/>
      <c r="J76" s="16"/>
      <c r="K76" s="16"/>
      <c r="L76" s="16"/>
      <c r="M76" s="16"/>
      <c r="T76" s="242" t="s">
        <v>77</v>
      </c>
      <c r="U76" s="40">
        <v>296463</v>
      </c>
      <c r="V76" s="40">
        <v>296463</v>
      </c>
      <c r="W76" s="243">
        <v>43223</v>
      </c>
      <c r="X76" s="243">
        <v>43196</v>
      </c>
      <c r="Y76" s="244"/>
    </row>
    <row r="77" spans="8:25" s="15" customFormat="1" ht="23.25">
      <c r="H77" s="16"/>
      <c r="I77" s="16"/>
      <c r="J77" s="16"/>
      <c r="K77" s="16"/>
      <c r="L77" s="16"/>
      <c r="M77" s="16"/>
      <c r="T77" s="242" t="s">
        <v>77</v>
      </c>
      <c r="U77" s="40">
        <v>296440</v>
      </c>
      <c r="V77" s="40">
        <v>296440</v>
      </c>
      <c r="W77" s="243">
        <v>43223</v>
      </c>
      <c r="X77" s="243">
        <v>43196</v>
      </c>
      <c r="Y77" s="244"/>
    </row>
    <row r="78" spans="8:25" s="15" customFormat="1" ht="23.25">
      <c r="H78" s="16"/>
      <c r="I78" s="16"/>
      <c r="J78" s="16"/>
      <c r="K78" s="16"/>
      <c r="L78" s="16"/>
      <c r="M78" s="16"/>
      <c r="T78" s="242" t="s">
        <v>77</v>
      </c>
      <c r="U78" s="40">
        <v>296349</v>
      </c>
      <c r="V78" s="40">
        <v>296349</v>
      </c>
      <c r="W78" s="243">
        <v>43223</v>
      </c>
      <c r="X78" s="243">
        <v>43196</v>
      </c>
      <c r="Y78" s="244"/>
    </row>
    <row r="79" spans="8:25" s="15" customFormat="1" ht="23.25">
      <c r="H79" s="16"/>
      <c r="I79" s="16"/>
      <c r="J79" s="16"/>
      <c r="K79" s="16"/>
      <c r="L79" s="16"/>
      <c r="M79" s="16"/>
      <c r="T79" s="242" t="s">
        <v>77</v>
      </c>
      <c r="U79" s="40">
        <v>296471</v>
      </c>
      <c r="V79" s="40">
        <v>296471</v>
      </c>
      <c r="W79" s="243">
        <v>43223</v>
      </c>
      <c r="X79" s="243">
        <v>43196</v>
      </c>
      <c r="Y79" s="244"/>
    </row>
    <row r="80" spans="8:25" s="15" customFormat="1" ht="23.25">
      <c r="H80" s="16"/>
      <c r="I80" s="16"/>
      <c r="J80" s="16"/>
      <c r="K80" s="16"/>
      <c r="L80" s="16"/>
      <c r="M80" s="16"/>
      <c r="T80" s="242" t="s">
        <v>77</v>
      </c>
      <c r="U80" s="40">
        <v>296458</v>
      </c>
      <c r="V80" s="40">
        <v>296458</v>
      </c>
      <c r="W80" s="243">
        <v>43223</v>
      </c>
      <c r="X80" s="243">
        <v>43196</v>
      </c>
      <c r="Y80" s="244"/>
    </row>
    <row r="81" spans="8:25" s="15" customFormat="1" ht="23.25">
      <c r="H81" s="16"/>
      <c r="I81" s="16"/>
      <c r="J81" s="16"/>
      <c r="K81" s="16"/>
      <c r="L81" s="16"/>
      <c r="M81" s="16"/>
      <c r="T81" s="242" t="s">
        <v>77</v>
      </c>
      <c r="U81" s="40">
        <v>296317</v>
      </c>
      <c r="V81" s="40">
        <v>296317</v>
      </c>
      <c r="W81" s="243">
        <v>43223</v>
      </c>
      <c r="X81" s="243">
        <v>43196</v>
      </c>
      <c r="Y81" s="244"/>
    </row>
    <row r="82" spans="8:25" s="15" customFormat="1" ht="23.25">
      <c r="H82" s="16"/>
      <c r="I82" s="16"/>
      <c r="J82" s="16"/>
      <c r="K82" s="16"/>
      <c r="L82" s="16"/>
      <c r="M82" s="16"/>
      <c r="T82" s="242" t="s">
        <v>77</v>
      </c>
      <c r="U82" s="40">
        <v>296390</v>
      </c>
      <c r="V82" s="40">
        <v>296390</v>
      </c>
      <c r="W82" s="243">
        <v>43223</v>
      </c>
      <c r="X82" s="243">
        <v>43196</v>
      </c>
      <c r="Y82" s="244"/>
    </row>
    <row r="83" spans="8:25" s="15" customFormat="1" ht="23.25">
      <c r="H83" s="16"/>
      <c r="I83" s="16"/>
      <c r="J83" s="16"/>
      <c r="K83" s="16"/>
      <c r="L83" s="16"/>
      <c r="M83" s="16"/>
      <c r="T83" s="242" t="s">
        <v>77</v>
      </c>
      <c r="U83" s="40">
        <v>296477</v>
      </c>
      <c r="V83" s="40">
        <v>296477</v>
      </c>
      <c r="W83" s="243">
        <v>43223</v>
      </c>
      <c r="X83" s="243">
        <v>43196</v>
      </c>
      <c r="Y83" s="244"/>
    </row>
    <row r="84" spans="8:25" s="15" customFormat="1" ht="23.25">
      <c r="H84" s="16"/>
      <c r="I84" s="16"/>
      <c r="J84" s="16"/>
      <c r="K84" s="16"/>
      <c r="L84" s="16"/>
      <c r="M84" s="16"/>
      <c r="T84" s="242" t="s">
        <v>77</v>
      </c>
      <c r="U84" s="40">
        <v>296379</v>
      </c>
      <c r="V84" s="40">
        <v>296379</v>
      </c>
      <c r="W84" s="243">
        <v>43223</v>
      </c>
      <c r="X84" s="243">
        <v>43196</v>
      </c>
      <c r="Y84" s="244"/>
    </row>
    <row r="85" spans="8:25" s="15" customFormat="1" ht="23.25">
      <c r="H85" s="16"/>
      <c r="I85" s="16"/>
      <c r="J85" s="16"/>
      <c r="K85" s="16"/>
      <c r="L85" s="16"/>
      <c r="M85" s="16"/>
      <c r="T85" s="242" t="s">
        <v>77</v>
      </c>
      <c r="U85" s="40">
        <v>296375</v>
      </c>
      <c r="V85" s="40">
        <v>296375</v>
      </c>
      <c r="W85" s="243">
        <v>43223</v>
      </c>
      <c r="X85" s="243">
        <v>43196</v>
      </c>
      <c r="Y85" s="244"/>
    </row>
    <row r="86" spans="8:25" s="15" customFormat="1" ht="23.25">
      <c r="H86" s="16"/>
      <c r="I86" s="16"/>
      <c r="J86" s="16"/>
      <c r="K86" s="16"/>
      <c r="L86" s="16"/>
      <c r="M86" s="16"/>
      <c r="T86" s="242" t="s">
        <v>77</v>
      </c>
      <c r="U86" s="40">
        <v>296350</v>
      </c>
      <c r="V86" s="40">
        <v>296350</v>
      </c>
      <c r="W86" s="243">
        <v>43223</v>
      </c>
      <c r="X86" s="243">
        <v>43196</v>
      </c>
      <c r="Y86" s="244"/>
    </row>
    <row r="87" spans="8:25" s="15" customFormat="1" ht="23.25">
      <c r="H87" s="16"/>
      <c r="I87" s="16"/>
      <c r="J87" s="16"/>
      <c r="K87" s="16"/>
      <c r="L87" s="16"/>
      <c r="M87" s="16"/>
      <c r="T87" s="242" t="s">
        <v>77</v>
      </c>
      <c r="U87" s="40">
        <v>296378</v>
      </c>
      <c r="V87" s="40">
        <v>296378</v>
      </c>
      <c r="W87" s="243">
        <v>43223</v>
      </c>
      <c r="X87" s="243">
        <v>43196</v>
      </c>
      <c r="Y87" s="244"/>
    </row>
    <row r="88" spans="8:25" s="15" customFormat="1" ht="23.25">
      <c r="H88" s="16"/>
      <c r="I88" s="16"/>
      <c r="J88" s="16"/>
      <c r="K88" s="16"/>
      <c r="L88" s="16"/>
      <c r="M88" s="16"/>
      <c r="T88" s="242" t="s">
        <v>77</v>
      </c>
      <c r="U88" s="40">
        <v>296476</v>
      </c>
      <c r="V88" s="40">
        <v>296476</v>
      </c>
      <c r="W88" s="243">
        <v>43224</v>
      </c>
      <c r="X88" s="243">
        <v>43196</v>
      </c>
      <c r="Y88" s="244"/>
    </row>
    <row r="89" spans="8:25" s="15" customFormat="1" ht="23.25">
      <c r="H89" s="16"/>
      <c r="I89" s="16"/>
      <c r="J89" s="16"/>
      <c r="K89" s="16"/>
      <c r="L89" s="16"/>
      <c r="M89" s="16"/>
      <c r="T89" s="242" t="s">
        <v>77</v>
      </c>
      <c r="U89" s="40">
        <v>296479</v>
      </c>
      <c r="V89" s="40">
        <v>296479</v>
      </c>
      <c r="W89" s="243">
        <v>43224</v>
      </c>
      <c r="X89" s="243">
        <v>43196</v>
      </c>
      <c r="Y89" s="244"/>
    </row>
    <row r="90" spans="8:25" s="15" customFormat="1" ht="23.25">
      <c r="H90" s="16"/>
      <c r="I90" s="16"/>
      <c r="J90" s="16"/>
      <c r="K90" s="16"/>
      <c r="L90" s="16"/>
      <c r="M90" s="16"/>
      <c r="T90" s="242" t="s">
        <v>77</v>
      </c>
      <c r="U90" s="40">
        <v>296433</v>
      </c>
      <c r="V90" s="40">
        <v>296433</v>
      </c>
      <c r="W90" s="243">
        <v>43224</v>
      </c>
      <c r="X90" s="243">
        <v>43196</v>
      </c>
      <c r="Y90" s="244"/>
    </row>
    <row r="91" spans="8:25" s="15" customFormat="1" ht="23.25">
      <c r="H91" s="16"/>
      <c r="I91" s="16"/>
      <c r="J91" s="16"/>
      <c r="K91" s="16"/>
      <c r="L91" s="16"/>
      <c r="M91" s="16"/>
      <c r="T91" s="242" t="s">
        <v>77</v>
      </c>
      <c r="U91" s="40">
        <v>296448</v>
      </c>
      <c r="V91" s="40">
        <v>296448</v>
      </c>
      <c r="W91" s="243">
        <v>43224</v>
      </c>
      <c r="X91" s="243">
        <v>43196</v>
      </c>
      <c r="Y91" s="244"/>
    </row>
    <row r="92" spans="8:25" s="15" customFormat="1" ht="23.25">
      <c r="H92" s="16"/>
      <c r="I92" s="16"/>
      <c r="J92" s="16"/>
      <c r="K92" s="16"/>
      <c r="L92" s="16"/>
      <c r="M92" s="16"/>
      <c r="T92" s="242" t="s">
        <v>77</v>
      </c>
      <c r="U92" s="40">
        <v>296326</v>
      </c>
      <c r="V92" s="40">
        <v>296326</v>
      </c>
      <c r="W92" s="243">
        <v>43224</v>
      </c>
      <c r="X92" s="243">
        <v>43196</v>
      </c>
      <c r="Y92" s="244"/>
    </row>
    <row r="93" spans="8:25" s="15" customFormat="1" ht="23.25">
      <c r="H93" s="16"/>
      <c r="I93" s="16"/>
      <c r="J93" s="16"/>
      <c r="K93" s="16"/>
      <c r="L93" s="16"/>
      <c r="M93" s="16"/>
      <c r="T93" s="242" t="s">
        <v>77</v>
      </c>
      <c r="U93" s="40">
        <v>296455</v>
      </c>
      <c r="V93" s="40">
        <v>296455</v>
      </c>
      <c r="W93" s="243">
        <v>43224</v>
      </c>
      <c r="X93" s="243">
        <v>43196</v>
      </c>
      <c r="Y93" s="244"/>
    </row>
    <row r="94" spans="8:25" s="15" customFormat="1" ht="23.25">
      <c r="H94" s="16"/>
      <c r="I94" s="16"/>
      <c r="J94" s="16"/>
      <c r="K94" s="16"/>
      <c r="L94" s="16"/>
      <c r="M94" s="16"/>
      <c r="T94" s="242" t="s">
        <v>157</v>
      </c>
      <c r="U94" s="40" t="s">
        <v>260</v>
      </c>
      <c r="V94" s="40" t="s">
        <v>260</v>
      </c>
      <c r="W94" s="243" t="s">
        <v>248</v>
      </c>
      <c r="X94" s="243">
        <v>43203</v>
      </c>
      <c r="Y94" s="244"/>
    </row>
    <row r="95" spans="8:25" s="15" customFormat="1" ht="23.25">
      <c r="H95" s="16"/>
      <c r="I95" s="16"/>
      <c r="J95" s="16"/>
      <c r="K95" s="16"/>
      <c r="L95" s="16"/>
      <c r="M95" s="16"/>
      <c r="T95" s="242" t="s">
        <v>157</v>
      </c>
      <c r="U95" s="40" t="s">
        <v>261</v>
      </c>
      <c r="V95" s="40" t="s">
        <v>261</v>
      </c>
      <c r="W95" s="243" t="s">
        <v>248</v>
      </c>
      <c r="X95" s="243">
        <v>43203</v>
      </c>
      <c r="Y95" s="244"/>
    </row>
    <row r="96" spans="8:25" ht="23.25">
      <c r="T96" s="242" t="s">
        <v>157</v>
      </c>
      <c r="U96" s="40" t="s">
        <v>262</v>
      </c>
      <c r="V96" s="40" t="s">
        <v>262</v>
      </c>
      <c r="W96" s="243" t="s">
        <v>248</v>
      </c>
      <c r="X96" s="243">
        <v>43175</v>
      </c>
      <c r="Y96" s="244"/>
    </row>
    <row r="97" spans="20:25" ht="23.25">
      <c r="T97" s="242" t="s">
        <v>157</v>
      </c>
      <c r="U97" s="40" t="s">
        <v>263</v>
      </c>
      <c r="V97" s="40" t="s">
        <v>263</v>
      </c>
      <c r="W97" s="243" t="s">
        <v>248</v>
      </c>
      <c r="X97" s="243">
        <v>43182</v>
      </c>
      <c r="Y97" s="244"/>
    </row>
    <row r="98" spans="20:25" ht="23.25">
      <c r="T98" s="242" t="s">
        <v>157</v>
      </c>
      <c r="U98" s="40" t="s">
        <v>264</v>
      </c>
      <c r="V98" s="40" t="s">
        <v>264</v>
      </c>
      <c r="W98" s="243" t="s">
        <v>248</v>
      </c>
      <c r="X98" s="243">
        <v>43182</v>
      </c>
      <c r="Y98" s="244"/>
    </row>
    <row r="99" spans="20:25" ht="23.25">
      <c r="T99" s="242" t="s">
        <v>157</v>
      </c>
      <c r="U99" s="40" t="s">
        <v>265</v>
      </c>
      <c r="V99" s="40" t="s">
        <v>265</v>
      </c>
      <c r="W99" s="243" t="s">
        <v>248</v>
      </c>
      <c r="X99" s="243">
        <v>43182</v>
      </c>
      <c r="Y99" s="244"/>
    </row>
    <row r="100" spans="20:25" ht="23.25">
      <c r="T100" s="242" t="s">
        <v>157</v>
      </c>
      <c r="U100" s="40" t="s">
        <v>266</v>
      </c>
      <c r="V100" s="40" t="s">
        <v>266</v>
      </c>
      <c r="W100" s="243" t="s">
        <v>248</v>
      </c>
      <c r="X100" s="243">
        <v>43182</v>
      </c>
      <c r="Y100" s="244"/>
    </row>
    <row r="101" spans="20:25" ht="23.25">
      <c r="T101" s="242" t="s">
        <v>157</v>
      </c>
      <c r="U101" s="40" t="s">
        <v>267</v>
      </c>
      <c r="V101" s="40" t="s">
        <v>267</v>
      </c>
      <c r="W101" s="243" t="s">
        <v>248</v>
      </c>
      <c r="X101" s="243">
        <v>43182</v>
      </c>
      <c r="Y101" s="244"/>
    </row>
    <row r="102" spans="20:25" ht="23.25">
      <c r="T102" s="242" t="s">
        <v>157</v>
      </c>
      <c r="U102" s="40" t="s">
        <v>268</v>
      </c>
      <c r="V102" s="40" t="s">
        <v>268</v>
      </c>
      <c r="W102" s="243" t="s">
        <v>248</v>
      </c>
      <c r="X102" s="243">
        <v>43182</v>
      </c>
      <c r="Y102" s="244"/>
    </row>
    <row r="103" spans="20:25" ht="23.25">
      <c r="T103" s="242" t="s">
        <v>157</v>
      </c>
      <c r="U103" s="40" t="s">
        <v>269</v>
      </c>
      <c r="V103" s="40" t="s">
        <v>269</v>
      </c>
      <c r="W103" s="243" t="s">
        <v>248</v>
      </c>
      <c r="X103" s="243">
        <v>43182</v>
      </c>
      <c r="Y103" s="244"/>
    </row>
    <row r="104" spans="20:25" ht="23.25">
      <c r="T104" s="242" t="s">
        <v>157</v>
      </c>
      <c r="U104" s="40" t="s">
        <v>270</v>
      </c>
      <c r="V104" s="40" t="s">
        <v>270</v>
      </c>
      <c r="W104" s="243" t="s">
        <v>248</v>
      </c>
      <c r="X104" s="243">
        <v>43182</v>
      </c>
      <c r="Y104" s="244"/>
    </row>
    <row r="105" spans="20:25" ht="24" thickBot="1">
      <c r="T105" s="245" t="s">
        <v>157</v>
      </c>
      <c r="U105" s="246" t="s">
        <v>271</v>
      </c>
      <c r="V105" s="246" t="s">
        <v>271</v>
      </c>
      <c r="W105" s="247" t="s">
        <v>248</v>
      </c>
      <c r="X105" s="247">
        <v>43203</v>
      </c>
      <c r="Y105" s="248"/>
    </row>
    <row r="106" spans="20:25" ht="24" thickTop="1">
      <c r="T106" s="15"/>
      <c r="U106" s="16"/>
      <c r="V106" s="16"/>
      <c r="W106" s="16"/>
      <c r="X106" s="15"/>
    </row>
  </sheetData>
  <sortState ref="U12:Y30">
    <sortCondition ref="X12:X30"/>
  </sortState>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3:AK100"/>
  <sheetViews>
    <sheetView topLeftCell="O1" zoomScale="41" zoomScaleNormal="41" workbookViewId="0" xr3:uid="{78B4E459-6924-5F8B-B7BA-2DD04133E49E}">
      <pane ySplit="1" topLeftCell="A8" activePane="bottomLeft" state="frozen"/>
      <selection pane="bottomLeft" activeCell="Y8" sqref="Y8"/>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41.85546875" style="1" customWidth="1"/>
    <col min="5" max="5" width="42.42578125" style="1" customWidth="1"/>
    <col min="6" max="6" width="45.7109375" style="1" customWidth="1"/>
    <col min="7" max="7" width="26.42578125" style="1" customWidth="1"/>
    <col min="8" max="13" width="30.28515625" style="2" customWidth="1"/>
    <col min="14" max="14" width="36.5703125" style="1" customWidth="1"/>
    <col min="15" max="15" width="50.5703125" style="1" customWidth="1"/>
    <col min="16" max="16" width="47.42578125" style="1" customWidth="1"/>
    <col min="17" max="20" width="31" style="1" customWidth="1"/>
    <col min="21" max="21" width="51.28515625" style="1" customWidth="1"/>
    <col min="22" max="22" width="64.28515625" style="1" customWidth="1"/>
    <col min="23" max="24" width="31" style="1" customWidth="1"/>
    <col min="25" max="25" width="40.140625" style="1" customWidth="1"/>
    <col min="26" max="26" width="32.85546875" style="1" customWidth="1"/>
    <col min="27" max="27" width="49.7109375" style="1" customWidth="1"/>
    <col min="28" max="28" width="43" style="1" customWidth="1"/>
    <col min="29" max="30" width="29.7109375" style="1" customWidth="1"/>
    <col min="31" max="31" width="43.140625" style="1" customWidth="1"/>
    <col min="32" max="37" width="29.140625" style="1" customWidth="1"/>
    <col min="38" max="16384" width="11.42578125" style="1"/>
  </cols>
  <sheetData>
    <row r="3" spans="1:37" ht="30.75" thickBot="1">
      <c r="A3" s="259" t="s">
        <v>38</v>
      </c>
      <c r="B3" s="259"/>
      <c r="C3" s="259"/>
      <c r="D3" s="259"/>
      <c r="E3" s="259"/>
      <c r="F3" s="259"/>
      <c r="G3" s="259"/>
      <c r="H3" s="259"/>
      <c r="I3" s="259"/>
      <c r="J3" s="259"/>
      <c r="K3" s="259"/>
      <c r="L3" s="259"/>
      <c r="M3" s="259"/>
    </row>
    <row r="4" spans="1:37" ht="47.25" thickBot="1">
      <c r="A4" s="6"/>
      <c r="B4" s="6"/>
      <c r="C4" s="6"/>
      <c r="D4" s="6"/>
      <c r="E4" s="6"/>
      <c r="F4" s="6"/>
      <c r="G4" s="6"/>
      <c r="H4" s="249" t="s">
        <v>1</v>
      </c>
      <c r="I4" s="250"/>
      <c r="J4" s="250"/>
      <c r="K4" s="250"/>
      <c r="L4" s="250"/>
      <c r="M4" s="251"/>
      <c r="N4" s="249" t="s">
        <v>2</v>
      </c>
      <c r="O4" s="250"/>
      <c r="P4" s="250"/>
      <c r="Q4" s="250"/>
      <c r="R4" s="250"/>
      <c r="S4" s="251"/>
      <c r="T4" s="249" t="s">
        <v>3</v>
      </c>
      <c r="U4" s="250"/>
      <c r="V4" s="250"/>
      <c r="W4" s="250"/>
      <c r="X4" s="250"/>
      <c r="Y4" s="251"/>
      <c r="Z4" s="249" t="s">
        <v>4</v>
      </c>
      <c r="AA4" s="250"/>
      <c r="AB4" s="250"/>
      <c r="AC4" s="250"/>
      <c r="AD4" s="250"/>
      <c r="AE4" s="251"/>
      <c r="AF4" s="249" t="s">
        <v>5</v>
      </c>
      <c r="AG4" s="250"/>
      <c r="AH4" s="250"/>
      <c r="AI4" s="250"/>
      <c r="AJ4" s="250"/>
      <c r="AK4" s="251"/>
    </row>
    <row r="5" spans="1:37" ht="128.25" customHeight="1">
      <c r="A5" s="7" t="s">
        <v>6</v>
      </c>
      <c r="B5" s="8" t="s">
        <v>7</v>
      </c>
      <c r="C5" s="8" t="s">
        <v>8</v>
      </c>
      <c r="D5" s="8" t="s">
        <v>9</v>
      </c>
      <c r="E5" s="8" t="s">
        <v>10</v>
      </c>
      <c r="F5" s="9" t="s">
        <v>11</v>
      </c>
      <c r="G5" s="8" t="s">
        <v>12</v>
      </c>
      <c r="H5" s="10" t="s">
        <v>13</v>
      </c>
      <c r="I5" s="10" t="s">
        <v>14</v>
      </c>
      <c r="J5" s="10" t="s">
        <v>15</v>
      </c>
      <c r="K5" s="10" t="s">
        <v>16</v>
      </c>
      <c r="L5" s="10" t="s">
        <v>17</v>
      </c>
      <c r="M5" s="10" t="s">
        <v>18</v>
      </c>
      <c r="N5" s="10" t="s">
        <v>13</v>
      </c>
      <c r="O5" s="10" t="s">
        <v>14</v>
      </c>
      <c r="P5" s="10" t="s">
        <v>15</v>
      </c>
      <c r="Q5" s="10" t="s">
        <v>16</v>
      </c>
      <c r="R5" s="10" t="s">
        <v>17</v>
      </c>
      <c r="S5" s="10" t="s">
        <v>18</v>
      </c>
      <c r="T5" s="10" t="s">
        <v>13</v>
      </c>
      <c r="U5" s="10" t="s">
        <v>14</v>
      </c>
      <c r="V5" s="10" t="s">
        <v>15</v>
      </c>
      <c r="W5" s="10" t="s">
        <v>16</v>
      </c>
      <c r="X5" s="10" t="s">
        <v>17</v>
      </c>
      <c r="Y5" s="10" t="s">
        <v>18</v>
      </c>
      <c r="Z5" s="10" t="s">
        <v>13</v>
      </c>
      <c r="AA5" s="10" t="s">
        <v>14</v>
      </c>
      <c r="AB5" s="10" t="s">
        <v>15</v>
      </c>
      <c r="AC5" s="10" t="s">
        <v>16</v>
      </c>
      <c r="AD5" s="10" t="s">
        <v>17</v>
      </c>
      <c r="AE5" s="10" t="s">
        <v>18</v>
      </c>
      <c r="AF5" s="10" t="s">
        <v>13</v>
      </c>
      <c r="AG5" s="10" t="s">
        <v>14</v>
      </c>
      <c r="AH5" s="10" t="s">
        <v>15</v>
      </c>
      <c r="AI5" s="10" t="s">
        <v>16</v>
      </c>
      <c r="AJ5" s="10" t="s">
        <v>17</v>
      </c>
      <c r="AK5" s="10" t="s">
        <v>18</v>
      </c>
    </row>
    <row r="6" spans="1:37" ht="205.5" customHeight="1">
      <c r="A6" s="11" t="s">
        <v>23</v>
      </c>
      <c r="B6" s="11" t="s">
        <v>272</v>
      </c>
      <c r="C6" s="11" t="s">
        <v>273</v>
      </c>
      <c r="D6" s="11" t="s">
        <v>274</v>
      </c>
      <c r="E6" s="11" t="s">
        <v>275</v>
      </c>
      <c r="F6" s="12" t="s">
        <v>43</v>
      </c>
      <c r="G6" s="12" t="s">
        <v>44</v>
      </c>
      <c r="H6" s="13">
        <f>(I6/J6)</f>
        <v>0.98230088495575218</v>
      </c>
      <c r="I6" s="14">
        <f>+O6+U6+AA6+AG6</f>
        <v>111</v>
      </c>
      <c r="J6" s="14">
        <f>+P6+V6+AB6+AH6</f>
        <v>113</v>
      </c>
      <c r="K6" s="13">
        <f>(L6/M6)</f>
        <v>0.89583333333333337</v>
      </c>
      <c r="L6" s="14">
        <f>+R6+X6+AD6+AJ6</f>
        <v>43</v>
      </c>
      <c r="M6" s="14">
        <f>+S6+Y6+AE6+AK6</f>
        <v>48</v>
      </c>
      <c r="N6" s="13">
        <f>(O6/P6)</f>
        <v>0.83333333333333337</v>
      </c>
      <c r="O6" s="14">
        <v>20</v>
      </c>
      <c r="P6" s="14">
        <v>24</v>
      </c>
      <c r="Q6" s="13">
        <f>(R6/S6)</f>
        <v>0.61538461538461542</v>
      </c>
      <c r="R6" s="14">
        <f>+O10</f>
        <v>8</v>
      </c>
      <c r="S6" s="14">
        <f>+P10</f>
        <v>13</v>
      </c>
      <c r="T6" s="13">
        <f>(U6/V6)</f>
        <v>1.0294117647058822</v>
      </c>
      <c r="U6" s="14">
        <v>35</v>
      </c>
      <c r="V6" s="14">
        <v>34</v>
      </c>
      <c r="W6" s="13">
        <f>(X6/Y6)</f>
        <v>1</v>
      </c>
      <c r="X6" s="14">
        <f>+U10</f>
        <v>35</v>
      </c>
      <c r="Y6" s="14">
        <f>+V10</f>
        <v>35</v>
      </c>
      <c r="Z6" s="13">
        <f>(AA6/AB6)</f>
        <v>1</v>
      </c>
      <c r="AA6" s="14">
        <v>45</v>
      </c>
      <c r="AB6" s="14">
        <v>45</v>
      </c>
      <c r="AC6" s="13" t="e">
        <f>(AD6/AE6)</f>
        <v>#DIV/0!</v>
      </c>
      <c r="AD6" s="14"/>
      <c r="AE6" s="14"/>
      <c r="AF6" s="13">
        <f>(AG6/AH6)</f>
        <v>1.1000000000000001</v>
      </c>
      <c r="AG6" s="14">
        <v>11</v>
      </c>
      <c r="AH6" s="14">
        <v>10</v>
      </c>
      <c r="AI6" s="13" t="e">
        <f>(AJ6/AK6)</f>
        <v>#DIV/0!</v>
      </c>
      <c r="AJ6" s="14"/>
      <c r="AK6" s="14"/>
    </row>
    <row r="8" spans="1:37" s="15" customFormat="1" ht="162.75">
      <c r="J8" s="16"/>
      <c r="K8" s="16"/>
      <c r="L8" s="16"/>
      <c r="M8" s="16"/>
      <c r="O8" s="17" t="s">
        <v>276</v>
      </c>
      <c r="P8" s="17" t="s">
        <v>277</v>
      </c>
      <c r="Q8" s="17" t="s">
        <v>278</v>
      </c>
      <c r="R8" s="33" t="s">
        <v>279</v>
      </c>
      <c r="S8" s="17" t="s">
        <v>33</v>
      </c>
      <c r="U8" s="17" t="s">
        <v>276</v>
      </c>
      <c r="V8" s="17" t="s">
        <v>277</v>
      </c>
      <c r="W8" s="17" t="s">
        <v>278</v>
      </c>
      <c r="X8" s="33" t="s">
        <v>279</v>
      </c>
      <c r="Y8" s="17" t="s">
        <v>33</v>
      </c>
      <c r="AA8" s="17" t="s">
        <v>276</v>
      </c>
      <c r="AB8" s="17" t="s">
        <v>277</v>
      </c>
      <c r="AC8" s="17" t="s">
        <v>278</v>
      </c>
      <c r="AD8" s="33" t="s">
        <v>279</v>
      </c>
      <c r="AE8" s="17" t="s">
        <v>33</v>
      </c>
      <c r="AG8" s="17" t="s">
        <v>276</v>
      </c>
      <c r="AH8" s="17" t="s">
        <v>277</v>
      </c>
      <c r="AI8" s="17" t="s">
        <v>278</v>
      </c>
      <c r="AJ8" s="33" t="s">
        <v>279</v>
      </c>
      <c r="AK8" s="17" t="s">
        <v>33</v>
      </c>
    </row>
    <row r="9" spans="1:37" s="15" customFormat="1" ht="23.25">
      <c r="J9" s="16"/>
      <c r="K9" s="16"/>
      <c r="L9" s="16"/>
      <c r="M9" s="16"/>
      <c r="N9" s="15" t="s">
        <v>34</v>
      </c>
      <c r="O9" s="15" t="s">
        <v>35</v>
      </c>
      <c r="P9" s="15" t="s">
        <v>35</v>
      </c>
      <c r="Q9" s="18"/>
      <c r="R9" s="16"/>
      <c r="S9" s="15" t="s">
        <v>280</v>
      </c>
      <c r="T9" s="15" t="s">
        <v>34</v>
      </c>
      <c r="U9" s="15" t="s">
        <v>35</v>
      </c>
      <c r="V9" s="15" t="s">
        <v>35</v>
      </c>
      <c r="W9" s="18"/>
      <c r="X9" s="16"/>
      <c r="Y9" s="15" t="s">
        <v>280</v>
      </c>
      <c r="Z9" s="15" t="s">
        <v>34</v>
      </c>
      <c r="AA9" s="15" t="s">
        <v>35</v>
      </c>
      <c r="AB9" s="15" t="s">
        <v>35</v>
      </c>
      <c r="AC9" s="18"/>
      <c r="AD9" s="16"/>
      <c r="AE9" s="15" t="s">
        <v>280</v>
      </c>
      <c r="AF9" s="15" t="s">
        <v>34</v>
      </c>
      <c r="AG9" s="15" t="s">
        <v>35</v>
      </c>
      <c r="AH9" s="15" t="s">
        <v>35</v>
      </c>
      <c r="AI9" s="18"/>
      <c r="AJ9" s="16"/>
      <c r="AK9" s="15" t="s">
        <v>280</v>
      </c>
    </row>
    <row r="10" spans="1:37" s="15" customFormat="1" ht="93" thickBot="1">
      <c r="J10" s="16"/>
      <c r="K10" s="16"/>
      <c r="L10" s="16"/>
      <c r="M10" s="16"/>
      <c r="O10" s="19">
        <f>COUNTA(O11:O64)</f>
        <v>8</v>
      </c>
      <c r="P10" s="19">
        <f>COUNTA(P11:P64)</f>
        <v>13</v>
      </c>
      <c r="Q10" s="18"/>
      <c r="R10" s="16"/>
      <c r="U10" s="19">
        <f>COUNTA(U11:U49)</f>
        <v>35</v>
      </c>
      <c r="V10" s="19">
        <f>COUNTA(V11:V49)</f>
        <v>35</v>
      </c>
      <c r="W10" s="18"/>
      <c r="X10" s="16"/>
      <c r="AA10" s="19">
        <f>COUNTA(AA11:AA86)</f>
        <v>0</v>
      </c>
      <c r="AB10" s="19">
        <f>COUNTA(AB11:AB86)</f>
        <v>0</v>
      </c>
      <c r="AC10" s="18"/>
      <c r="AD10" s="16"/>
      <c r="AG10" s="19">
        <f>COUNTA(AG11:AG64)</f>
        <v>0</v>
      </c>
      <c r="AH10" s="19">
        <f>COUNTA(AH11:AH64)</f>
        <v>0</v>
      </c>
      <c r="AI10" s="18"/>
      <c r="AJ10" s="16"/>
    </row>
    <row r="11" spans="1:37" s="15" customFormat="1" ht="23.25">
      <c r="J11" s="16"/>
      <c r="K11" s="16"/>
      <c r="L11" s="16"/>
      <c r="M11" s="16">
        <v>1</v>
      </c>
      <c r="N11" s="35" t="s">
        <v>60</v>
      </c>
      <c r="O11" s="200" t="s">
        <v>61</v>
      </c>
      <c r="P11" s="200" t="s">
        <v>61</v>
      </c>
      <c r="Q11" s="37">
        <v>43160</v>
      </c>
      <c r="R11" s="38">
        <v>43150</v>
      </c>
      <c r="S11" s="39"/>
      <c r="T11" s="190" t="s">
        <v>53</v>
      </c>
      <c r="U11" s="203" t="s">
        <v>54</v>
      </c>
      <c r="V11" s="203"/>
      <c r="W11" s="191">
        <v>43203</v>
      </c>
      <c r="X11" s="209">
        <v>43175</v>
      </c>
      <c r="Y11" s="192"/>
      <c r="Z11" s="99"/>
      <c r="AA11" s="36"/>
      <c r="AB11" s="36"/>
      <c r="AC11" s="24"/>
      <c r="AD11" s="45"/>
      <c r="AE11" s="40"/>
    </row>
    <row r="12" spans="1:37" s="15" customFormat="1" ht="23.25">
      <c r="J12" s="16"/>
      <c r="K12" s="16"/>
      <c r="L12" s="16"/>
      <c r="M12" s="16">
        <v>1</v>
      </c>
      <c r="N12" s="35" t="s">
        <v>60</v>
      </c>
      <c r="O12" s="200"/>
      <c r="P12" s="200" t="s">
        <v>64</v>
      </c>
      <c r="Q12" s="37"/>
      <c r="R12" s="38">
        <v>43181</v>
      </c>
      <c r="S12" s="39"/>
      <c r="T12" s="193" t="s">
        <v>50</v>
      </c>
      <c r="U12" s="200" t="s">
        <v>57</v>
      </c>
      <c r="V12" s="200" t="s">
        <v>57</v>
      </c>
      <c r="W12" s="194">
        <v>43270</v>
      </c>
      <c r="X12" s="210">
        <v>43242</v>
      </c>
      <c r="Y12" s="195"/>
      <c r="Z12" s="99"/>
      <c r="AA12" s="36"/>
      <c r="AB12" s="36"/>
      <c r="AC12" s="24"/>
      <c r="AD12" s="45"/>
      <c r="AE12" s="40"/>
    </row>
    <row r="13" spans="1:37" s="15" customFormat="1" ht="23.25">
      <c r="J13" s="16"/>
      <c r="K13" s="16"/>
      <c r="L13" s="16"/>
      <c r="M13" s="16">
        <v>1</v>
      </c>
      <c r="N13" s="35" t="s">
        <v>60</v>
      </c>
      <c r="O13" s="201"/>
      <c r="P13" s="200" t="s">
        <v>66</v>
      </c>
      <c r="Q13" s="37"/>
      <c r="R13" s="38">
        <v>43181</v>
      </c>
      <c r="S13" s="39"/>
      <c r="T13" s="193" t="s">
        <v>50</v>
      </c>
      <c r="U13" s="200" t="s">
        <v>59</v>
      </c>
      <c r="V13" s="200" t="s">
        <v>59</v>
      </c>
      <c r="W13" s="194">
        <v>43270</v>
      </c>
      <c r="X13" s="210">
        <v>43242</v>
      </c>
      <c r="Y13" s="195"/>
      <c r="Z13" s="99"/>
      <c r="AA13" s="36"/>
      <c r="AB13" s="36"/>
      <c r="AC13" s="37"/>
      <c r="AD13" s="45"/>
      <c r="AE13" s="40"/>
    </row>
    <row r="14" spans="1:37" s="15" customFormat="1" ht="23.25">
      <c r="J14" s="16"/>
      <c r="K14" s="16"/>
      <c r="L14" s="16"/>
      <c r="M14" s="16"/>
      <c r="N14" s="35" t="s">
        <v>67</v>
      </c>
      <c r="O14" s="201" t="s">
        <v>68</v>
      </c>
      <c r="P14" s="201"/>
      <c r="Q14" s="42">
        <v>43115</v>
      </c>
      <c r="R14" s="38">
        <v>43070</v>
      </c>
      <c r="S14" s="78"/>
      <c r="T14" s="193" t="s">
        <v>62</v>
      </c>
      <c r="U14" s="200" t="s">
        <v>63</v>
      </c>
      <c r="V14" s="200" t="s">
        <v>63</v>
      </c>
      <c r="W14" s="194">
        <v>43245</v>
      </c>
      <c r="X14" s="210">
        <v>43231</v>
      </c>
      <c r="Y14" s="195"/>
      <c r="Z14" s="99"/>
      <c r="AA14" s="36"/>
      <c r="AB14" s="36"/>
      <c r="AC14" s="45"/>
      <c r="AD14" s="45"/>
      <c r="AE14" s="40"/>
    </row>
    <row r="15" spans="1:37" s="15" customFormat="1" ht="23.25">
      <c r="J15" s="16"/>
      <c r="K15" s="16"/>
      <c r="L15" s="16"/>
      <c r="M15" s="16">
        <v>1</v>
      </c>
      <c r="N15" s="35" t="s">
        <v>67</v>
      </c>
      <c r="O15" s="201" t="s">
        <v>70</v>
      </c>
      <c r="P15" s="201" t="s">
        <v>70</v>
      </c>
      <c r="Q15" s="37">
        <v>43179</v>
      </c>
      <c r="R15" s="38">
        <v>43171</v>
      </c>
      <c r="S15" s="78"/>
      <c r="T15" s="193" t="s">
        <v>60</v>
      </c>
      <c r="U15" s="200" t="s">
        <v>64</v>
      </c>
      <c r="V15" s="200"/>
      <c r="W15" s="194">
        <v>43207</v>
      </c>
      <c r="X15" s="210">
        <v>43181</v>
      </c>
      <c r="Y15" s="195"/>
      <c r="Z15" s="99"/>
      <c r="AA15" s="36"/>
      <c r="AB15" s="36"/>
      <c r="AC15" s="45"/>
      <c r="AD15" s="45"/>
      <c r="AE15" s="40"/>
    </row>
    <row r="16" spans="1:37" s="15" customFormat="1" ht="23.25">
      <c r="J16" s="16"/>
      <c r="K16" s="16"/>
      <c r="L16" s="16"/>
      <c r="M16" s="16">
        <v>1</v>
      </c>
      <c r="N16" s="35" t="s">
        <v>73</v>
      </c>
      <c r="O16" s="201" t="s">
        <v>74</v>
      </c>
      <c r="P16" s="201" t="s">
        <v>74</v>
      </c>
      <c r="Q16" s="37">
        <v>43153</v>
      </c>
      <c r="R16" s="38">
        <v>43129</v>
      </c>
      <c r="S16" s="39"/>
      <c r="T16" s="193" t="s">
        <v>60</v>
      </c>
      <c r="U16" s="200" t="s">
        <v>66</v>
      </c>
      <c r="V16" s="200"/>
      <c r="W16" s="194">
        <v>43207</v>
      </c>
      <c r="X16" s="210">
        <v>43181</v>
      </c>
      <c r="Y16" s="195"/>
      <c r="Z16" s="99"/>
      <c r="AA16" s="36"/>
      <c r="AB16" s="36"/>
      <c r="AC16" s="45"/>
      <c r="AD16" s="45"/>
      <c r="AE16" s="40"/>
    </row>
    <row r="17" spans="10:31" s="15" customFormat="1" ht="23.25">
      <c r="J17" s="16"/>
      <c r="K17" s="16"/>
      <c r="L17" s="16"/>
      <c r="M17" s="16"/>
      <c r="N17" s="35" t="s">
        <v>77</v>
      </c>
      <c r="O17" s="201">
        <v>292474</v>
      </c>
      <c r="P17" s="201"/>
      <c r="Q17" s="37">
        <v>43112</v>
      </c>
      <c r="R17" s="38">
        <v>43056</v>
      </c>
      <c r="S17" s="39"/>
      <c r="T17" s="193" t="s">
        <v>60</v>
      </c>
      <c r="U17" s="200"/>
      <c r="V17" s="200" t="s">
        <v>69</v>
      </c>
      <c r="W17" s="194"/>
      <c r="X17" s="210">
        <v>43266</v>
      </c>
      <c r="Y17" s="195"/>
      <c r="Z17" s="99"/>
      <c r="AA17" s="36"/>
      <c r="AB17" s="36"/>
      <c r="AC17" s="45"/>
      <c r="AD17" s="45"/>
      <c r="AE17" s="40"/>
    </row>
    <row r="18" spans="10:31" s="15" customFormat="1" ht="24" thickBot="1">
      <c r="J18" s="16"/>
      <c r="K18" s="16"/>
      <c r="L18" s="16"/>
      <c r="M18" s="16"/>
      <c r="N18" s="35" t="s">
        <v>77</v>
      </c>
      <c r="O18" s="201">
        <v>292518</v>
      </c>
      <c r="P18" s="201"/>
      <c r="Q18" s="37">
        <v>43122</v>
      </c>
      <c r="R18" s="38">
        <v>43056</v>
      </c>
      <c r="S18" s="39"/>
      <c r="T18" s="196" t="s">
        <v>71</v>
      </c>
      <c r="U18" s="204" t="s">
        <v>72</v>
      </c>
      <c r="V18" s="204"/>
      <c r="W18" s="197">
        <v>43192</v>
      </c>
      <c r="X18" s="211">
        <v>43136</v>
      </c>
      <c r="Y18" s="198"/>
      <c r="Z18" s="99"/>
      <c r="AA18" s="36"/>
      <c r="AB18" s="36"/>
      <c r="AC18" s="45"/>
      <c r="AD18" s="45"/>
      <c r="AE18" s="40"/>
    </row>
    <row r="19" spans="10:31" s="15" customFormat="1" ht="23.25">
      <c r="J19" s="16"/>
      <c r="K19" s="16"/>
      <c r="L19" s="16"/>
      <c r="M19" s="16"/>
      <c r="N19" s="35" t="s">
        <v>83</v>
      </c>
      <c r="O19" s="201"/>
      <c r="P19" s="201" t="s">
        <v>84</v>
      </c>
      <c r="Q19" s="37"/>
      <c r="R19" s="38">
        <v>43185</v>
      </c>
      <c r="S19" s="39"/>
      <c r="T19" s="150" t="s">
        <v>75</v>
      </c>
      <c r="U19" s="199" t="s">
        <v>76</v>
      </c>
      <c r="V19" s="199" t="s">
        <v>76</v>
      </c>
      <c r="W19" s="212">
        <v>43255</v>
      </c>
      <c r="X19" s="206">
        <v>43228</v>
      </c>
      <c r="Z19" s="25"/>
      <c r="AA19" s="36"/>
      <c r="AB19" s="36"/>
      <c r="AC19" s="45"/>
      <c r="AD19" s="45"/>
      <c r="AE19" s="40"/>
    </row>
    <row r="20" spans="10:31" s="15" customFormat="1" ht="23.25">
      <c r="J20" s="16"/>
      <c r="K20" s="16"/>
      <c r="L20" s="16"/>
      <c r="M20" s="16"/>
      <c r="N20" s="35" t="s">
        <v>83</v>
      </c>
      <c r="O20" s="201"/>
      <c r="P20" s="201" t="s">
        <v>85</v>
      </c>
      <c r="Q20" s="37"/>
      <c r="R20" s="38">
        <v>43185</v>
      </c>
      <c r="S20" s="39"/>
      <c r="T20" s="25" t="s">
        <v>77</v>
      </c>
      <c r="U20" s="200">
        <v>296327</v>
      </c>
      <c r="V20" s="200">
        <v>296327</v>
      </c>
      <c r="W20" s="213">
        <v>43241</v>
      </c>
      <c r="X20" s="205">
        <v>43210</v>
      </c>
      <c r="Z20" s="25"/>
      <c r="AA20" s="36"/>
      <c r="AB20" s="36"/>
      <c r="AC20" s="45"/>
      <c r="AD20" s="45"/>
      <c r="AE20" s="40"/>
    </row>
    <row r="21" spans="10:31" s="15" customFormat="1" ht="23.25">
      <c r="J21" s="16"/>
      <c r="K21" s="16"/>
      <c r="L21" s="16"/>
      <c r="M21" s="16"/>
      <c r="N21" s="35" t="s">
        <v>83</v>
      </c>
      <c r="O21" s="201"/>
      <c r="P21" s="201" t="s">
        <v>86</v>
      </c>
      <c r="Q21" s="37"/>
      <c r="R21" s="38">
        <v>43185</v>
      </c>
      <c r="S21" s="39"/>
      <c r="T21" s="25" t="s">
        <v>77</v>
      </c>
      <c r="U21" s="200">
        <v>296329</v>
      </c>
      <c r="V21" s="200">
        <v>296329</v>
      </c>
      <c r="W21" s="213">
        <v>43238</v>
      </c>
      <c r="X21" s="205">
        <v>43210</v>
      </c>
      <c r="Z21" s="25"/>
      <c r="AA21" s="36"/>
      <c r="AB21" s="36"/>
      <c r="AC21" s="45"/>
      <c r="AD21" s="45"/>
      <c r="AE21" s="40"/>
    </row>
    <row r="22" spans="10:31" s="15" customFormat="1" ht="23.25">
      <c r="J22" s="16"/>
      <c r="K22" s="16"/>
      <c r="L22" s="16"/>
      <c r="M22" s="16"/>
      <c r="N22" s="35" t="s">
        <v>83</v>
      </c>
      <c r="O22" s="201"/>
      <c r="P22" s="201" t="s">
        <v>87</v>
      </c>
      <c r="Q22" s="37"/>
      <c r="R22" s="38">
        <v>43185</v>
      </c>
      <c r="S22" s="39"/>
      <c r="T22" s="25" t="s">
        <v>77</v>
      </c>
      <c r="U22" s="200">
        <v>296331</v>
      </c>
      <c r="V22" s="200">
        <v>296331</v>
      </c>
      <c r="W22" s="213">
        <v>43241</v>
      </c>
      <c r="X22" s="205">
        <v>43210</v>
      </c>
      <c r="Z22" s="25"/>
      <c r="AA22" s="36"/>
      <c r="AB22" s="36"/>
      <c r="AC22" s="45"/>
      <c r="AD22" s="45"/>
      <c r="AE22" s="40"/>
    </row>
    <row r="23" spans="10:31" s="15" customFormat="1" ht="23.25">
      <c r="J23" s="16"/>
      <c r="K23" s="16"/>
      <c r="L23" s="16"/>
      <c r="M23" s="16"/>
      <c r="N23" s="35" t="s">
        <v>79</v>
      </c>
      <c r="O23" s="201"/>
      <c r="P23" s="201" t="s">
        <v>54</v>
      </c>
      <c r="Q23" s="37"/>
      <c r="R23" s="38">
        <v>43175</v>
      </c>
      <c r="S23" s="39"/>
      <c r="T23" s="25" t="s">
        <v>77</v>
      </c>
      <c r="U23" s="200">
        <v>296335</v>
      </c>
      <c r="V23" s="200">
        <v>296335</v>
      </c>
      <c r="W23" s="213">
        <v>43242</v>
      </c>
      <c r="X23" s="205">
        <v>43210</v>
      </c>
      <c r="Z23" s="44"/>
      <c r="AA23" s="36"/>
      <c r="AB23" s="36"/>
      <c r="AC23" s="80"/>
      <c r="AD23" s="43"/>
      <c r="AE23" s="25"/>
    </row>
    <row r="24" spans="10:31" s="15" customFormat="1" ht="23.25">
      <c r="J24" s="16"/>
      <c r="K24" s="16"/>
      <c r="L24" s="16"/>
      <c r="M24" s="16"/>
      <c r="N24" s="35" t="s">
        <v>80</v>
      </c>
      <c r="O24" s="201"/>
      <c r="P24" s="201" t="s">
        <v>81</v>
      </c>
      <c r="Q24" s="37"/>
      <c r="R24" s="38">
        <v>43165</v>
      </c>
      <c r="S24" s="39"/>
      <c r="T24" s="25" t="s">
        <v>77</v>
      </c>
      <c r="U24" s="200">
        <v>296348</v>
      </c>
      <c r="V24" s="200">
        <v>296348</v>
      </c>
      <c r="W24" s="213">
        <v>43238</v>
      </c>
      <c r="X24" s="205">
        <v>43210</v>
      </c>
      <c r="Z24" s="44"/>
      <c r="AA24" s="82"/>
      <c r="AB24" s="82"/>
      <c r="AC24" s="80"/>
      <c r="AD24" s="43"/>
      <c r="AE24" s="25"/>
    </row>
    <row r="25" spans="10:31" s="15" customFormat="1" ht="23.25">
      <c r="J25" s="16"/>
      <c r="K25" s="16"/>
      <c r="L25" s="16"/>
      <c r="M25" s="16"/>
      <c r="N25" s="35" t="s">
        <v>82</v>
      </c>
      <c r="O25" s="201"/>
      <c r="P25" s="201" t="s">
        <v>72</v>
      </c>
      <c r="Q25" s="37"/>
      <c r="R25" s="38">
        <v>43180</v>
      </c>
      <c r="S25" s="39"/>
      <c r="T25" s="25" t="s">
        <v>77</v>
      </c>
      <c r="U25" s="200">
        <v>296351</v>
      </c>
      <c r="V25" s="200">
        <v>296351</v>
      </c>
      <c r="W25" s="24">
        <v>43238</v>
      </c>
      <c r="X25" s="205">
        <v>43210</v>
      </c>
      <c r="Z25" s="44"/>
      <c r="AA25" s="82"/>
      <c r="AB25" s="82"/>
      <c r="AC25" s="80"/>
      <c r="AD25" s="43"/>
      <c r="AE25" s="25"/>
    </row>
    <row r="26" spans="10:31" s="15" customFormat="1" ht="23.25">
      <c r="J26" s="16"/>
      <c r="K26" s="16"/>
      <c r="L26" s="16"/>
      <c r="M26" s="16"/>
      <c r="N26" s="35" t="s">
        <v>73</v>
      </c>
      <c r="O26" s="201"/>
      <c r="P26" s="201" t="s">
        <v>78</v>
      </c>
      <c r="Q26" s="37"/>
      <c r="R26" s="38">
        <v>43129</v>
      </c>
      <c r="S26" s="39"/>
      <c r="T26" s="25" t="s">
        <v>77</v>
      </c>
      <c r="U26" s="200">
        <v>296352</v>
      </c>
      <c r="V26" s="200">
        <v>296352</v>
      </c>
      <c r="W26" s="24">
        <v>43241</v>
      </c>
      <c r="X26" s="205">
        <v>43210</v>
      </c>
      <c r="Z26" s="44"/>
      <c r="AA26" s="82"/>
      <c r="AB26" s="82"/>
      <c r="AC26" s="80"/>
      <c r="AD26" s="43"/>
      <c r="AE26" s="25"/>
    </row>
    <row r="27" spans="10:31" s="15" customFormat="1" ht="23.25">
      <c r="J27" s="16"/>
      <c r="K27" s="16"/>
      <c r="L27" s="16"/>
      <c r="M27" s="16"/>
      <c r="N27" s="35" t="s">
        <v>88</v>
      </c>
      <c r="O27" s="201" t="s">
        <v>89</v>
      </c>
      <c r="P27" s="201"/>
      <c r="Q27" s="37">
        <v>43102</v>
      </c>
      <c r="R27" s="38"/>
      <c r="S27" s="39"/>
      <c r="T27" s="25" t="s">
        <v>77</v>
      </c>
      <c r="U27" s="200">
        <v>296353</v>
      </c>
      <c r="V27" s="200">
        <v>296353</v>
      </c>
      <c r="W27" s="24">
        <v>43241</v>
      </c>
      <c r="X27" s="205">
        <v>43210</v>
      </c>
      <c r="Z27" s="44"/>
      <c r="AA27" s="82"/>
      <c r="AB27" s="82"/>
      <c r="AC27" s="80"/>
      <c r="AD27" s="43"/>
      <c r="AE27" s="25"/>
    </row>
    <row r="28" spans="10:31" s="15" customFormat="1" ht="23.25">
      <c r="J28" s="16"/>
      <c r="K28" s="16"/>
      <c r="L28" s="16"/>
      <c r="M28" s="16"/>
      <c r="N28" s="35" t="s">
        <v>55</v>
      </c>
      <c r="O28" s="200" t="s">
        <v>56</v>
      </c>
      <c r="P28" s="202"/>
      <c r="Q28" s="37">
        <v>43102</v>
      </c>
      <c r="R28" s="38"/>
      <c r="S28" s="39"/>
      <c r="T28" s="25" t="s">
        <v>77</v>
      </c>
      <c r="U28" s="200">
        <v>296354</v>
      </c>
      <c r="V28" s="200">
        <v>296354</v>
      </c>
      <c r="W28" s="24">
        <v>43241</v>
      </c>
      <c r="X28" s="205">
        <v>43210</v>
      </c>
      <c r="Z28" s="44"/>
      <c r="AA28" s="82"/>
      <c r="AB28" s="82"/>
      <c r="AC28" s="80"/>
      <c r="AD28" s="43"/>
      <c r="AE28" s="25"/>
    </row>
    <row r="29" spans="10:31" s="15" customFormat="1" ht="23.25">
      <c r="J29" s="16"/>
      <c r="K29" s="16"/>
      <c r="L29" s="16"/>
      <c r="M29" s="16"/>
      <c r="N29" s="35"/>
      <c r="O29" s="83"/>
      <c r="P29" s="83"/>
      <c r="Q29" s="37"/>
      <c r="R29" s="38"/>
      <c r="S29" s="39"/>
      <c r="T29" s="25" t="s">
        <v>77</v>
      </c>
      <c r="U29" s="200">
        <v>296355</v>
      </c>
      <c r="V29" s="200">
        <v>296355</v>
      </c>
      <c r="W29" s="24">
        <v>43241</v>
      </c>
      <c r="X29" s="205">
        <v>43210</v>
      </c>
      <c r="Z29" s="44"/>
      <c r="AA29" s="82"/>
      <c r="AB29" s="82"/>
      <c r="AC29" s="80"/>
      <c r="AD29" s="43"/>
      <c r="AE29" s="25"/>
    </row>
    <row r="30" spans="10:31" s="15" customFormat="1" ht="23.25">
      <c r="J30" s="16"/>
      <c r="K30" s="16"/>
      <c r="L30" s="16"/>
      <c r="M30" s="16"/>
      <c r="N30" s="35"/>
      <c r="O30" s="35"/>
      <c r="P30" s="35"/>
      <c r="Q30" s="37"/>
      <c r="R30" s="38"/>
      <c r="S30" s="39"/>
      <c r="T30" s="25" t="s">
        <v>77</v>
      </c>
      <c r="U30" s="200">
        <v>296356</v>
      </c>
      <c r="V30" s="200">
        <v>296356</v>
      </c>
      <c r="W30" s="213">
        <v>43241</v>
      </c>
      <c r="X30" s="205">
        <v>43210</v>
      </c>
      <c r="Z30" s="44"/>
      <c r="AA30" s="82"/>
      <c r="AB30" s="82"/>
      <c r="AC30" s="80"/>
      <c r="AD30" s="43"/>
      <c r="AE30" s="25"/>
    </row>
    <row r="31" spans="10:31" s="15" customFormat="1" ht="23.25">
      <c r="J31" s="16"/>
      <c r="K31" s="16"/>
      <c r="L31" s="16"/>
      <c r="M31" s="16"/>
      <c r="N31" s="35"/>
      <c r="O31" s="35"/>
      <c r="P31" s="84"/>
      <c r="Q31" s="37"/>
      <c r="R31" s="38"/>
      <c r="S31" s="39"/>
      <c r="T31" s="25" t="s">
        <v>77</v>
      </c>
      <c r="U31" s="200">
        <v>296358</v>
      </c>
      <c r="V31" s="200">
        <v>296358</v>
      </c>
      <c r="W31" s="213">
        <v>43238</v>
      </c>
      <c r="X31" s="205">
        <v>43210</v>
      </c>
      <c r="Z31" s="44"/>
      <c r="AA31" s="82"/>
      <c r="AB31" s="82"/>
      <c r="AC31" s="80"/>
      <c r="AD31" s="43"/>
      <c r="AE31" s="25"/>
    </row>
    <row r="32" spans="10:31" s="15" customFormat="1" ht="23.25">
      <c r="J32" s="16"/>
      <c r="K32" s="16"/>
      <c r="L32" s="16"/>
      <c r="M32" s="16"/>
      <c r="N32" s="35"/>
      <c r="O32" s="35"/>
      <c r="P32" s="84"/>
      <c r="Q32" s="35"/>
      <c r="R32" s="38"/>
      <c r="S32" s="39"/>
      <c r="T32" s="35" t="s">
        <v>77</v>
      </c>
      <c r="U32" s="200">
        <v>296361</v>
      </c>
      <c r="V32" s="200">
        <v>296361</v>
      </c>
      <c r="W32" s="37">
        <v>43237</v>
      </c>
      <c r="X32" s="205">
        <v>43210</v>
      </c>
      <c r="Z32" s="44"/>
      <c r="AA32" s="82"/>
      <c r="AB32" s="82"/>
      <c r="AC32" s="80"/>
      <c r="AD32" s="43"/>
      <c r="AE32" s="25"/>
    </row>
    <row r="33" spans="8:31" s="15" customFormat="1" ht="23.25">
      <c r="J33" s="16"/>
      <c r="K33" s="16"/>
      <c r="L33" s="16"/>
      <c r="M33" s="16"/>
      <c r="N33" s="35"/>
      <c r="O33" s="35"/>
      <c r="P33" s="84"/>
      <c r="Q33" s="35"/>
      <c r="R33" s="38"/>
      <c r="S33" s="39"/>
      <c r="T33" s="35" t="s">
        <v>77</v>
      </c>
      <c r="U33" s="200">
        <v>296367</v>
      </c>
      <c r="V33" s="200">
        <v>296367</v>
      </c>
      <c r="W33" s="37">
        <v>43238</v>
      </c>
      <c r="X33" s="205">
        <v>43210</v>
      </c>
      <c r="Z33" s="44"/>
      <c r="AA33" s="82"/>
      <c r="AB33" s="82"/>
      <c r="AC33" s="80"/>
      <c r="AD33" s="43"/>
      <c r="AE33" s="25"/>
    </row>
    <row r="34" spans="8:31" s="15" customFormat="1" ht="23.25">
      <c r="J34" s="16"/>
      <c r="K34" s="16"/>
      <c r="L34" s="16"/>
      <c r="M34" s="16"/>
      <c r="N34" s="35"/>
      <c r="O34" s="35"/>
      <c r="P34" s="84"/>
      <c r="Q34" s="35"/>
      <c r="R34" s="38"/>
      <c r="S34" s="39"/>
      <c r="T34" s="35" t="s">
        <v>77</v>
      </c>
      <c r="U34" s="200">
        <v>296368</v>
      </c>
      <c r="V34" s="200">
        <v>296368</v>
      </c>
      <c r="W34" s="37">
        <v>43241</v>
      </c>
      <c r="X34" s="205">
        <v>43210</v>
      </c>
      <c r="Z34" s="44"/>
      <c r="AA34" s="82"/>
      <c r="AB34" s="82"/>
      <c r="AC34" s="80"/>
      <c r="AD34" s="43"/>
      <c r="AE34" s="25"/>
    </row>
    <row r="35" spans="8:31" s="15" customFormat="1" ht="23.25">
      <c r="J35" s="16"/>
      <c r="K35" s="16"/>
      <c r="L35" s="16"/>
      <c r="M35" s="16"/>
      <c r="N35" s="35"/>
      <c r="O35" s="35"/>
      <c r="P35" s="83"/>
      <c r="Q35" s="35"/>
      <c r="R35" s="38"/>
      <c r="S35" s="39"/>
      <c r="T35" s="25" t="s">
        <v>77</v>
      </c>
      <c r="U35" s="200">
        <v>296369</v>
      </c>
      <c r="V35" s="200">
        <v>296369</v>
      </c>
      <c r="W35" s="24">
        <v>43241</v>
      </c>
      <c r="X35" s="205">
        <v>43210</v>
      </c>
      <c r="Z35" s="44"/>
      <c r="AA35" s="82"/>
      <c r="AB35" s="82"/>
      <c r="AC35" s="80"/>
      <c r="AD35" s="43"/>
      <c r="AE35" s="25"/>
    </row>
    <row r="36" spans="8:31" s="15" customFormat="1" ht="23.25">
      <c r="H36" s="16"/>
      <c r="I36" s="16"/>
      <c r="J36" s="16"/>
      <c r="K36" s="16"/>
      <c r="L36" s="16"/>
      <c r="M36" s="16"/>
      <c r="N36" s="35"/>
      <c r="O36" s="35"/>
      <c r="P36" s="83"/>
      <c r="Q36" s="35"/>
      <c r="R36" s="38"/>
      <c r="T36" s="25" t="s">
        <v>77</v>
      </c>
      <c r="U36" s="200">
        <v>296370</v>
      </c>
      <c r="V36" s="200">
        <v>296370</v>
      </c>
      <c r="W36" s="24">
        <v>43241</v>
      </c>
      <c r="X36" s="205">
        <v>43210</v>
      </c>
      <c r="Z36" s="25"/>
      <c r="AA36" s="40"/>
      <c r="AB36" s="40"/>
      <c r="AC36" s="80"/>
      <c r="AD36" s="45"/>
      <c r="AE36" s="25"/>
    </row>
    <row r="37" spans="8:31" s="15" customFormat="1" ht="23.25">
      <c r="H37" s="16"/>
      <c r="I37" s="16"/>
      <c r="J37" s="16"/>
      <c r="K37" s="16"/>
      <c r="L37" s="16"/>
      <c r="M37" s="16"/>
      <c r="T37" s="25" t="s">
        <v>77</v>
      </c>
      <c r="U37" s="200">
        <v>296384</v>
      </c>
      <c r="V37" s="200">
        <v>296384</v>
      </c>
      <c r="W37" s="24">
        <v>43238</v>
      </c>
      <c r="X37" s="205">
        <v>43210</v>
      </c>
      <c r="Z37" s="25"/>
      <c r="AA37" s="40"/>
      <c r="AB37" s="40"/>
      <c r="AC37" s="80"/>
      <c r="AD37" s="45"/>
      <c r="AE37" s="25"/>
    </row>
    <row r="38" spans="8:31" s="15" customFormat="1" ht="23.25">
      <c r="H38" s="16"/>
      <c r="I38" s="16"/>
      <c r="J38" s="16"/>
      <c r="K38" s="16"/>
      <c r="L38" s="16"/>
      <c r="M38" s="16"/>
      <c r="T38" s="25" t="s">
        <v>77</v>
      </c>
      <c r="U38" s="200">
        <v>296537</v>
      </c>
      <c r="V38" s="200">
        <v>296537</v>
      </c>
      <c r="W38" s="24">
        <v>43263</v>
      </c>
      <c r="X38" s="205">
        <v>43210</v>
      </c>
      <c r="Z38" s="25"/>
      <c r="AA38" s="40"/>
      <c r="AB38" s="40"/>
      <c r="AC38" s="80"/>
      <c r="AD38" s="45"/>
      <c r="AE38" s="25"/>
    </row>
    <row r="39" spans="8:31" s="15" customFormat="1" ht="23.25">
      <c r="H39" s="16"/>
      <c r="I39" s="16"/>
      <c r="J39" s="16"/>
      <c r="K39" s="16"/>
      <c r="L39" s="16"/>
      <c r="M39" s="16"/>
      <c r="T39" s="25" t="s">
        <v>77</v>
      </c>
      <c r="U39" s="200">
        <v>296176</v>
      </c>
      <c r="V39" s="200">
        <v>296176</v>
      </c>
      <c r="W39" s="24">
        <v>43259</v>
      </c>
      <c r="X39" s="205">
        <v>43214</v>
      </c>
      <c r="Z39" s="25"/>
      <c r="AA39" s="40"/>
      <c r="AB39" s="40"/>
      <c r="AC39" s="80"/>
      <c r="AD39" s="45"/>
      <c r="AE39" s="25"/>
    </row>
    <row r="40" spans="8:31" s="15" customFormat="1" ht="23.25">
      <c r="H40" s="16"/>
      <c r="I40" s="16"/>
      <c r="J40" s="16"/>
      <c r="K40" s="16"/>
      <c r="L40" s="16"/>
      <c r="M40" s="16"/>
      <c r="T40" s="25" t="s">
        <v>77</v>
      </c>
      <c r="U40" s="200">
        <v>296195</v>
      </c>
      <c r="V40" s="200">
        <v>296195</v>
      </c>
      <c r="W40" s="24">
        <v>43259</v>
      </c>
      <c r="X40" s="205">
        <v>43214</v>
      </c>
      <c r="Z40" s="25"/>
      <c r="AA40" s="40"/>
      <c r="AB40" s="40"/>
      <c r="AC40" s="80"/>
      <c r="AD40" s="45"/>
      <c r="AE40" s="25"/>
    </row>
    <row r="41" spans="8:31" s="15" customFormat="1" ht="23.25">
      <c r="H41" s="16"/>
      <c r="I41" s="16"/>
      <c r="J41" s="16"/>
      <c r="K41" s="16"/>
      <c r="L41" s="16"/>
      <c r="M41" s="16"/>
      <c r="T41" s="25" t="s">
        <v>77</v>
      </c>
      <c r="U41" s="200">
        <v>296383</v>
      </c>
      <c r="V41" s="200">
        <v>296383</v>
      </c>
      <c r="W41" s="24">
        <v>43256</v>
      </c>
      <c r="X41" s="205">
        <v>43228</v>
      </c>
      <c r="Z41" s="25"/>
      <c r="AA41" s="40"/>
      <c r="AB41" s="40"/>
      <c r="AC41" s="80"/>
      <c r="AD41" s="45"/>
      <c r="AE41" s="25"/>
    </row>
    <row r="42" spans="8:31" s="15" customFormat="1" ht="23.25">
      <c r="H42" s="16"/>
      <c r="I42" s="16"/>
      <c r="J42" s="16"/>
      <c r="K42" s="16"/>
      <c r="L42" s="16"/>
      <c r="M42" s="16"/>
      <c r="T42" s="25" t="s">
        <v>90</v>
      </c>
      <c r="U42" s="200" t="s">
        <v>91</v>
      </c>
      <c r="V42" s="200" t="s">
        <v>91</v>
      </c>
      <c r="W42" s="207">
        <v>43259</v>
      </c>
      <c r="X42" s="207">
        <v>43242</v>
      </c>
      <c r="Z42" s="25"/>
      <c r="AA42" s="40"/>
      <c r="AB42" s="40"/>
      <c r="AC42" s="80"/>
      <c r="AD42" s="45"/>
      <c r="AE42" s="25"/>
    </row>
    <row r="43" spans="8:31" s="15" customFormat="1" ht="23.25">
      <c r="H43" s="16"/>
      <c r="I43" s="16"/>
      <c r="J43" s="16"/>
      <c r="K43" s="16"/>
      <c r="L43" s="16"/>
      <c r="M43" s="16"/>
      <c r="T43" s="25" t="s">
        <v>90</v>
      </c>
      <c r="U43" s="200" t="s">
        <v>92</v>
      </c>
      <c r="V43" s="200" t="s">
        <v>92</v>
      </c>
      <c r="W43" s="207">
        <v>43259</v>
      </c>
      <c r="X43" s="207">
        <v>43242</v>
      </c>
      <c r="Z43" s="25"/>
      <c r="AA43" s="40"/>
      <c r="AB43" s="40"/>
      <c r="AC43" s="80"/>
      <c r="AD43" s="45"/>
      <c r="AE43" s="25"/>
    </row>
    <row r="44" spans="8:31" s="15" customFormat="1" ht="23.25">
      <c r="H44" s="16"/>
      <c r="I44" s="16"/>
      <c r="J44" s="16"/>
      <c r="K44" s="16"/>
      <c r="L44" s="16"/>
      <c r="M44" s="16"/>
      <c r="T44" s="25" t="s">
        <v>90</v>
      </c>
      <c r="U44" s="200" t="s">
        <v>93</v>
      </c>
      <c r="V44" s="200" t="s">
        <v>93</v>
      </c>
      <c r="W44" s="207">
        <v>43259</v>
      </c>
      <c r="X44" s="207">
        <v>43242</v>
      </c>
      <c r="Z44" s="25"/>
      <c r="AA44" s="40"/>
      <c r="AB44" s="40"/>
      <c r="AC44" s="80"/>
      <c r="AD44" s="45"/>
      <c r="AE44" s="25"/>
    </row>
    <row r="45" spans="8:31" s="15" customFormat="1" ht="23.25">
      <c r="H45" s="16"/>
      <c r="I45" s="16"/>
      <c r="J45" s="16"/>
      <c r="K45" s="16"/>
      <c r="L45" s="16"/>
      <c r="M45" s="16"/>
      <c r="T45" s="25" t="s">
        <v>94</v>
      </c>
      <c r="U45" s="200" t="s">
        <v>95</v>
      </c>
      <c r="V45" s="200" t="s">
        <v>95</v>
      </c>
      <c r="W45" s="207">
        <v>43249</v>
      </c>
      <c r="X45" s="207">
        <v>43235</v>
      </c>
      <c r="Z45" s="25"/>
      <c r="AA45" s="40"/>
      <c r="AB45" s="40"/>
      <c r="AC45" s="80"/>
      <c r="AD45" s="45"/>
      <c r="AE45" s="25"/>
    </row>
    <row r="46" spans="8:31" s="15" customFormat="1" ht="23.25">
      <c r="H46" s="16"/>
      <c r="I46" s="16"/>
      <c r="J46" s="16"/>
      <c r="K46" s="16"/>
      <c r="L46" s="16"/>
      <c r="M46" s="16"/>
      <c r="T46" s="25" t="s">
        <v>94</v>
      </c>
      <c r="U46" s="200" t="s">
        <v>96</v>
      </c>
      <c r="V46" s="200" t="s">
        <v>96</v>
      </c>
      <c r="W46" s="207">
        <v>43250</v>
      </c>
      <c r="X46" s="207">
        <v>43235</v>
      </c>
      <c r="Z46" s="25"/>
      <c r="AA46" s="40"/>
      <c r="AB46" s="40"/>
      <c r="AC46" s="80"/>
      <c r="AD46" s="45"/>
      <c r="AE46" s="25"/>
    </row>
    <row r="47" spans="8:31" s="15" customFormat="1" ht="23.25">
      <c r="H47" s="16"/>
      <c r="I47" s="16"/>
      <c r="J47" s="16"/>
      <c r="K47" s="16"/>
      <c r="L47" s="16"/>
      <c r="M47" s="16"/>
      <c r="T47" s="25" t="s">
        <v>97</v>
      </c>
      <c r="U47" s="200"/>
      <c r="V47" s="200" t="s">
        <v>98</v>
      </c>
      <c r="W47" s="207"/>
      <c r="X47" s="207">
        <v>43231</v>
      </c>
      <c r="Z47" s="25"/>
      <c r="AA47" s="40"/>
      <c r="AB47" s="40"/>
      <c r="AC47" s="80"/>
      <c r="AD47" s="45"/>
      <c r="AE47" s="25"/>
    </row>
    <row r="48" spans="8:31" s="15" customFormat="1" ht="23.25">
      <c r="H48" s="16"/>
      <c r="I48" s="16"/>
      <c r="J48" s="16"/>
      <c r="K48" s="16"/>
      <c r="L48" s="16"/>
      <c r="M48" s="16"/>
      <c r="T48" s="25" t="s">
        <v>97</v>
      </c>
      <c r="U48" s="200"/>
      <c r="V48" s="200" t="s">
        <v>99</v>
      </c>
      <c r="W48" s="207"/>
      <c r="X48" s="207">
        <v>43231</v>
      </c>
      <c r="Z48" s="25"/>
      <c r="AA48" s="40"/>
      <c r="AB48" s="40"/>
      <c r="AC48" s="80"/>
      <c r="AD48" s="45"/>
      <c r="AE48" s="25"/>
    </row>
    <row r="49" spans="8:31" s="15" customFormat="1" ht="23.25">
      <c r="H49" s="16"/>
      <c r="I49" s="16"/>
      <c r="J49" s="16"/>
      <c r="K49" s="16"/>
      <c r="L49" s="16"/>
      <c r="M49" s="16"/>
      <c r="T49" s="25" t="s">
        <v>97</v>
      </c>
      <c r="U49" s="200"/>
      <c r="V49" s="200" t="s">
        <v>100</v>
      </c>
      <c r="W49" s="207"/>
      <c r="X49" s="207">
        <v>43231</v>
      </c>
      <c r="Z49" s="25"/>
      <c r="AA49" s="40"/>
      <c r="AB49" s="40"/>
      <c r="AC49" s="80"/>
      <c r="AD49" s="45"/>
      <c r="AE49" s="25"/>
    </row>
    <row r="50" spans="8:31" s="15" customFormat="1" ht="23.25">
      <c r="H50" s="16"/>
      <c r="I50" s="16"/>
      <c r="J50" s="16"/>
      <c r="K50" s="16"/>
      <c r="L50" s="16"/>
      <c r="M50" s="16"/>
      <c r="T50" s="35" t="s">
        <v>83</v>
      </c>
      <c r="U50" s="201" t="s">
        <v>84</v>
      </c>
      <c r="V50" s="201"/>
      <c r="W50" s="37">
        <v>43202</v>
      </c>
      <c r="X50" s="208">
        <v>43185</v>
      </c>
      <c r="Z50" s="25"/>
      <c r="AA50" s="40"/>
      <c r="AB50" s="40"/>
      <c r="AC50" s="80"/>
      <c r="AD50" s="45"/>
      <c r="AE50" s="25"/>
    </row>
    <row r="51" spans="8:31" s="15" customFormat="1" ht="23.25">
      <c r="H51" s="16"/>
      <c r="I51" s="16"/>
      <c r="J51" s="16"/>
      <c r="K51" s="16"/>
      <c r="L51" s="16"/>
      <c r="M51" s="16"/>
      <c r="T51" s="35" t="s">
        <v>83</v>
      </c>
      <c r="U51" s="201" t="s">
        <v>85</v>
      </c>
      <c r="V51" s="201"/>
      <c r="W51" s="37">
        <v>43202</v>
      </c>
      <c r="X51" s="208">
        <v>43185</v>
      </c>
      <c r="Z51" s="25"/>
      <c r="AA51" s="40"/>
      <c r="AB51" s="40"/>
      <c r="AC51" s="80"/>
      <c r="AD51" s="45"/>
      <c r="AE51" s="25"/>
    </row>
    <row r="52" spans="8:31" s="15" customFormat="1" ht="23.25">
      <c r="H52" s="16"/>
      <c r="I52" s="16"/>
      <c r="J52" s="16"/>
      <c r="K52" s="16"/>
      <c r="L52" s="16"/>
      <c r="M52" s="16"/>
      <c r="T52" s="35" t="s">
        <v>83</v>
      </c>
      <c r="U52" s="201" t="s">
        <v>86</v>
      </c>
      <c r="V52" s="201"/>
      <c r="W52" s="37">
        <v>43202</v>
      </c>
      <c r="X52" s="208">
        <v>43185</v>
      </c>
      <c r="Z52" s="25"/>
      <c r="AA52" s="40"/>
      <c r="AB52" s="40"/>
      <c r="AC52" s="80"/>
      <c r="AD52" s="45"/>
      <c r="AE52" s="25"/>
    </row>
    <row r="53" spans="8:31" s="15" customFormat="1" ht="23.25">
      <c r="H53" s="16"/>
      <c r="I53" s="16"/>
      <c r="J53" s="16"/>
      <c r="K53" s="16"/>
      <c r="L53" s="16"/>
      <c r="M53" s="16"/>
      <c r="T53" s="35" t="s">
        <v>83</v>
      </c>
      <c r="U53" s="201" t="s">
        <v>87</v>
      </c>
      <c r="V53" s="201"/>
      <c r="W53" s="37">
        <v>43202</v>
      </c>
      <c r="X53" s="208">
        <v>43185</v>
      </c>
      <c r="Z53" s="25"/>
      <c r="AA53" s="40"/>
      <c r="AB53" s="40"/>
      <c r="AC53" s="80"/>
      <c r="AD53" s="45"/>
      <c r="AE53" s="25"/>
    </row>
    <row r="54" spans="8:31" s="15" customFormat="1" ht="23.25">
      <c r="H54" s="16"/>
      <c r="I54" s="16"/>
      <c r="J54" s="16"/>
      <c r="K54" s="16"/>
      <c r="L54" s="16"/>
      <c r="M54" s="16"/>
      <c r="T54" s="35" t="s">
        <v>80</v>
      </c>
      <c r="U54" s="201" t="s">
        <v>81</v>
      </c>
      <c r="V54" s="201"/>
      <c r="W54" s="37">
        <v>43187</v>
      </c>
      <c r="X54" s="208">
        <v>43165</v>
      </c>
      <c r="Z54" s="25"/>
      <c r="AA54" s="40"/>
      <c r="AB54" s="40"/>
      <c r="AC54" s="80"/>
      <c r="AD54" s="45"/>
      <c r="AE54" s="25"/>
    </row>
    <row r="55" spans="8:31" s="15" customFormat="1" ht="23.25">
      <c r="H55" s="16"/>
      <c r="I55" s="16"/>
      <c r="J55" s="16"/>
      <c r="K55" s="16"/>
      <c r="L55" s="16"/>
      <c r="M55" s="16"/>
      <c r="T55" s="35"/>
      <c r="U55" s="201"/>
      <c r="V55" s="201"/>
      <c r="W55" s="37"/>
      <c r="X55" s="38"/>
      <c r="Z55" s="25"/>
      <c r="AA55" s="25"/>
      <c r="AB55" s="81"/>
      <c r="AC55" s="80"/>
      <c r="AD55" s="45"/>
      <c r="AE55" s="25"/>
    </row>
    <row r="56" spans="8:31" s="15" customFormat="1" ht="23.25">
      <c r="H56" s="16"/>
      <c r="I56" s="16"/>
      <c r="J56" s="16"/>
      <c r="K56" s="16"/>
      <c r="L56" s="16"/>
      <c r="M56" s="16"/>
      <c r="X56" s="38"/>
      <c r="Z56" s="25"/>
      <c r="AA56" s="25"/>
      <c r="AB56" s="81"/>
      <c r="AC56" s="80"/>
      <c r="AD56" s="45"/>
      <c r="AE56" s="25"/>
    </row>
    <row r="57" spans="8:31" s="15" customFormat="1" ht="23.25">
      <c r="H57" s="16"/>
      <c r="I57" s="16"/>
      <c r="J57" s="16"/>
      <c r="K57" s="16"/>
      <c r="L57" s="16"/>
      <c r="M57" s="16"/>
      <c r="Z57" s="25"/>
      <c r="AA57" s="25"/>
      <c r="AB57" s="81"/>
      <c r="AC57" s="80"/>
      <c r="AD57" s="45"/>
      <c r="AE57" s="25"/>
    </row>
    <row r="58" spans="8:31" s="15" customFormat="1" ht="23.25">
      <c r="H58" s="16"/>
      <c r="I58" s="16"/>
      <c r="J58" s="16"/>
      <c r="K58" s="16"/>
      <c r="L58" s="16"/>
      <c r="M58" s="16"/>
      <c r="Z58" s="25"/>
      <c r="AA58" s="25"/>
      <c r="AB58" s="81"/>
      <c r="AC58" s="80"/>
      <c r="AD58" s="45"/>
      <c r="AE58" s="25"/>
    </row>
    <row r="59" spans="8:31" s="15" customFormat="1" ht="23.25">
      <c r="H59" s="16"/>
      <c r="I59" s="16"/>
      <c r="J59" s="16"/>
      <c r="K59" s="16"/>
      <c r="L59" s="16"/>
      <c r="M59" s="16"/>
      <c r="Z59" s="25"/>
      <c r="AA59" s="25"/>
      <c r="AB59" s="81"/>
      <c r="AC59" s="80"/>
      <c r="AD59" s="45"/>
      <c r="AE59" s="25"/>
    </row>
    <row r="60" spans="8:31" s="15" customFormat="1" ht="23.25">
      <c r="H60" s="16"/>
      <c r="I60" s="16"/>
      <c r="J60" s="16"/>
      <c r="K60" s="16"/>
      <c r="L60" s="16"/>
      <c r="M60" s="16"/>
      <c r="Z60" s="25"/>
      <c r="AA60" s="25"/>
      <c r="AB60" s="81"/>
      <c r="AC60" s="80"/>
      <c r="AD60" s="45"/>
      <c r="AE60" s="25"/>
    </row>
    <row r="61" spans="8:31" s="15" customFormat="1" ht="23.25">
      <c r="H61" s="16"/>
      <c r="I61" s="16"/>
      <c r="J61" s="16"/>
      <c r="K61" s="16"/>
      <c r="L61" s="16"/>
      <c r="M61" s="16"/>
      <c r="T61" s="1"/>
      <c r="U61" s="1"/>
      <c r="V61" s="1"/>
      <c r="W61" s="1"/>
      <c r="X61" s="1"/>
      <c r="Z61" s="25"/>
      <c r="AA61" s="25"/>
      <c r="AB61" s="81"/>
      <c r="AC61" s="80"/>
      <c r="AD61" s="45"/>
      <c r="AE61" s="25"/>
    </row>
    <row r="62" spans="8:31" s="15" customFormat="1" ht="23.25">
      <c r="H62" s="16"/>
      <c r="I62" s="16"/>
      <c r="J62" s="16"/>
      <c r="K62" s="16"/>
      <c r="L62" s="16"/>
      <c r="M62" s="16"/>
      <c r="T62" s="1"/>
      <c r="U62" s="1"/>
      <c r="V62" s="1"/>
      <c r="W62" s="1"/>
      <c r="X62" s="1"/>
      <c r="Z62" s="25"/>
      <c r="AA62" s="25"/>
      <c r="AB62" s="81"/>
      <c r="AC62" s="80"/>
      <c r="AD62" s="45"/>
      <c r="AE62" s="25"/>
    </row>
    <row r="63" spans="8:31" s="15" customFormat="1" ht="23.25">
      <c r="H63" s="16"/>
      <c r="I63" s="16"/>
      <c r="J63" s="16"/>
      <c r="K63" s="16"/>
      <c r="L63" s="16"/>
      <c r="M63" s="16"/>
      <c r="T63" s="1"/>
      <c r="U63" s="1"/>
      <c r="V63" s="1"/>
      <c r="W63" s="1"/>
      <c r="X63" s="1"/>
      <c r="Z63" s="25"/>
      <c r="AA63" s="25"/>
      <c r="AB63" s="81"/>
      <c r="AC63" s="80"/>
      <c r="AD63" s="45"/>
      <c r="AE63" s="25"/>
    </row>
    <row r="64" spans="8:31" s="15" customFormat="1" ht="23.25">
      <c r="H64" s="16"/>
      <c r="I64" s="16"/>
      <c r="J64" s="16"/>
      <c r="K64" s="16"/>
      <c r="L64" s="16"/>
      <c r="M64" s="16"/>
      <c r="T64" s="1"/>
      <c r="U64" s="1"/>
      <c r="V64" s="1"/>
      <c r="W64" s="1"/>
      <c r="X64" s="1"/>
      <c r="Y64" s="1"/>
      <c r="Z64" s="25"/>
      <c r="AA64" s="25"/>
      <c r="AB64" s="81"/>
      <c r="AC64" s="80"/>
      <c r="AD64" s="45"/>
      <c r="AE64" s="25"/>
    </row>
    <row r="65" spans="8:31" s="15" customFormat="1" ht="23.25">
      <c r="H65" s="16"/>
      <c r="I65" s="16"/>
      <c r="J65" s="16"/>
      <c r="K65" s="16"/>
      <c r="L65" s="16"/>
      <c r="M65" s="16"/>
      <c r="T65" s="1"/>
      <c r="U65" s="1"/>
      <c r="V65" s="1"/>
      <c r="W65" s="1"/>
      <c r="X65" s="1"/>
      <c r="Y65" s="1"/>
      <c r="Z65" s="25"/>
      <c r="AA65" s="25"/>
      <c r="AB65" s="81"/>
      <c r="AC65" s="80"/>
      <c r="AD65" s="45"/>
      <c r="AE65" s="25"/>
    </row>
    <row r="66" spans="8:31" s="15" customFormat="1" ht="23.25">
      <c r="H66" s="16"/>
      <c r="I66" s="16"/>
      <c r="J66" s="16"/>
      <c r="K66" s="16"/>
      <c r="L66" s="16"/>
      <c r="M66" s="16"/>
      <c r="T66" s="1"/>
      <c r="U66" s="1"/>
      <c r="V66" s="1"/>
      <c r="W66" s="1"/>
      <c r="X66" s="1"/>
      <c r="Y66" s="1"/>
      <c r="Z66" s="25"/>
      <c r="AA66" s="25"/>
      <c r="AB66" s="81"/>
      <c r="AC66" s="80"/>
      <c r="AD66" s="45"/>
      <c r="AE66" s="25"/>
    </row>
    <row r="67" spans="8:31" s="15" customFormat="1" ht="23.25">
      <c r="H67" s="16"/>
      <c r="I67" s="16"/>
      <c r="J67" s="16"/>
      <c r="K67" s="16"/>
      <c r="L67" s="16"/>
      <c r="M67" s="16"/>
      <c r="T67" s="1"/>
      <c r="U67" s="1"/>
      <c r="V67" s="1"/>
      <c r="W67" s="1"/>
      <c r="X67" s="1"/>
      <c r="Y67" s="1"/>
      <c r="Z67" s="25"/>
      <c r="AA67" s="25"/>
      <c r="AB67" s="81"/>
      <c r="AC67" s="80"/>
      <c r="AD67" s="45"/>
      <c r="AE67" s="25"/>
    </row>
    <row r="68" spans="8:31" s="15" customFormat="1" ht="23.25">
      <c r="H68" s="16"/>
      <c r="I68" s="16"/>
      <c r="J68" s="16"/>
      <c r="K68" s="16"/>
      <c r="L68" s="16"/>
      <c r="M68" s="16"/>
      <c r="T68" s="1"/>
      <c r="U68" s="1"/>
      <c r="V68" s="1"/>
      <c r="W68" s="1"/>
      <c r="X68" s="1"/>
      <c r="Y68" s="1"/>
      <c r="Z68" s="25"/>
      <c r="AA68" s="25"/>
      <c r="AB68" s="81"/>
      <c r="AC68" s="80"/>
      <c r="AD68" s="45"/>
      <c r="AE68" s="25"/>
    </row>
    <row r="69" spans="8:31" s="15" customFormat="1" ht="23.25">
      <c r="H69" s="16"/>
      <c r="I69" s="16"/>
      <c r="J69" s="16"/>
      <c r="K69" s="16"/>
      <c r="L69" s="16"/>
      <c r="M69" s="16"/>
      <c r="T69" s="1"/>
      <c r="U69" s="1"/>
      <c r="V69" s="1"/>
      <c r="W69" s="1"/>
      <c r="X69" s="1"/>
      <c r="Y69" s="1"/>
      <c r="Z69" s="25"/>
      <c r="AA69" s="25"/>
      <c r="AB69" s="81"/>
      <c r="AC69" s="80"/>
      <c r="AD69" s="45"/>
      <c r="AE69" s="25"/>
    </row>
    <row r="70" spans="8:31" s="15" customFormat="1" ht="23.25">
      <c r="H70" s="16"/>
      <c r="I70" s="16"/>
      <c r="J70" s="16"/>
      <c r="K70" s="16"/>
      <c r="L70" s="16"/>
      <c r="M70" s="16"/>
      <c r="T70" s="1"/>
      <c r="U70" s="1"/>
      <c r="V70" s="1"/>
      <c r="W70" s="1"/>
      <c r="X70" s="1"/>
      <c r="Y70" s="1"/>
      <c r="Z70" s="25"/>
      <c r="AA70" s="25"/>
      <c r="AB70" s="81"/>
      <c r="AC70" s="80"/>
      <c r="AD70" s="45"/>
      <c r="AE70" s="25"/>
    </row>
    <row r="71" spans="8:31" s="15" customFormat="1" ht="23.25">
      <c r="H71" s="16"/>
      <c r="I71" s="16"/>
      <c r="J71" s="16"/>
      <c r="K71" s="16"/>
      <c r="L71" s="16"/>
      <c r="M71" s="16"/>
      <c r="T71" s="1"/>
      <c r="U71" s="1"/>
      <c r="V71" s="1"/>
      <c r="W71" s="1"/>
      <c r="X71" s="1"/>
      <c r="Y71" s="1"/>
      <c r="Z71" s="25"/>
      <c r="AA71" s="25"/>
      <c r="AB71" s="81"/>
      <c r="AC71" s="80"/>
      <c r="AD71" s="45"/>
      <c r="AE71" s="25"/>
    </row>
    <row r="72" spans="8:31" s="15" customFormat="1" ht="23.25">
      <c r="H72" s="16"/>
      <c r="I72" s="16"/>
      <c r="J72" s="16"/>
      <c r="K72" s="16"/>
      <c r="L72" s="16"/>
      <c r="M72" s="16"/>
      <c r="T72" s="1"/>
      <c r="U72" s="1"/>
      <c r="V72" s="1"/>
      <c r="W72" s="1"/>
      <c r="X72" s="1"/>
      <c r="Y72" s="1"/>
      <c r="Z72" s="25"/>
      <c r="AA72" s="25"/>
      <c r="AB72" s="81"/>
      <c r="AC72" s="80"/>
      <c r="AD72" s="45"/>
      <c r="AE72" s="25"/>
    </row>
    <row r="73" spans="8:31" s="15" customFormat="1" ht="23.25">
      <c r="H73" s="16"/>
      <c r="I73" s="16"/>
      <c r="J73" s="16"/>
      <c r="K73" s="16"/>
      <c r="L73" s="16"/>
      <c r="M73" s="16"/>
      <c r="T73" s="1"/>
      <c r="U73" s="1"/>
      <c r="V73" s="1"/>
      <c r="W73" s="1"/>
      <c r="X73" s="1"/>
      <c r="Y73" s="1"/>
      <c r="Z73" s="25"/>
      <c r="AA73" s="25"/>
      <c r="AB73" s="81"/>
      <c r="AC73" s="80"/>
      <c r="AD73" s="45"/>
      <c r="AE73" s="25"/>
    </row>
    <row r="74" spans="8:31" s="15" customFormat="1" ht="23.25">
      <c r="H74" s="16"/>
      <c r="I74" s="16"/>
      <c r="J74" s="16"/>
      <c r="K74" s="16"/>
      <c r="L74" s="16"/>
      <c r="M74" s="16"/>
      <c r="T74" s="1"/>
      <c r="U74" s="1"/>
      <c r="V74" s="1"/>
      <c r="W74" s="1"/>
      <c r="X74" s="1"/>
      <c r="Y74" s="1"/>
      <c r="Z74" s="25"/>
      <c r="AA74" s="25"/>
      <c r="AB74" s="81"/>
      <c r="AC74" s="80"/>
      <c r="AD74" s="45"/>
      <c r="AE74" s="25"/>
    </row>
    <row r="75" spans="8:31" s="15" customFormat="1" ht="23.25">
      <c r="H75" s="16"/>
      <c r="I75" s="16"/>
      <c r="J75" s="16"/>
      <c r="K75" s="16"/>
      <c r="L75" s="16"/>
      <c r="M75" s="16"/>
      <c r="T75" s="1"/>
      <c r="U75" s="1"/>
      <c r="V75" s="1"/>
      <c r="W75" s="1"/>
      <c r="X75" s="1"/>
      <c r="Y75" s="1"/>
      <c r="Z75" s="25"/>
      <c r="AA75" s="25"/>
      <c r="AB75" s="81"/>
      <c r="AC75" s="80"/>
      <c r="AD75" s="45"/>
      <c r="AE75" s="25"/>
    </row>
    <row r="76" spans="8:31" s="15" customFormat="1" ht="23.25">
      <c r="H76" s="16"/>
      <c r="I76" s="16"/>
      <c r="J76" s="16"/>
      <c r="K76" s="16"/>
      <c r="L76" s="16"/>
      <c r="M76" s="16"/>
      <c r="T76" s="1"/>
      <c r="U76" s="1"/>
      <c r="V76" s="1"/>
      <c r="W76" s="1"/>
      <c r="X76" s="1"/>
      <c r="Y76" s="1"/>
      <c r="Z76" s="25"/>
      <c r="AA76" s="25"/>
      <c r="AB76" s="81"/>
      <c r="AC76" s="80"/>
      <c r="AD76" s="45"/>
      <c r="AE76" s="25"/>
    </row>
    <row r="77" spans="8:31" s="15" customFormat="1" ht="23.25">
      <c r="H77" s="16"/>
      <c r="I77" s="16"/>
      <c r="J77" s="16"/>
      <c r="K77" s="16"/>
      <c r="L77" s="16"/>
      <c r="M77" s="16"/>
      <c r="T77" s="1"/>
      <c r="U77" s="1"/>
      <c r="V77" s="1"/>
      <c r="W77" s="1"/>
      <c r="X77" s="1"/>
      <c r="Y77" s="1"/>
      <c r="Z77" s="25"/>
      <c r="AA77" s="25"/>
      <c r="AB77" s="81"/>
      <c r="AC77" s="80"/>
      <c r="AD77" s="45"/>
      <c r="AE77" s="25"/>
    </row>
    <row r="78" spans="8:31" s="15" customFormat="1" ht="23.25">
      <c r="H78" s="16"/>
      <c r="I78" s="16"/>
      <c r="J78" s="16"/>
      <c r="K78" s="16"/>
      <c r="L78" s="16"/>
      <c r="M78" s="16"/>
      <c r="T78" s="1"/>
      <c r="U78" s="1"/>
      <c r="V78" s="1"/>
      <c r="W78" s="1"/>
      <c r="X78" s="1"/>
      <c r="Y78" s="1"/>
      <c r="Z78" s="25"/>
      <c r="AA78" s="25"/>
      <c r="AB78" s="81"/>
      <c r="AC78" s="80"/>
      <c r="AD78" s="45"/>
      <c r="AE78" s="25"/>
    </row>
    <row r="79" spans="8:31" s="15" customFormat="1" ht="23.25">
      <c r="H79" s="16"/>
      <c r="I79" s="16"/>
      <c r="J79" s="16"/>
      <c r="K79" s="16"/>
      <c r="L79" s="16"/>
      <c r="M79" s="16"/>
      <c r="T79" s="1"/>
      <c r="U79" s="1"/>
      <c r="V79" s="1"/>
      <c r="W79" s="1"/>
      <c r="X79" s="1"/>
      <c r="Y79" s="1"/>
      <c r="Z79" s="25"/>
      <c r="AA79" s="25"/>
      <c r="AB79" s="81"/>
      <c r="AC79" s="80"/>
      <c r="AD79" s="45"/>
      <c r="AE79" s="25"/>
    </row>
    <row r="80" spans="8:31" s="15" customFormat="1" ht="23.25">
      <c r="H80" s="16"/>
      <c r="I80" s="16"/>
      <c r="J80" s="16"/>
      <c r="K80" s="16"/>
      <c r="L80" s="16"/>
      <c r="M80" s="16"/>
      <c r="T80" s="1"/>
      <c r="U80" s="1"/>
      <c r="V80" s="1"/>
      <c r="W80" s="1"/>
      <c r="X80" s="1"/>
      <c r="Y80" s="1"/>
      <c r="Z80" s="25"/>
      <c r="AA80" s="25"/>
      <c r="AB80" s="81"/>
      <c r="AC80" s="80"/>
      <c r="AD80" s="45"/>
      <c r="AE80" s="25"/>
    </row>
    <row r="81" spans="8:32" s="15" customFormat="1" ht="23.25">
      <c r="H81" s="16"/>
      <c r="I81" s="16"/>
      <c r="J81" s="16"/>
      <c r="K81" s="16"/>
      <c r="L81" s="16"/>
      <c r="M81" s="16"/>
      <c r="T81" s="1"/>
      <c r="U81" s="1"/>
      <c r="V81" s="1"/>
      <c r="W81" s="1"/>
      <c r="X81" s="1"/>
      <c r="Y81" s="1"/>
      <c r="Z81" s="25"/>
      <c r="AA81" s="25"/>
      <c r="AB81" s="81"/>
      <c r="AC81" s="80"/>
      <c r="AD81" s="45"/>
      <c r="AE81" s="25"/>
    </row>
    <row r="82" spans="8:32" s="15" customFormat="1" ht="23.25">
      <c r="H82" s="16"/>
      <c r="I82" s="16"/>
      <c r="J82" s="16"/>
      <c r="K82" s="16"/>
      <c r="L82" s="16"/>
      <c r="M82" s="16"/>
      <c r="T82" s="1"/>
      <c r="U82" s="1"/>
      <c r="V82" s="1"/>
      <c r="W82" s="1"/>
      <c r="X82" s="1"/>
      <c r="Y82" s="1"/>
      <c r="Z82" s="25"/>
      <c r="AA82" s="25"/>
      <c r="AB82" s="81"/>
      <c r="AC82" s="80"/>
      <c r="AD82" s="45"/>
      <c r="AE82" s="25"/>
    </row>
    <row r="83" spans="8:32" s="15" customFormat="1" ht="23.25">
      <c r="H83" s="16"/>
      <c r="I83" s="16"/>
      <c r="J83" s="16"/>
      <c r="K83" s="16"/>
      <c r="L83" s="16"/>
      <c r="M83" s="16"/>
      <c r="T83" s="1"/>
      <c r="U83" s="1"/>
      <c r="V83" s="1"/>
      <c r="W83" s="1"/>
      <c r="X83" s="1"/>
      <c r="Y83" s="1"/>
      <c r="Z83" s="25"/>
      <c r="AA83" s="25"/>
      <c r="AB83" s="81"/>
      <c r="AC83" s="80"/>
      <c r="AD83" s="45"/>
      <c r="AE83" s="25"/>
    </row>
    <row r="84" spans="8:32" s="15" customFormat="1" ht="23.25">
      <c r="H84" s="16"/>
      <c r="I84" s="16"/>
      <c r="J84" s="16"/>
      <c r="K84" s="16"/>
      <c r="L84" s="16"/>
      <c r="M84" s="16"/>
      <c r="T84" s="1"/>
      <c r="U84" s="1"/>
      <c r="V84" s="1"/>
      <c r="W84" s="1"/>
      <c r="X84" s="1"/>
      <c r="Y84" s="1"/>
      <c r="Z84" s="25"/>
      <c r="AA84" s="25"/>
      <c r="AB84" s="81"/>
      <c r="AC84" s="80"/>
      <c r="AD84" s="45"/>
      <c r="AE84" s="25"/>
    </row>
    <row r="85" spans="8:32" s="15" customFormat="1" ht="23.25">
      <c r="H85" s="16"/>
      <c r="I85" s="16"/>
      <c r="J85" s="16"/>
      <c r="K85" s="16"/>
      <c r="L85" s="16"/>
      <c r="M85" s="16"/>
      <c r="T85" s="1"/>
      <c r="U85" s="1"/>
      <c r="V85" s="1"/>
      <c r="W85" s="1"/>
      <c r="X85" s="1"/>
      <c r="Y85" s="1"/>
      <c r="Z85" s="25"/>
      <c r="AA85" s="25"/>
      <c r="AB85" s="81"/>
      <c r="AC85" s="80"/>
      <c r="AD85" s="45"/>
      <c r="AE85" s="25"/>
    </row>
    <row r="86" spans="8:32" s="15" customFormat="1" ht="23.25">
      <c r="H86" s="16"/>
      <c r="I86" s="16"/>
      <c r="J86" s="16"/>
      <c r="K86" s="16"/>
      <c r="L86" s="16"/>
      <c r="M86" s="16"/>
      <c r="T86" s="1"/>
      <c r="U86" s="1"/>
      <c r="V86" s="1"/>
      <c r="W86" s="1"/>
      <c r="X86" s="1"/>
      <c r="Y86" s="1"/>
    </row>
    <row r="87" spans="8:32" s="15" customFormat="1" ht="23.25">
      <c r="H87" s="16"/>
      <c r="I87" s="16"/>
      <c r="J87" s="16"/>
      <c r="K87" s="16"/>
      <c r="L87" s="16"/>
      <c r="M87" s="16"/>
      <c r="T87" s="1"/>
      <c r="U87" s="1"/>
      <c r="V87" s="1"/>
      <c r="W87" s="1"/>
      <c r="X87" s="1"/>
      <c r="Y87" s="1"/>
    </row>
    <row r="88" spans="8:32" s="15" customFormat="1" ht="23.25">
      <c r="H88" s="16"/>
      <c r="I88" s="16"/>
      <c r="J88" s="16"/>
      <c r="K88" s="16"/>
      <c r="L88" s="16"/>
      <c r="M88" s="16"/>
      <c r="T88" s="1"/>
      <c r="U88" s="1"/>
      <c r="V88" s="1"/>
      <c r="W88" s="1"/>
      <c r="X88" s="1"/>
      <c r="Y88" s="1"/>
    </row>
    <row r="89" spans="8:32" s="15" customFormat="1" ht="23.25">
      <c r="H89" s="16"/>
      <c r="I89" s="16"/>
      <c r="J89" s="16"/>
      <c r="K89" s="16"/>
      <c r="L89" s="16"/>
      <c r="M89" s="16"/>
      <c r="T89" s="1"/>
      <c r="U89" s="1"/>
      <c r="V89" s="1"/>
      <c r="W89" s="1"/>
      <c r="X89" s="1"/>
      <c r="Y89" s="1"/>
    </row>
    <row r="90" spans="8:32" s="15" customFormat="1" ht="23.25">
      <c r="H90" s="16"/>
      <c r="I90" s="16"/>
      <c r="J90" s="16"/>
      <c r="K90" s="16"/>
      <c r="L90" s="16"/>
      <c r="M90" s="16"/>
      <c r="T90" s="1"/>
      <c r="U90" s="1"/>
      <c r="V90" s="1"/>
      <c r="W90" s="1"/>
      <c r="X90" s="1"/>
      <c r="Y90" s="1"/>
    </row>
    <row r="91" spans="8:32" s="15" customFormat="1" ht="23.25">
      <c r="H91" s="16"/>
      <c r="I91" s="16"/>
      <c r="J91" s="16"/>
      <c r="K91" s="16"/>
      <c r="L91" s="16"/>
      <c r="M91" s="16"/>
      <c r="T91" s="1"/>
      <c r="U91" s="1"/>
      <c r="V91" s="1"/>
      <c r="W91" s="1"/>
      <c r="X91" s="1"/>
      <c r="Y91" s="1"/>
    </row>
    <row r="92" spans="8:32" s="15" customFormat="1" ht="23.25">
      <c r="H92" s="16"/>
      <c r="I92" s="16"/>
      <c r="J92" s="16"/>
      <c r="K92" s="16"/>
      <c r="L92" s="16"/>
      <c r="M92" s="16"/>
      <c r="T92" s="1"/>
      <c r="U92" s="1"/>
      <c r="V92" s="1"/>
      <c r="W92" s="1"/>
      <c r="X92" s="1"/>
      <c r="Y92" s="1"/>
    </row>
    <row r="93" spans="8:32" s="15" customFormat="1" ht="23.25">
      <c r="H93" s="16"/>
      <c r="I93" s="16"/>
      <c r="J93" s="16"/>
      <c r="K93" s="16"/>
      <c r="L93" s="16"/>
      <c r="M93" s="16"/>
      <c r="T93" s="1"/>
      <c r="U93" s="1"/>
      <c r="V93" s="1"/>
      <c r="W93" s="1"/>
      <c r="X93" s="1"/>
      <c r="Y93" s="1"/>
    </row>
    <row r="94" spans="8:32" s="15" customFormat="1" ht="23.25">
      <c r="H94" s="16"/>
      <c r="I94" s="16"/>
      <c r="J94" s="16"/>
      <c r="K94" s="16"/>
      <c r="L94" s="16"/>
      <c r="M94" s="16"/>
      <c r="T94" s="1"/>
      <c r="U94" s="1"/>
      <c r="V94" s="1"/>
      <c r="W94" s="1"/>
      <c r="X94" s="1"/>
      <c r="Y94" s="1"/>
    </row>
    <row r="95" spans="8:32" ht="23.25">
      <c r="Z95" s="15"/>
      <c r="AA95" s="15"/>
      <c r="AB95" s="15"/>
      <c r="AC95" s="15"/>
      <c r="AD95" s="15"/>
      <c r="AE95" s="15"/>
      <c r="AF95" s="15"/>
    </row>
    <row r="96" spans="8:32" ht="23.25">
      <c r="Z96" s="15"/>
      <c r="AA96" s="15"/>
      <c r="AB96" s="15"/>
      <c r="AC96" s="15"/>
      <c r="AD96" s="15"/>
      <c r="AE96" s="15"/>
      <c r="AF96" s="15"/>
    </row>
    <row r="97" spans="26:32" ht="23.25">
      <c r="Z97" s="15"/>
      <c r="AA97" s="15"/>
      <c r="AB97" s="15"/>
      <c r="AC97" s="15"/>
      <c r="AD97" s="15"/>
      <c r="AE97" s="15"/>
      <c r="AF97" s="15"/>
    </row>
    <row r="98" spans="26:32" ht="23.25">
      <c r="Z98" s="15"/>
      <c r="AA98" s="15"/>
      <c r="AB98" s="15"/>
      <c r="AC98" s="15"/>
      <c r="AD98" s="15"/>
      <c r="AE98" s="15"/>
    </row>
    <row r="99" spans="26:32" ht="23.25">
      <c r="Z99" s="15"/>
      <c r="AA99" s="15"/>
      <c r="AB99" s="15"/>
      <c r="AC99" s="15"/>
      <c r="AD99" s="15"/>
      <c r="AE99" s="15"/>
    </row>
    <row r="100" spans="26:32" ht="23.25">
      <c r="Z100" s="15"/>
      <c r="AA100" s="15"/>
      <c r="AB100" s="15"/>
      <c r="AC100" s="15"/>
      <c r="AD100" s="15"/>
      <c r="AE100" s="15"/>
    </row>
  </sheetData>
  <mergeCells count="6">
    <mergeCell ref="AF4:AK4"/>
    <mergeCell ref="A3:M3"/>
    <mergeCell ref="H4:M4"/>
    <mergeCell ref="N4:S4"/>
    <mergeCell ref="T4:Y4"/>
    <mergeCell ref="Z4:AE4"/>
  </mergeCells>
  <conditionalFormatting sqref="O29:P35">
    <cfRule type="duplicateValues" dxfId="7" priority="23"/>
  </conditionalFormatting>
  <conditionalFormatting sqref="AA11:AB22 AA23">
    <cfRule type="duplicateValues" dxfId="6" priority="21"/>
  </conditionalFormatting>
  <conditionalFormatting sqref="AB11:AB13 AB16 AA20:AA22">
    <cfRule type="duplicateValues" dxfId="5" priority="20"/>
  </conditionalFormatting>
  <conditionalFormatting sqref="AB21">
    <cfRule type="duplicateValues" dxfId="4" priority="19"/>
  </conditionalFormatting>
  <conditionalFormatting sqref="P31:P35">
    <cfRule type="duplicateValues" dxfId="3" priority="18"/>
  </conditionalFormatting>
  <conditionalFormatting sqref="AB23">
    <cfRule type="duplicateValues" dxfId="2" priority="17"/>
  </conditionalFormatting>
  <conditionalFormatting sqref="AA23:AB54">
    <cfRule type="duplicateValues" dxfId="1" priority="16"/>
  </conditionalFormatting>
  <conditionalFormatting sqref="U11:V55 O11:P28">
    <cfRule type="duplicateValues" dxfId="0" priority="27"/>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3:AK102"/>
  <sheetViews>
    <sheetView topLeftCell="P1" zoomScale="40" zoomScaleNormal="40" workbookViewId="0" xr3:uid="{9B253EF2-77E0-53E3-AE26-4D66ECD923F3}">
      <pane ySplit="1" topLeftCell="A2" activePane="bottomLeft" state="frozen"/>
      <selection pane="bottomLeft" activeCell="V6" sqref="V6"/>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60.28515625" style="1" customWidth="1"/>
    <col min="5" max="5" width="60" style="1" customWidth="1"/>
    <col min="6" max="6" width="55.7109375" style="1" customWidth="1"/>
    <col min="7" max="7" width="27.42578125" style="1" customWidth="1"/>
    <col min="8" max="13" width="29.140625" style="2" customWidth="1"/>
    <col min="14" max="14" width="29.140625" style="1" customWidth="1"/>
    <col min="15" max="16" width="53.42578125" style="1" customWidth="1"/>
    <col min="17" max="18" width="29.140625" style="1" customWidth="1"/>
    <col min="19" max="19" width="117" style="1" bestFit="1" customWidth="1"/>
    <col min="20" max="20" width="29.140625" style="1" customWidth="1"/>
    <col min="21" max="22" width="53.42578125" style="1" customWidth="1"/>
    <col min="23" max="24" width="29.140625" style="1" customWidth="1"/>
    <col min="25" max="25" width="34" style="1" customWidth="1"/>
    <col min="26" max="26" width="29.7109375" style="1" customWidth="1"/>
    <col min="27" max="28" width="44.140625" style="1" customWidth="1"/>
    <col min="29" max="29" width="29.7109375" style="1" customWidth="1"/>
    <col min="30" max="30" width="35.42578125" style="1" customWidth="1"/>
    <col min="31" max="31" width="47.7109375" style="1" customWidth="1"/>
    <col min="32" max="37" width="29.140625" style="1" customWidth="1"/>
    <col min="38" max="16384" width="11.42578125" style="1"/>
  </cols>
  <sheetData>
    <row r="3" spans="1:37" ht="30.75" thickBot="1">
      <c r="A3" s="259" t="s">
        <v>38</v>
      </c>
      <c r="B3" s="259"/>
      <c r="C3" s="259"/>
      <c r="D3" s="259"/>
      <c r="E3" s="259"/>
      <c r="F3" s="259"/>
      <c r="G3" s="259"/>
      <c r="H3" s="259"/>
      <c r="I3" s="259"/>
      <c r="J3" s="259"/>
      <c r="K3" s="259"/>
      <c r="L3" s="259"/>
      <c r="M3" s="259"/>
    </row>
    <row r="4" spans="1:37" ht="47.25" thickBot="1">
      <c r="A4" s="6"/>
      <c r="B4" s="6"/>
      <c r="C4" s="6"/>
      <c r="D4" s="6"/>
      <c r="E4" s="6"/>
      <c r="F4" s="6"/>
      <c r="G4" s="6"/>
      <c r="H4" s="249" t="s">
        <v>1</v>
      </c>
      <c r="I4" s="250"/>
      <c r="J4" s="250"/>
      <c r="K4" s="250"/>
      <c r="L4" s="250"/>
      <c r="M4" s="251"/>
      <c r="N4" s="249" t="s">
        <v>2</v>
      </c>
      <c r="O4" s="250"/>
      <c r="P4" s="250"/>
      <c r="Q4" s="250"/>
      <c r="R4" s="250"/>
      <c r="S4" s="251"/>
      <c r="T4" s="249" t="s">
        <v>3</v>
      </c>
      <c r="U4" s="250"/>
      <c r="V4" s="250"/>
      <c r="W4" s="250"/>
      <c r="X4" s="250"/>
      <c r="Y4" s="251"/>
      <c r="Z4" s="249" t="s">
        <v>4</v>
      </c>
      <c r="AA4" s="250"/>
      <c r="AB4" s="250"/>
      <c r="AC4" s="250"/>
      <c r="AD4" s="250"/>
      <c r="AE4" s="251"/>
      <c r="AF4" s="249" t="s">
        <v>5</v>
      </c>
      <c r="AG4" s="250"/>
      <c r="AH4" s="250"/>
      <c r="AI4" s="250"/>
      <c r="AJ4" s="250"/>
      <c r="AK4" s="251"/>
    </row>
    <row r="5" spans="1:37" ht="128.25" customHeight="1">
      <c r="A5" s="7" t="s">
        <v>6</v>
      </c>
      <c r="B5" s="8" t="s">
        <v>7</v>
      </c>
      <c r="C5" s="8" t="s">
        <v>8</v>
      </c>
      <c r="D5" s="8" t="s">
        <v>9</v>
      </c>
      <c r="E5" s="8" t="s">
        <v>10</v>
      </c>
      <c r="F5" s="9" t="s">
        <v>11</v>
      </c>
      <c r="G5" s="8" t="s">
        <v>12</v>
      </c>
      <c r="H5" s="10" t="s">
        <v>13</v>
      </c>
      <c r="I5" s="10" t="s">
        <v>14</v>
      </c>
      <c r="J5" s="10" t="s">
        <v>15</v>
      </c>
      <c r="K5" s="10" t="s">
        <v>16</v>
      </c>
      <c r="L5" s="10" t="s">
        <v>17</v>
      </c>
      <c r="M5" s="10" t="s">
        <v>18</v>
      </c>
      <c r="N5" s="10" t="s">
        <v>13</v>
      </c>
      <c r="O5" s="10" t="s">
        <v>14</v>
      </c>
      <c r="P5" s="10" t="s">
        <v>15</v>
      </c>
      <c r="Q5" s="10" t="s">
        <v>16</v>
      </c>
      <c r="R5" s="10" t="s">
        <v>17</v>
      </c>
      <c r="S5" s="10" t="s">
        <v>18</v>
      </c>
      <c r="T5" s="10" t="s">
        <v>13</v>
      </c>
      <c r="U5" s="10" t="s">
        <v>14</v>
      </c>
      <c r="V5" s="10" t="s">
        <v>15</v>
      </c>
      <c r="W5" s="10" t="s">
        <v>16</v>
      </c>
      <c r="X5" s="10" t="s">
        <v>17</v>
      </c>
      <c r="Y5" s="10" t="s">
        <v>18</v>
      </c>
      <c r="Z5" s="10" t="s">
        <v>13</v>
      </c>
      <c r="AA5" s="10" t="s">
        <v>14</v>
      </c>
      <c r="AB5" s="10" t="s">
        <v>15</v>
      </c>
      <c r="AC5" s="10" t="s">
        <v>16</v>
      </c>
      <c r="AD5" s="10" t="s">
        <v>17</v>
      </c>
      <c r="AE5" s="10" t="s">
        <v>18</v>
      </c>
      <c r="AF5" s="10" t="s">
        <v>13</v>
      </c>
      <c r="AG5" s="10" t="s">
        <v>14</v>
      </c>
      <c r="AH5" s="10" t="s">
        <v>15</v>
      </c>
      <c r="AI5" s="10" t="s">
        <v>16</v>
      </c>
      <c r="AJ5" s="10" t="s">
        <v>17</v>
      </c>
      <c r="AK5" s="10" t="s">
        <v>18</v>
      </c>
    </row>
    <row r="6" spans="1:37" ht="260.25" customHeight="1">
      <c r="A6" s="11" t="s">
        <v>23</v>
      </c>
      <c r="B6" s="11" t="s">
        <v>281</v>
      </c>
      <c r="C6" s="11" t="s">
        <v>282</v>
      </c>
      <c r="D6" s="11" t="s">
        <v>283</v>
      </c>
      <c r="E6" s="11" t="s">
        <v>284</v>
      </c>
      <c r="F6" s="12" t="s">
        <v>43</v>
      </c>
      <c r="G6" s="12" t="s">
        <v>44</v>
      </c>
      <c r="H6" s="13">
        <f>(I6/J6)</f>
        <v>0.97797356828193838</v>
      </c>
      <c r="I6" s="14">
        <f>+O6+U6+AA6+AG6</f>
        <v>222</v>
      </c>
      <c r="J6" s="14">
        <f>+P6+V6+AB6+AH6</f>
        <v>227</v>
      </c>
      <c r="K6" s="13">
        <f>(L6/M6)</f>
        <v>1</v>
      </c>
      <c r="L6" s="14">
        <f>+R6+X6+AD6+AJ6</f>
        <v>118</v>
      </c>
      <c r="M6" s="14">
        <f>+S6+Y6+AE6+AK6</f>
        <v>118</v>
      </c>
      <c r="N6" s="13">
        <f>(O6/P6)</f>
        <v>0.94444444444444442</v>
      </c>
      <c r="O6" s="14">
        <v>34</v>
      </c>
      <c r="P6" s="14">
        <v>36</v>
      </c>
      <c r="Q6" s="13">
        <f>(R6/S6)</f>
        <v>0.98305084745762716</v>
      </c>
      <c r="R6" s="14">
        <f>+O11</f>
        <v>58</v>
      </c>
      <c r="S6" s="14">
        <f>+P11</f>
        <v>59</v>
      </c>
      <c r="T6" s="13">
        <f>(U6/V6)</f>
        <v>0.971830985915493</v>
      </c>
      <c r="U6" s="14">
        <v>69</v>
      </c>
      <c r="V6" s="14">
        <v>71</v>
      </c>
      <c r="W6" s="13">
        <f>(X6/Y6)</f>
        <v>1.0169491525423728</v>
      </c>
      <c r="X6" s="14">
        <f>+U11</f>
        <v>60</v>
      </c>
      <c r="Y6" s="14">
        <f>+V11</f>
        <v>59</v>
      </c>
      <c r="Z6" s="13">
        <f>(AA6/AB6)</f>
        <v>0.98148148148148151</v>
      </c>
      <c r="AA6" s="14">
        <v>53</v>
      </c>
      <c r="AB6" s="14">
        <v>54</v>
      </c>
      <c r="AC6" s="13" t="e">
        <f>(AD6/AE6)</f>
        <v>#DIV/0!</v>
      </c>
      <c r="AD6" s="14"/>
      <c r="AE6" s="14"/>
      <c r="AF6" s="13">
        <f>(AG6/AH6)</f>
        <v>1</v>
      </c>
      <c r="AG6" s="14">
        <v>66</v>
      </c>
      <c r="AH6" s="14">
        <v>66</v>
      </c>
      <c r="AI6" s="13" t="e">
        <f>(AJ6/AK6)</f>
        <v>#DIV/0!</v>
      </c>
      <c r="AJ6" s="14"/>
      <c r="AK6" s="14"/>
    </row>
    <row r="8" spans="1:37" s="15" customFormat="1" ht="24" thickBot="1">
      <c r="H8" s="16"/>
      <c r="I8" s="16"/>
      <c r="J8" s="16"/>
      <c r="K8" s="16"/>
      <c r="L8" s="16"/>
      <c r="M8" s="16"/>
    </row>
    <row r="9" spans="1:37" s="15" customFormat="1" ht="93.75" thickTop="1">
      <c r="J9" s="16"/>
      <c r="K9" s="16"/>
      <c r="L9" s="16"/>
      <c r="M9" s="16"/>
      <c r="N9" s="86"/>
      <c r="O9" s="87" t="s">
        <v>285</v>
      </c>
      <c r="P9" s="87" t="s">
        <v>286</v>
      </c>
      <c r="Q9" s="87" t="s">
        <v>287</v>
      </c>
      <c r="R9" s="88" t="s">
        <v>288</v>
      </c>
      <c r="S9" s="87" t="s">
        <v>33</v>
      </c>
      <c r="T9" s="183"/>
      <c r="U9" s="185" t="s">
        <v>285</v>
      </c>
      <c r="V9" s="185" t="s">
        <v>286</v>
      </c>
      <c r="W9" s="185" t="s">
        <v>287</v>
      </c>
      <c r="X9" s="186" t="s">
        <v>288</v>
      </c>
      <c r="Y9" s="187" t="s">
        <v>33</v>
      </c>
      <c r="Z9" s="152"/>
      <c r="AA9" s="87" t="s">
        <v>285</v>
      </c>
      <c r="AB9" s="87" t="s">
        <v>286</v>
      </c>
      <c r="AC9" s="87" t="s">
        <v>287</v>
      </c>
      <c r="AD9" s="88" t="s">
        <v>288</v>
      </c>
      <c r="AE9" s="87" t="s">
        <v>33</v>
      </c>
      <c r="AF9" s="86"/>
      <c r="AG9" s="87" t="s">
        <v>285</v>
      </c>
      <c r="AH9" s="87" t="s">
        <v>286</v>
      </c>
      <c r="AI9" s="87" t="s">
        <v>287</v>
      </c>
      <c r="AJ9" s="88" t="s">
        <v>288</v>
      </c>
      <c r="AK9" s="89" t="s">
        <v>33</v>
      </c>
    </row>
    <row r="10" spans="1:37" s="15" customFormat="1" ht="70.5" customHeight="1">
      <c r="J10" s="16"/>
      <c r="K10" s="16"/>
      <c r="L10" s="16"/>
      <c r="M10" s="16"/>
      <c r="N10" s="90" t="s">
        <v>34</v>
      </c>
      <c r="O10" s="15" t="s">
        <v>35</v>
      </c>
      <c r="P10" s="15" t="s">
        <v>35</v>
      </c>
      <c r="Q10" s="18"/>
      <c r="R10" s="18"/>
      <c r="S10" s="32" t="s">
        <v>289</v>
      </c>
      <c r="T10" s="188" t="s">
        <v>34</v>
      </c>
      <c r="U10" s="15" t="s">
        <v>35</v>
      </c>
      <c r="V10" s="15" t="s">
        <v>35</v>
      </c>
      <c r="W10" s="18"/>
      <c r="X10" s="18"/>
      <c r="Y10" s="217" t="s">
        <v>289</v>
      </c>
      <c r="Z10" s="15" t="s">
        <v>34</v>
      </c>
      <c r="AA10" s="15" t="s">
        <v>35</v>
      </c>
      <c r="AB10" s="15" t="s">
        <v>35</v>
      </c>
      <c r="AC10" s="18"/>
      <c r="AD10" s="18"/>
      <c r="AE10" s="32" t="s">
        <v>289</v>
      </c>
      <c r="AF10" s="90" t="s">
        <v>34</v>
      </c>
      <c r="AG10" s="15" t="s">
        <v>35</v>
      </c>
      <c r="AH10" s="15" t="s">
        <v>35</v>
      </c>
      <c r="AI10" s="18"/>
      <c r="AJ10" s="18"/>
      <c r="AK10" s="91" t="s">
        <v>289</v>
      </c>
    </row>
    <row r="11" spans="1:37" s="15" customFormat="1" ht="61.5">
      <c r="J11" s="2"/>
      <c r="K11" s="2"/>
      <c r="L11" s="16"/>
      <c r="M11" s="16"/>
      <c r="N11" s="90"/>
      <c r="O11" s="48">
        <f>COUNTA(O12:O71)</f>
        <v>58</v>
      </c>
      <c r="P11" s="48">
        <f>COUNTA(P12:P71)</f>
        <v>59</v>
      </c>
      <c r="Q11" s="18"/>
      <c r="R11" s="18"/>
      <c r="T11" s="188"/>
      <c r="U11" s="48">
        <f>COUNTA(U12:U102)</f>
        <v>60</v>
      </c>
      <c r="V11" s="48">
        <f>COUNTA(V12:V102)</f>
        <v>59</v>
      </c>
      <c r="W11" s="18"/>
      <c r="X11" s="18"/>
      <c r="Y11" s="189"/>
      <c r="AA11" s="48">
        <f>COUNTA(AA12:AA101)</f>
        <v>0</v>
      </c>
      <c r="AB11" s="48">
        <f>COUNTA(AB12:AB101)</f>
        <v>0</v>
      </c>
      <c r="AF11" s="90"/>
      <c r="AG11" s="48">
        <f>COUNTA(AG12:AG101)</f>
        <v>0</v>
      </c>
      <c r="AH11" s="48">
        <f>COUNTA(AH12:AH101)</f>
        <v>0</v>
      </c>
      <c r="AK11" s="92"/>
    </row>
    <row r="12" spans="1:37" s="15" customFormat="1" ht="23.25">
      <c r="J12" s="2"/>
      <c r="K12" s="2"/>
      <c r="L12" s="16"/>
      <c r="M12" s="16"/>
      <c r="N12" s="93" t="s">
        <v>50</v>
      </c>
      <c r="O12" s="94"/>
      <c r="P12" s="94" t="s">
        <v>290</v>
      </c>
      <c r="Q12" s="95">
        <v>43185</v>
      </c>
      <c r="R12" s="95"/>
      <c r="S12" s="151" t="s">
        <v>291</v>
      </c>
      <c r="T12" s="173" t="s">
        <v>139</v>
      </c>
      <c r="U12" s="94" t="s">
        <v>292</v>
      </c>
      <c r="V12" s="94" t="s">
        <v>292</v>
      </c>
      <c r="W12" s="95">
        <v>43272</v>
      </c>
      <c r="X12" s="95">
        <v>43277</v>
      </c>
      <c r="Y12" s="180" t="s">
        <v>293</v>
      </c>
      <c r="Z12" s="99"/>
      <c r="AA12" s="114"/>
      <c r="AB12" s="114"/>
      <c r="AC12" s="24"/>
      <c r="AD12" s="38"/>
      <c r="AE12" s="39"/>
      <c r="AF12" s="90"/>
      <c r="AK12" s="92"/>
    </row>
    <row r="13" spans="1:37" s="15" customFormat="1" ht="23.25">
      <c r="J13" s="2"/>
      <c r="K13" s="2"/>
      <c r="L13" s="16"/>
      <c r="M13" s="16"/>
      <c r="N13" s="93" t="s">
        <v>50</v>
      </c>
      <c r="O13" s="94" t="s">
        <v>294</v>
      </c>
      <c r="P13" s="94" t="s">
        <v>294</v>
      </c>
      <c r="Q13" s="95">
        <v>43126</v>
      </c>
      <c r="R13" s="95">
        <v>43137</v>
      </c>
      <c r="S13" s="151" t="s">
        <v>291</v>
      </c>
      <c r="T13" s="173" t="s">
        <v>295</v>
      </c>
      <c r="U13" s="94" t="s">
        <v>296</v>
      </c>
      <c r="V13" s="94" t="s">
        <v>296</v>
      </c>
      <c r="W13" s="95">
        <v>43230</v>
      </c>
      <c r="X13" s="95">
        <v>43234</v>
      </c>
      <c r="Y13" s="180" t="s">
        <v>293</v>
      </c>
      <c r="Z13" s="99"/>
      <c r="AA13" s="114"/>
      <c r="AB13" s="114"/>
      <c r="AC13" s="24"/>
      <c r="AD13" s="38"/>
      <c r="AE13" s="39"/>
      <c r="AF13" s="90"/>
      <c r="AK13" s="92"/>
    </row>
    <row r="14" spans="1:37" s="15" customFormat="1" ht="23.25">
      <c r="J14" s="2"/>
      <c r="K14" s="2"/>
      <c r="L14" s="16"/>
      <c r="M14" s="16"/>
      <c r="N14" s="93" t="s">
        <v>50</v>
      </c>
      <c r="O14" s="94" t="s">
        <v>297</v>
      </c>
      <c r="P14" s="94" t="s">
        <v>297</v>
      </c>
      <c r="Q14" s="95">
        <v>43174</v>
      </c>
      <c r="R14" s="95">
        <v>43187</v>
      </c>
      <c r="S14" s="151" t="s">
        <v>291</v>
      </c>
      <c r="T14" s="173" t="s">
        <v>295</v>
      </c>
      <c r="U14" s="94" t="s">
        <v>296</v>
      </c>
      <c r="V14" s="94" t="s">
        <v>296</v>
      </c>
      <c r="W14" s="95">
        <v>43230</v>
      </c>
      <c r="X14" s="95">
        <v>43234</v>
      </c>
      <c r="Y14" s="180" t="s">
        <v>293</v>
      </c>
      <c r="Z14" s="99"/>
      <c r="AA14" s="114"/>
      <c r="AB14" s="114"/>
      <c r="AC14" s="24"/>
      <c r="AD14" s="38"/>
      <c r="AE14" s="39"/>
      <c r="AF14" s="90"/>
      <c r="AK14" s="92"/>
    </row>
    <row r="15" spans="1:37" s="15" customFormat="1" ht="23.25">
      <c r="J15" s="2"/>
      <c r="K15" s="2"/>
      <c r="L15" s="16"/>
      <c r="M15" s="16"/>
      <c r="N15" s="93" t="s">
        <v>50</v>
      </c>
      <c r="O15" s="94" t="s">
        <v>298</v>
      </c>
      <c r="P15" s="94" t="s">
        <v>298</v>
      </c>
      <c r="Q15" s="95">
        <v>43174</v>
      </c>
      <c r="R15" s="95">
        <v>43187</v>
      </c>
      <c r="S15" s="151" t="s">
        <v>291</v>
      </c>
      <c r="T15" s="173" t="s">
        <v>112</v>
      </c>
      <c r="U15" s="94" t="s">
        <v>299</v>
      </c>
      <c r="V15" s="94" t="s">
        <v>299</v>
      </c>
      <c r="W15" s="95">
        <v>43280</v>
      </c>
      <c r="X15" s="95">
        <v>43284</v>
      </c>
      <c r="Y15" s="180" t="s">
        <v>300</v>
      </c>
      <c r="Z15" s="99"/>
      <c r="AA15" s="114"/>
      <c r="AB15" s="114"/>
      <c r="AC15" s="24"/>
      <c r="AD15" s="38"/>
      <c r="AE15" s="39"/>
      <c r="AF15" s="90"/>
      <c r="AK15" s="92"/>
    </row>
    <row r="16" spans="1:37" s="15" customFormat="1" ht="23.25">
      <c r="J16" s="2"/>
      <c r="K16" s="2"/>
      <c r="L16" s="16"/>
      <c r="M16" s="16"/>
      <c r="N16" s="93" t="s">
        <v>301</v>
      </c>
      <c r="O16" s="94">
        <v>272296</v>
      </c>
      <c r="P16" s="94">
        <v>272296</v>
      </c>
      <c r="Q16" s="95">
        <v>43175</v>
      </c>
      <c r="R16" s="95">
        <v>43181</v>
      </c>
      <c r="S16" s="151" t="s">
        <v>302</v>
      </c>
      <c r="T16" s="173" t="s">
        <v>53</v>
      </c>
      <c r="U16" s="94" t="s">
        <v>303</v>
      </c>
      <c r="V16" s="94" t="s">
        <v>303</v>
      </c>
      <c r="W16" s="95">
        <v>43193</v>
      </c>
      <c r="X16" s="95">
        <v>43196</v>
      </c>
      <c r="Y16" s="180" t="s">
        <v>300</v>
      </c>
      <c r="Z16" s="99"/>
      <c r="AA16" s="114"/>
      <c r="AB16" s="114"/>
      <c r="AC16" s="24"/>
      <c r="AD16" s="38"/>
      <c r="AE16" s="39"/>
      <c r="AF16" s="90"/>
      <c r="AK16" s="92"/>
    </row>
    <row r="17" spans="10:37" s="15" customFormat="1" ht="23.25">
      <c r="J17" s="2"/>
      <c r="K17" s="2"/>
      <c r="L17" s="16"/>
      <c r="M17" s="16"/>
      <c r="N17" s="93" t="s">
        <v>301</v>
      </c>
      <c r="O17" s="94">
        <v>291027</v>
      </c>
      <c r="P17" s="94">
        <v>291027</v>
      </c>
      <c r="Q17" s="95">
        <v>43160</v>
      </c>
      <c r="R17" s="95">
        <v>43166</v>
      </c>
      <c r="S17" s="151" t="s">
        <v>302</v>
      </c>
      <c r="T17" s="173" t="s">
        <v>53</v>
      </c>
      <c r="U17" s="94" t="s">
        <v>303</v>
      </c>
      <c r="V17" s="94" t="s">
        <v>303</v>
      </c>
      <c r="W17" s="95">
        <v>43193</v>
      </c>
      <c r="X17" s="95">
        <v>43196</v>
      </c>
      <c r="Y17" s="180" t="s">
        <v>304</v>
      </c>
      <c r="Z17" s="99"/>
      <c r="AA17" s="114"/>
      <c r="AB17" s="114"/>
      <c r="AC17" s="24"/>
      <c r="AD17" s="38"/>
      <c r="AE17" s="78"/>
      <c r="AF17" s="90"/>
      <c r="AK17" s="92"/>
    </row>
    <row r="18" spans="10:37" s="15" customFormat="1" ht="23.25" customHeight="1">
      <c r="J18" s="2"/>
      <c r="K18" s="2"/>
      <c r="L18" s="16"/>
      <c r="M18" s="16"/>
      <c r="N18" s="93" t="s">
        <v>175</v>
      </c>
      <c r="O18" s="94">
        <v>246952</v>
      </c>
      <c r="P18" s="94">
        <v>246952</v>
      </c>
      <c r="Q18" s="95">
        <v>43153</v>
      </c>
      <c r="R18" s="95">
        <v>43159</v>
      </c>
      <c r="S18" s="151" t="s">
        <v>302</v>
      </c>
      <c r="T18" s="173"/>
      <c r="U18" s="94" t="s">
        <v>305</v>
      </c>
      <c r="V18" s="94" t="s">
        <v>305</v>
      </c>
      <c r="W18" s="95">
        <v>43203</v>
      </c>
      <c r="X18" s="38">
        <v>43206</v>
      </c>
      <c r="Y18" s="180" t="s">
        <v>304</v>
      </c>
      <c r="Z18" s="99"/>
      <c r="AA18" s="114"/>
      <c r="AB18" s="114"/>
      <c r="AC18" s="24"/>
      <c r="AD18" s="38"/>
      <c r="AE18" s="78"/>
      <c r="AF18" s="90"/>
      <c r="AK18" s="92"/>
    </row>
    <row r="19" spans="10:37" s="15" customFormat="1" ht="23.25" customHeight="1">
      <c r="J19" s="2"/>
      <c r="K19" s="2"/>
      <c r="L19" s="16"/>
      <c r="M19" s="16"/>
      <c r="N19" s="93" t="s">
        <v>71</v>
      </c>
      <c r="O19" s="94" t="s">
        <v>306</v>
      </c>
      <c r="P19" s="94" t="s">
        <v>306</v>
      </c>
      <c r="Q19" s="95">
        <v>43153</v>
      </c>
      <c r="R19" s="95">
        <v>43154</v>
      </c>
      <c r="S19" s="151" t="s">
        <v>307</v>
      </c>
      <c r="T19" s="214" t="s">
        <v>301</v>
      </c>
      <c r="U19" s="35" t="s">
        <v>308</v>
      </c>
      <c r="V19" s="35" t="s">
        <v>308</v>
      </c>
      <c r="W19" s="95">
        <v>43266</v>
      </c>
      <c r="X19" s="215">
        <v>43271</v>
      </c>
      <c r="Y19" s="180" t="s">
        <v>302</v>
      </c>
      <c r="Z19" s="100"/>
      <c r="AA19" s="81"/>
      <c r="AB19" s="81"/>
      <c r="AC19" s="43"/>
      <c r="AD19" s="43"/>
      <c r="AE19" s="26"/>
      <c r="AF19" s="90"/>
      <c r="AK19" s="92"/>
    </row>
    <row r="20" spans="10:37" s="15" customFormat="1" ht="23.25" customHeight="1">
      <c r="J20" s="2"/>
      <c r="K20" s="2"/>
      <c r="L20" s="16"/>
      <c r="M20" s="16"/>
      <c r="N20" s="93" t="s">
        <v>125</v>
      </c>
      <c r="O20" s="94">
        <v>275753</v>
      </c>
      <c r="P20" s="94">
        <v>275753</v>
      </c>
      <c r="Q20" s="95">
        <v>43174</v>
      </c>
      <c r="R20" s="95">
        <v>43179</v>
      </c>
      <c r="S20" s="151" t="s">
        <v>309</v>
      </c>
      <c r="T20" s="214" t="s">
        <v>55</v>
      </c>
      <c r="U20" s="35" t="s">
        <v>310</v>
      </c>
      <c r="V20" s="35" t="s">
        <v>310</v>
      </c>
      <c r="W20" s="95">
        <v>43255</v>
      </c>
      <c r="X20" s="38">
        <v>43263</v>
      </c>
      <c r="Y20" s="180" t="s">
        <v>302</v>
      </c>
      <c r="Z20" s="100"/>
      <c r="AA20" s="81"/>
      <c r="AB20" s="81"/>
      <c r="AC20" s="43"/>
      <c r="AD20" s="43"/>
      <c r="AE20" s="26"/>
      <c r="AF20" s="90"/>
      <c r="AK20" s="92"/>
    </row>
    <row r="21" spans="10:37" s="15" customFormat="1" ht="23.25" customHeight="1">
      <c r="J21" s="2"/>
      <c r="K21" s="2"/>
      <c r="L21" s="16"/>
      <c r="M21" s="16"/>
      <c r="N21" s="93" t="s">
        <v>60</v>
      </c>
      <c r="O21" s="94">
        <v>274605</v>
      </c>
      <c r="P21" s="94">
        <v>274605</v>
      </c>
      <c r="Q21" s="95">
        <v>43138</v>
      </c>
      <c r="R21" s="95">
        <v>43140</v>
      </c>
      <c r="S21" s="151" t="s">
        <v>311</v>
      </c>
      <c r="T21" s="214" t="s">
        <v>55</v>
      </c>
      <c r="U21" s="35" t="s">
        <v>312</v>
      </c>
      <c r="V21" s="35" t="s">
        <v>312</v>
      </c>
      <c r="W21" s="95">
        <v>43264</v>
      </c>
      <c r="X21" s="38">
        <v>43266</v>
      </c>
      <c r="Y21" s="180" t="s">
        <v>302</v>
      </c>
      <c r="Z21" s="100"/>
      <c r="AA21" s="81"/>
      <c r="AB21" s="81"/>
      <c r="AC21" s="43"/>
      <c r="AD21" s="43"/>
      <c r="AE21" s="26"/>
      <c r="AF21" s="90"/>
      <c r="AK21" s="92"/>
    </row>
    <row r="22" spans="10:37" s="15" customFormat="1" ht="23.25" customHeight="1">
      <c r="J22" s="2"/>
      <c r="K22" s="2"/>
      <c r="L22" s="16"/>
      <c r="M22" s="16"/>
      <c r="N22" s="93" t="s">
        <v>67</v>
      </c>
      <c r="O22" s="94" t="s">
        <v>313</v>
      </c>
      <c r="P22" s="94" t="s">
        <v>313</v>
      </c>
      <c r="Q22" s="95">
        <v>43144</v>
      </c>
      <c r="R22" s="95">
        <v>43146</v>
      </c>
      <c r="S22" s="151" t="s">
        <v>314</v>
      </c>
      <c r="T22" s="214" t="s">
        <v>175</v>
      </c>
      <c r="U22" s="35" t="s">
        <v>315</v>
      </c>
      <c r="V22" s="35" t="s">
        <v>315</v>
      </c>
      <c r="W22" s="37">
        <v>43250</v>
      </c>
      <c r="X22" s="38">
        <v>43264</v>
      </c>
      <c r="Y22" s="180" t="s">
        <v>302</v>
      </c>
      <c r="Z22" s="100"/>
      <c r="AA22" s="81"/>
      <c r="AB22" s="81"/>
      <c r="AC22" s="43"/>
      <c r="AD22" s="43"/>
      <c r="AE22" s="26"/>
      <c r="AF22" s="90"/>
      <c r="AK22" s="92"/>
    </row>
    <row r="23" spans="10:37" s="15" customFormat="1" ht="23.25">
      <c r="J23" s="2"/>
      <c r="K23" s="2"/>
      <c r="L23" s="16"/>
      <c r="M23" s="16"/>
      <c r="N23" s="93" t="s">
        <v>67</v>
      </c>
      <c r="O23" s="94" t="s">
        <v>313</v>
      </c>
      <c r="P23" s="94" t="s">
        <v>313</v>
      </c>
      <c r="Q23" s="95">
        <v>43144</v>
      </c>
      <c r="R23" s="95">
        <v>43146</v>
      </c>
      <c r="S23" s="151" t="s">
        <v>316</v>
      </c>
      <c r="T23" s="214" t="s">
        <v>175</v>
      </c>
      <c r="U23" s="35" t="s">
        <v>317</v>
      </c>
      <c r="V23" s="35" t="s">
        <v>317</v>
      </c>
      <c r="W23" s="37">
        <v>43250</v>
      </c>
      <c r="X23" s="38">
        <v>43264</v>
      </c>
      <c r="Y23" s="180" t="s">
        <v>302</v>
      </c>
      <c r="Z23" s="153"/>
      <c r="AA23" s="79"/>
      <c r="AB23" s="79"/>
      <c r="AC23" s="80"/>
      <c r="AD23" s="80"/>
      <c r="AE23" s="26"/>
      <c r="AF23" s="90"/>
      <c r="AK23" s="92"/>
    </row>
    <row r="24" spans="10:37" s="15" customFormat="1" ht="23.25" customHeight="1">
      <c r="J24" s="2"/>
      <c r="K24" s="2"/>
      <c r="L24" s="16"/>
      <c r="M24" s="16"/>
      <c r="N24" s="93" t="s">
        <v>318</v>
      </c>
      <c r="O24" s="94" t="s">
        <v>319</v>
      </c>
      <c r="P24" s="94" t="s">
        <v>319</v>
      </c>
      <c r="Q24" s="95">
        <v>43115</v>
      </c>
      <c r="R24" s="95">
        <v>43116</v>
      </c>
      <c r="S24" s="151" t="s">
        <v>320</v>
      </c>
      <c r="T24" s="214" t="s">
        <v>50</v>
      </c>
      <c r="U24" s="35" t="s">
        <v>290</v>
      </c>
      <c r="V24" s="35"/>
      <c r="W24" s="37">
        <v>43185</v>
      </c>
      <c r="X24" s="37">
        <v>43200</v>
      </c>
      <c r="Y24" s="180" t="s">
        <v>321</v>
      </c>
      <c r="Z24" s="153"/>
      <c r="AA24" s="79"/>
      <c r="AB24" s="79"/>
      <c r="AC24" s="80"/>
      <c r="AD24" s="80"/>
      <c r="AE24" s="26"/>
      <c r="AF24" s="90"/>
      <c r="AK24" s="92"/>
    </row>
    <row r="25" spans="10:37" s="15" customFormat="1" ht="23.25" customHeight="1">
      <c r="J25" s="2"/>
      <c r="K25" s="2"/>
      <c r="L25" s="16"/>
      <c r="M25" s="16"/>
      <c r="N25" s="93" t="s">
        <v>318</v>
      </c>
      <c r="O25" s="94" t="s">
        <v>322</v>
      </c>
      <c r="P25" s="94" t="s">
        <v>322</v>
      </c>
      <c r="Q25" s="95">
        <v>43132</v>
      </c>
      <c r="R25" s="95">
        <v>43133</v>
      </c>
      <c r="S25" s="151" t="s">
        <v>320</v>
      </c>
      <c r="T25" s="173" t="s">
        <v>122</v>
      </c>
      <c r="U25" s="35" t="s">
        <v>323</v>
      </c>
      <c r="V25" s="35" t="s">
        <v>323</v>
      </c>
      <c r="W25" s="37">
        <v>43203</v>
      </c>
      <c r="X25" s="37">
        <v>43208</v>
      </c>
      <c r="Y25" s="180" t="s">
        <v>321</v>
      </c>
      <c r="Z25" s="153"/>
      <c r="AA25" s="79"/>
      <c r="AB25" s="79"/>
      <c r="AC25" s="80"/>
      <c r="AD25" s="80"/>
      <c r="AE25" s="26"/>
      <c r="AF25" s="90"/>
      <c r="AK25" s="92"/>
    </row>
    <row r="26" spans="10:37" s="15" customFormat="1" ht="23.25">
      <c r="J26" s="2"/>
      <c r="K26" s="2"/>
      <c r="L26" s="16"/>
      <c r="M26" s="16"/>
      <c r="N26" s="93" t="s">
        <v>324</v>
      </c>
      <c r="O26" s="94" t="s">
        <v>325</v>
      </c>
      <c r="P26" s="94" t="s">
        <v>325</v>
      </c>
      <c r="Q26" s="95">
        <v>43112</v>
      </c>
      <c r="R26" s="95">
        <v>43115</v>
      </c>
      <c r="S26" s="151" t="s">
        <v>314</v>
      </c>
      <c r="T26" s="173" t="s">
        <v>50</v>
      </c>
      <c r="U26" s="35" t="s">
        <v>326</v>
      </c>
      <c r="V26" s="35" t="s">
        <v>326</v>
      </c>
      <c r="W26" s="37">
        <v>43217</v>
      </c>
      <c r="X26" s="37">
        <v>43220</v>
      </c>
      <c r="Y26" s="180" t="s">
        <v>327</v>
      </c>
      <c r="Z26" s="153"/>
      <c r="AA26" s="79"/>
      <c r="AB26" s="79"/>
      <c r="AC26" s="80"/>
      <c r="AD26" s="80"/>
      <c r="AE26" s="26"/>
      <c r="AF26" s="90"/>
      <c r="AK26" s="92"/>
    </row>
    <row r="27" spans="10:37" s="15" customFormat="1" ht="23.25" customHeight="1">
      <c r="J27" s="2"/>
      <c r="K27" s="2"/>
      <c r="L27" s="16"/>
      <c r="M27" s="16"/>
      <c r="N27" s="93" t="s">
        <v>324</v>
      </c>
      <c r="O27" s="94" t="s">
        <v>325</v>
      </c>
      <c r="P27" s="94" t="s">
        <v>325</v>
      </c>
      <c r="Q27" s="95">
        <v>43112</v>
      </c>
      <c r="R27" s="95">
        <v>43115</v>
      </c>
      <c r="S27" s="151" t="s">
        <v>316</v>
      </c>
      <c r="T27" s="173" t="s">
        <v>111</v>
      </c>
      <c r="U27" s="35" t="s">
        <v>328</v>
      </c>
      <c r="V27" s="35" t="s">
        <v>328</v>
      </c>
      <c r="W27" s="37">
        <v>43251</v>
      </c>
      <c r="X27" s="37">
        <v>43255</v>
      </c>
      <c r="Y27" s="180" t="s">
        <v>329</v>
      </c>
      <c r="Z27" s="153"/>
      <c r="AA27" s="79"/>
      <c r="AB27" s="79"/>
      <c r="AC27" s="80"/>
      <c r="AD27" s="80"/>
      <c r="AE27" s="26"/>
      <c r="AF27" s="90"/>
      <c r="AK27" s="92"/>
    </row>
    <row r="28" spans="10:37" s="15" customFormat="1" ht="23.25" customHeight="1">
      <c r="J28" s="2"/>
      <c r="K28" s="2"/>
      <c r="L28" s="16"/>
      <c r="M28" s="16"/>
      <c r="N28" s="93" t="s">
        <v>324</v>
      </c>
      <c r="O28" s="94" t="s">
        <v>330</v>
      </c>
      <c r="P28" s="94" t="s">
        <v>330</v>
      </c>
      <c r="Q28" s="95">
        <v>43133</v>
      </c>
      <c r="R28" s="95">
        <v>43145</v>
      </c>
      <c r="S28" s="151" t="s">
        <v>314</v>
      </c>
      <c r="T28" s="173" t="s">
        <v>111</v>
      </c>
      <c r="U28" s="35" t="s">
        <v>331</v>
      </c>
      <c r="V28" s="35" t="s">
        <v>331</v>
      </c>
      <c r="W28" s="37">
        <v>43220</v>
      </c>
      <c r="X28" s="37">
        <v>43223</v>
      </c>
      <c r="Y28" s="180" t="s">
        <v>329</v>
      </c>
      <c r="Z28" s="153"/>
      <c r="AA28" s="79"/>
      <c r="AB28" s="79"/>
      <c r="AC28" s="80"/>
      <c r="AD28" s="80"/>
      <c r="AE28" s="26"/>
      <c r="AF28" s="90"/>
      <c r="AK28" s="92"/>
    </row>
    <row r="29" spans="10:37" s="15" customFormat="1" ht="23.25">
      <c r="J29" s="2"/>
      <c r="K29" s="2"/>
      <c r="L29" s="16"/>
      <c r="M29" s="16"/>
      <c r="N29" s="93" t="s">
        <v>324</v>
      </c>
      <c r="O29" s="94" t="s">
        <v>330</v>
      </c>
      <c r="P29" s="94" t="s">
        <v>330</v>
      </c>
      <c r="Q29" s="95">
        <v>43133</v>
      </c>
      <c r="R29" s="95">
        <v>43145</v>
      </c>
      <c r="S29" s="151" t="s">
        <v>316</v>
      </c>
      <c r="T29" s="173" t="s">
        <v>50</v>
      </c>
      <c r="U29" s="35" t="s">
        <v>332</v>
      </c>
      <c r="V29" s="35" t="s">
        <v>332</v>
      </c>
      <c r="W29" s="37">
        <v>43206</v>
      </c>
      <c r="X29" s="37" t="s">
        <v>333</v>
      </c>
      <c r="Y29" s="180" t="s">
        <v>334</v>
      </c>
      <c r="Z29" s="153"/>
      <c r="AA29" s="79"/>
      <c r="AB29" s="79"/>
      <c r="AC29" s="80"/>
      <c r="AD29" s="80"/>
      <c r="AE29" s="26"/>
      <c r="AF29" s="90"/>
      <c r="AK29" s="92"/>
    </row>
    <row r="30" spans="10:37" s="15" customFormat="1" ht="23.25">
      <c r="J30" s="2"/>
      <c r="K30" s="2"/>
      <c r="L30" s="16"/>
      <c r="M30" s="16"/>
      <c r="N30" s="93" t="s">
        <v>324</v>
      </c>
      <c r="O30" s="94" t="s">
        <v>335</v>
      </c>
      <c r="P30" s="94" t="s">
        <v>335</v>
      </c>
      <c r="Q30" s="95">
        <v>43137</v>
      </c>
      <c r="R30" s="95">
        <v>43138</v>
      </c>
      <c r="S30" s="151" t="s">
        <v>314</v>
      </c>
      <c r="T30" s="172" t="s">
        <v>62</v>
      </c>
      <c r="U30" s="216" t="s">
        <v>336</v>
      </c>
      <c r="V30" s="216" t="s">
        <v>336</v>
      </c>
      <c r="W30" s="37">
        <v>43255</v>
      </c>
      <c r="X30" s="37">
        <v>43263</v>
      </c>
      <c r="Y30" s="180" t="s">
        <v>337</v>
      </c>
      <c r="Z30" s="153"/>
      <c r="AA30" s="79"/>
      <c r="AB30" s="79"/>
      <c r="AC30" s="80"/>
      <c r="AD30" s="80"/>
      <c r="AE30" s="26"/>
      <c r="AF30" s="90"/>
      <c r="AK30" s="92"/>
    </row>
    <row r="31" spans="10:37" s="15" customFormat="1" ht="23.25">
      <c r="J31" s="2"/>
      <c r="K31" s="2"/>
      <c r="L31" s="16"/>
      <c r="M31" s="16"/>
      <c r="N31" s="93" t="s">
        <v>324</v>
      </c>
      <c r="O31" s="94" t="s">
        <v>335</v>
      </c>
      <c r="P31" s="94" t="s">
        <v>335</v>
      </c>
      <c r="Q31" s="95">
        <v>43137</v>
      </c>
      <c r="R31" s="95">
        <v>43138</v>
      </c>
      <c r="S31" s="151" t="s">
        <v>316</v>
      </c>
      <c r="T31" s="173" t="s">
        <v>60</v>
      </c>
      <c r="U31" s="35" t="s">
        <v>338</v>
      </c>
      <c r="V31" s="35" t="s">
        <v>338</v>
      </c>
      <c r="W31" s="37">
        <v>43224</v>
      </c>
      <c r="X31" s="37">
        <v>43229</v>
      </c>
      <c r="Y31" s="180" t="s">
        <v>337</v>
      </c>
      <c r="Z31" s="153"/>
      <c r="AA31" s="79"/>
      <c r="AB31" s="79"/>
      <c r="AC31" s="80"/>
      <c r="AD31" s="80"/>
      <c r="AE31" s="26"/>
      <c r="AF31" s="90"/>
      <c r="AK31" s="92"/>
    </row>
    <row r="32" spans="10:37" s="15" customFormat="1" ht="26.25" customHeight="1">
      <c r="J32" s="2"/>
      <c r="K32" s="2"/>
      <c r="L32" s="16"/>
      <c r="M32" s="16"/>
      <c r="N32" s="93" t="s">
        <v>324</v>
      </c>
      <c r="O32" s="94" t="s">
        <v>339</v>
      </c>
      <c r="P32" s="94" t="s">
        <v>339</v>
      </c>
      <c r="Q32" s="95">
        <v>43145</v>
      </c>
      <c r="R32" s="95">
        <v>43151</v>
      </c>
      <c r="S32" s="151" t="s">
        <v>314</v>
      </c>
      <c r="T32" s="173" t="s">
        <v>60</v>
      </c>
      <c r="U32" s="35" t="s">
        <v>338</v>
      </c>
      <c r="V32" s="35" t="s">
        <v>338</v>
      </c>
      <c r="W32" s="37">
        <v>43244</v>
      </c>
      <c r="X32" s="37">
        <v>43252</v>
      </c>
      <c r="Y32" s="180" t="s">
        <v>340</v>
      </c>
      <c r="Z32" s="153"/>
      <c r="AA32" s="79"/>
      <c r="AB32" s="79"/>
      <c r="AC32" s="80"/>
      <c r="AD32" s="80"/>
      <c r="AE32" s="26"/>
      <c r="AF32" s="90"/>
      <c r="AK32" s="92"/>
    </row>
    <row r="33" spans="10:37" s="15" customFormat="1" ht="26.25" customHeight="1">
      <c r="J33" s="2"/>
      <c r="K33" s="2"/>
      <c r="L33" s="16"/>
      <c r="M33" s="16"/>
      <c r="N33" s="93" t="s">
        <v>324</v>
      </c>
      <c r="O33" s="94" t="s">
        <v>339</v>
      </c>
      <c r="P33" s="94" t="s">
        <v>339</v>
      </c>
      <c r="Q33" s="95">
        <v>43145</v>
      </c>
      <c r="R33" s="95">
        <v>43151</v>
      </c>
      <c r="S33" s="151" t="s">
        <v>316</v>
      </c>
      <c r="T33" s="173" t="s">
        <v>60</v>
      </c>
      <c r="U33" s="35" t="s">
        <v>341</v>
      </c>
      <c r="V33" s="35" t="s">
        <v>341</v>
      </c>
      <c r="W33" s="37">
        <v>43277</v>
      </c>
      <c r="X33" s="37">
        <v>43278</v>
      </c>
      <c r="Y33" s="180" t="s">
        <v>337</v>
      </c>
      <c r="Z33" s="153"/>
      <c r="AA33" s="79"/>
      <c r="AB33" s="79"/>
      <c r="AC33" s="80"/>
      <c r="AD33" s="80"/>
      <c r="AE33" s="26"/>
      <c r="AF33" s="90"/>
      <c r="AK33" s="92"/>
    </row>
    <row r="34" spans="10:37" s="15" customFormat="1" ht="23.25">
      <c r="J34" s="2"/>
      <c r="K34" s="2"/>
      <c r="L34" s="16"/>
      <c r="M34" s="16"/>
      <c r="N34" s="93" t="s">
        <v>324</v>
      </c>
      <c r="O34" s="94" t="s">
        <v>342</v>
      </c>
      <c r="P34" s="94" t="s">
        <v>342</v>
      </c>
      <c r="Q34" s="95">
        <v>43147</v>
      </c>
      <c r="R34" s="95">
        <v>43151</v>
      </c>
      <c r="S34" s="151" t="s">
        <v>314</v>
      </c>
      <c r="T34" s="173" t="s">
        <v>123</v>
      </c>
      <c r="U34" s="35" t="s">
        <v>343</v>
      </c>
      <c r="V34" s="35" t="s">
        <v>344</v>
      </c>
      <c r="W34" s="37">
        <v>43238</v>
      </c>
      <c r="X34" s="37">
        <v>43238</v>
      </c>
      <c r="Y34" s="180"/>
      <c r="Z34" s="100"/>
      <c r="AA34" s="81"/>
      <c r="AB34" s="81"/>
      <c r="AC34" s="43"/>
      <c r="AD34" s="43"/>
      <c r="AE34" s="26"/>
      <c r="AF34" s="90"/>
      <c r="AK34" s="92"/>
    </row>
    <row r="35" spans="10:37" s="15" customFormat="1" ht="23.25">
      <c r="J35" s="2"/>
      <c r="K35" s="2"/>
      <c r="L35" s="16"/>
      <c r="M35" s="16"/>
      <c r="N35" s="93" t="s">
        <v>324</v>
      </c>
      <c r="O35" s="94" t="s">
        <v>342</v>
      </c>
      <c r="P35" s="94" t="s">
        <v>342</v>
      </c>
      <c r="Q35" s="95">
        <v>43147</v>
      </c>
      <c r="R35" s="95">
        <v>43151</v>
      </c>
      <c r="S35" s="151" t="s">
        <v>316</v>
      </c>
      <c r="T35" s="173" t="s">
        <v>77</v>
      </c>
      <c r="U35" s="35">
        <v>279006</v>
      </c>
      <c r="V35" s="35">
        <v>279006</v>
      </c>
      <c r="W35" s="37">
        <v>43263</v>
      </c>
      <c r="X35" s="37">
        <v>43270</v>
      </c>
      <c r="Y35" s="180"/>
      <c r="Z35" s="100"/>
      <c r="AA35" s="81"/>
      <c r="AB35" s="81"/>
      <c r="AC35" s="43"/>
      <c r="AD35" s="43"/>
      <c r="AE35" s="26"/>
      <c r="AF35" s="90"/>
      <c r="AK35" s="92"/>
    </row>
    <row r="36" spans="10:37" s="15" customFormat="1" ht="23.25">
      <c r="J36" s="2"/>
      <c r="K36" s="2"/>
      <c r="L36" s="16"/>
      <c r="M36" s="16"/>
      <c r="N36" s="93" t="s">
        <v>324</v>
      </c>
      <c r="O36" s="94" t="s">
        <v>345</v>
      </c>
      <c r="P36" s="94" t="s">
        <v>345</v>
      </c>
      <c r="Q36" s="95">
        <v>43147</v>
      </c>
      <c r="R36" s="95">
        <v>43151</v>
      </c>
      <c r="S36" s="151" t="s">
        <v>314</v>
      </c>
      <c r="T36" s="173" t="s">
        <v>77</v>
      </c>
      <c r="U36" s="35">
        <v>290259</v>
      </c>
      <c r="V36" s="35">
        <v>290259</v>
      </c>
      <c r="W36" s="37">
        <v>43216</v>
      </c>
      <c r="X36" s="37">
        <v>43242</v>
      </c>
      <c r="Y36" s="180"/>
      <c r="Z36" s="100"/>
      <c r="AA36" s="81"/>
      <c r="AB36" s="81"/>
      <c r="AC36" s="43"/>
      <c r="AD36" s="43"/>
      <c r="AE36" s="26"/>
      <c r="AF36" s="90"/>
      <c r="AK36" s="92"/>
    </row>
    <row r="37" spans="10:37" s="15" customFormat="1" ht="23.25">
      <c r="J37" s="2"/>
      <c r="K37" s="2"/>
      <c r="L37" s="16"/>
      <c r="M37" s="16"/>
      <c r="N37" s="93" t="s">
        <v>324</v>
      </c>
      <c r="O37" s="94" t="s">
        <v>345</v>
      </c>
      <c r="P37" s="94" t="s">
        <v>345</v>
      </c>
      <c r="Q37" s="95">
        <v>43147</v>
      </c>
      <c r="R37" s="95">
        <v>43151</v>
      </c>
      <c r="S37" s="151" t="s">
        <v>316</v>
      </c>
      <c r="T37" s="173" t="s">
        <v>77</v>
      </c>
      <c r="U37" s="35">
        <v>290369</v>
      </c>
      <c r="V37" s="35">
        <v>290369</v>
      </c>
      <c r="W37" s="37">
        <v>43228</v>
      </c>
      <c r="X37" s="37">
        <v>43238</v>
      </c>
      <c r="Y37" s="180"/>
      <c r="Z37" s="100"/>
      <c r="AA37" s="81"/>
      <c r="AB37" s="81"/>
      <c r="AC37" s="43"/>
      <c r="AD37" s="43"/>
      <c r="AE37" s="26"/>
      <c r="AF37" s="90"/>
      <c r="AK37" s="92"/>
    </row>
    <row r="38" spans="10:37" s="15" customFormat="1" ht="23.25">
      <c r="J38" s="2"/>
      <c r="K38" s="2"/>
      <c r="L38" s="16"/>
      <c r="M38" s="16"/>
      <c r="N38" s="93" t="s">
        <v>324</v>
      </c>
      <c r="O38" s="94" t="s">
        <v>346</v>
      </c>
      <c r="P38" s="94" t="s">
        <v>346</v>
      </c>
      <c r="Q38" s="95">
        <v>43158</v>
      </c>
      <c r="R38" s="95">
        <v>43165</v>
      </c>
      <c r="S38" s="151" t="s">
        <v>314</v>
      </c>
      <c r="T38" s="173" t="s">
        <v>77</v>
      </c>
      <c r="U38" s="35">
        <v>290479</v>
      </c>
      <c r="V38" s="35">
        <v>290479</v>
      </c>
      <c r="W38" s="37">
        <v>43217</v>
      </c>
      <c r="X38" s="37">
        <v>43238</v>
      </c>
      <c r="Y38" s="180"/>
      <c r="Z38" s="100"/>
      <c r="AA38" s="81"/>
      <c r="AB38" s="81"/>
      <c r="AC38" s="43"/>
      <c r="AD38" s="43"/>
      <c r="AE38" s="26"/>
      <c r="AF38" s="90"/>
      <c r="AK38" s="92"/>
    </row>
    <row r="39" spans="10:37" s="15" customFormat="1" ht="23.25">
      <c r="J39" s="2"/>
      <c r="K39" s="2"/>
      <c r="L39" s="16"/>
      <c r="M39" s="16"/>
      <c r="N39" s="93" t="s">
        <v>324</v>
      </c>
      <c r="O39" s="94" t="s">
        <v>346</v>
      </c>
      <c r="P39" s="94" t="s">
        <v>346</v>
      </c>
      <c r="Q39" s="95">
        <v>43158</v>
      </c>
      <c r="R39" s="95">
        <v>43165</v>
      </c>
      <c r="S39" s="151" t="s">
        <v>316</v>
      </c>
      <c r="T39" s="173" t="s">
        <v>77</v>
      </c>
      <c r="U39" s="35">
        <v>290502</v>
      </c>
      <c r="V39" s="35">
        <v>290502</v>
      </c>
      <c r="W39" s="37">
        <v>43238</v>
      </c>
      <c r="X39" s="37">
        <v>43242</v>
      </c>
      <c r="Y39" s="180"/>
      <c r="Z39" s="100"/>
      <c r="AA39" s="81"/>
      <c r="AB39" s="81"/>
      <c r="AC39" s="43"/>
      <c r="AD39" s="43"/>
      <c r="AE39" s="26"/>
      <c r="AF39" s="90"/>
      <c r="AK39" s="92"/>
    </row>
    <row r="40" spans="10:37" s="15" customFormat="1" ht="23.25">
      <c r="J40" s="2"/>
      <c r="K40" s="2"/>
      <c r="L40" s="16"/>
      <c r="M40" s="16"/>
      <c r="N40" s="93" t="s">
        <v>324</v>
      </c>
      <c r="O40" s="94" t="s">
        <v>347</v>
      </c>
      <c r="P40" s="94" t="s">
        <v>347</v>
      </c>
      <c r="Q40" s="95">
        <v>43159</v>
      </c>
      <c r="R40" s="95">
        <v>43164</v>
      </c>
      <c r="S40" s="151" t="s">
        <v>314</v>
      </c>
      <c r="T40" s="173" t="s">
        <v>77</v>
      </c>
      <c r="U40" s="35">
        <v>290553</v>
      </c>
      <c r="V40" s="35">
        <v>290553</v>
      </c>
      <c r="W40" s="37">
        <v>43266</v>
      </c>
      <c r="X40" s="37">
        <v>43271</v>
      </c>
      <c r="Y40" s="180"/>
      <c r="Z40" s="100"/>
      <c r="AA40" s="81"/>
      <c r="AB40" s="81"/>
      <c r="AC40" s="43"/>
      <c r="AD40" s="43"/>
      <c r="AE40" s="26"/>
      <c r="AF40" s="90"/>
      <c r="AK40" s="92"/>
    </row>
    <row r="41" spans="10:37" s="15" customFormat="1" ht="23.25">
      <c r="J41" s="2"/>
      <c r="K41" s="2"/>
      <c r="L41" s="16"/>
      <c r="M41" s="16"/>
      <c r="N41" s="93" t="s">
        <v>324</v>
      </c>
      <c r="O41" s="94" t="s">
        <v>347</v>
      </c>
      <c r="P41" s="94" t="s">
        <v>347</v>
      </c>
      <c r="Q41" s="95">
        <v>43159</v>
      </c>
      <c r="R41" s="95">
        <v>43164</v>
      </c>
      <c r="S41" s="151" t="s">
        <v>316</v>
      </c>
      <c r="T41" s="173" t="s">
        <v>77</v>
      </c>
      <c r="U41" s="35">
        <v>291402</v>
      </c>
      <c r="V41" s="35">
        <v>291402</v>
      </c>
      <c r="W41" s="37">
        <v>43223</v>
      </c>
      <c r="X41" s="37">
        <v>43235</v>
      </c>
      <c r="Y41" s="180"/>
      <c r="Z41" s="100"/>
      <c r="AA41" s="81"/>
      <c r="AB41" s="81"/>
      <c r="AC41" s="43"/>
      <c r="AD41" s="43"/>
      <c r="AE41" s="26"/>
      <c r="AF41" s="90"/>
      <c r="AK41" s="92"/>
    </row>
    <row r="42" spans="10:37" s="15" customFormat="1" ht="23.25">
      <c r="J42" s="2"/>
      <c r="K42" s="2"/>
      <c r="L42" s="16"/>
      <c r="M42" s="16"/>
      <c r="N42" s="93" t="s">
        <v>324</v>
      </c>
      <c r="O42" s="94" t="s">
        <v>348</v>
      </c>
      <c r="P42" s="94" t="s">
        <v>348</v>
      </c>
      <c r="Q42" s="95">
        <v>43157</v>
      </c>
      <c r="R42" s="95">
        <v>43164</v>
      </c>
      <c r="S42" s="151" t="s">
        <v>314</v>
      </c>
      <c r="T42" s="173" t="s">
        <v>77</v>
      </c>
      <c r="U42" s="35">
        <v>291510</v>
      </c>
      <c r="V42" s="35">
        <v>291510</v>
      </c>
      <c r="W42" s="37">
        <v>43194</v>
      </c>
      <c r="X42" s="37">
        <v>43235</v>
      </c>
      <c r="Y42" s="180"/>
      <c r="Z42" s="100"/>
      <c r="AA42" s="81"/>
      <c r="AB42" s="81"/>
      <c r="AC42" s="43"/>
      <c r="AD42" s="43"/>
      <c r="AE42" s="26"/>
      <c r="AF42" s="90"/>
      <c r="AK42" s="92"/>
    </row>
    <row r="43" spans="10:37" s="15" customFormat="1" ht="23.25">
      <c r="J43" s="2"/>
      <c r="K43" s="2"/>
      <c r="L43" s="16"/>
      <c r="M43" s="16"/>
      <c r="N43" s="93" t="s">
        <v>324</v>
      </c>
      <c r="O43" s="94" t="s">
        <v>348</v>
      </c>
      <c r="P43" s="94" t="s">
        <v>348</v>
      </c>
      <c r="Q43" s="95">
        <v>43157</v>
      </c>
      <c r="R43" s="95">
        <v>43164</v>
      </c>
      <c r="S43" s="151" t="s">
        <v>316</v>
      </c>
      <c r="T43" s="173" t="s">
        <v>77</v>
      </c>
      <c r="U43" s="35">
        <v>291536</v>
      </c>
      <c r="V43" s="35">
        <v>291536</v>
      </c>
      <c r="W43" s="37">
        <v>43242</v>
      </c>
      <c r="X43" s="37">
        <v>43235</v>
      </c>
      <c r="Y43" s="180"/>
      <c r="Z43" s="100"/>
      <c r="AA43" s="81"/>
      <c r="AB43" s="81"/>
      <c r="AC43" s="43"/>
      <c r="AD43" s="43"/>
      <c r="AE43" s="26"/>
      <c r="AF43" s="90"/>
      <c r="AK43" s="92"/>
    </row>
    <row r="44" spans="10:37" s="15" customFormat="1" ht="23.25">
      <c r="J44" s="2"/>
      <c r="K44" s="2"/>
      <c r="L44" s="16"/>
      <c r="M44" s="16"/>
      <c r="N44" s="93" t="s">
        <v>324</v>
      </c>
      <c r="O44" s="94" t="s">
        <v>349</v>
      </c>
      <c r="P44" s="94" t="s">
        <v>349</v>
      </c>
      <c r="Q44" s="95">
        <v>43161</v>
      </c>
      <c r="R44" s="95">
        <v>43164</v>
      </c>
      <c r="S44" s="151" t="s">
        <v>314</v>
      </c>
      <c r="T44" s="173" t="s">
        <v>77</v>
      </c>
      <c r="U44" s="35">
        <v>291554</v>
      </c>
      <c r="V44" s="35">
        <v>291554</v>
      </c>
      <c r="W44" s="37">
        <v>43224</v>
      </c>
      <c r="X44" s="37">
        <v>43235</v>
      </c>
      <c r="Y44" s="180"/>
      <c r="Z44" s="100"/>
      <c r="AA44" s="81"/>
      <c r="AB44" s="81"/>
      <c r="AC44" s="43"/>
      <c r="AD44" s="43"/>
      <c r="AE44" s="26"/>
      <c r="AF44" s="90"/>
      <c r="AK44" s="92"/>
    </row>
    <row r="45" spans="10:37" s="15" customFormat="1" ht="23.25">
      <c r="J45" s="2"/>
      <c r="K45" s="2"/>
      <c r="L45" s="16"/>
      <c r="M45" s="16"/>
      <c r="N45" s="93" t="s">
        <v>324</v>
      </c>
      <c r="O45" s="94" t="s">
        <v>349</v>
      </c>
      <c r="P45" s="94" t="s">
        <v>349</v>
      </c>
      <c r="Q45" s="95">
        <v>43161</v>
      </c>
      <c r="R45" s="95">
        <v>43164</v>
      </c>
      <c r="S45" s="151" t="s">
        <v>316</v>
      </c>
      <c r="T45" s="173" t="s">
        <v>77</v>
      </c>
      <c r="U45" s="35">
        <v>291558</v>
      </c>
      <c r="V45" s="35">
        <v>291558</v>
      </c>
      <c r="W45" s="37">
        <v>43230</v>
      </c>
      <c r="X45" s="37">
        <v>43235</v>
      </c>
      <c r="Y45" s="180"/>
      <c r="Z45" s="100"/>
      <c r="AA45" s="81"/>
      <c r="AB45" s="81"/>
      <c r="AC45" s="43"/>
      <c r="AD45" s="43"/>
      <c r="AE45" s="26"/>
      <c r="AF45" s="90"/>
      <c r="AK45" s="92"/>
    </row>
    <row r="46" spans="10:37" s="15" customFormat="1" ht="23.25">
      <c r="J46" s="2"/>
      <c r="K46" s="2"/>
      <c r="L46" s="16"/>
      <c r="M46" s="16"/>
      <c r="N46" s="93" t="s">
        <v>350</v>
      </c>
      <c r="O46" s="94" t="s">
        <v>351</v>
      </c>
      <c r="P46" s="94" t="s">
        <v>351</v>
      </c>
      <c r="Q46" s="95">
        <v>43143</v>
      </c>
      <c r="R46" s="95">
        <v>43158</v>
      </c>
      <c r="S46" s="151" t="s">
        <v>314</v>
      </c>
      <c r="T46" s="173" t="s">
        <v>77</v>
      </c>
      <c r="U46" s="35">
        <v>291560</v>
      </c>
      <c r="V46" s="35">
        <v>291560</v>
      </c>
      <c r="W46" s="37">
        <v>43224</v>
      </c>
      <c r="X46" s="37">
        <v>43235</v>
      </c>
      <c r="Y46" s="180"/>
      <c r="Z46" s="100"/>
      <c r="AA46" s="81"/>
      <c r="AB46" s="81"/>
      <c r="AC46" s="43"/>
      <c r="AD46" s="43"/>
      <c r="AE46" s="26"/>
      <c r="AF46" s="90"/>
      <c r="AK46" s="92"/>
    </row>
    <row r="47" spans="10:37" s="15" customFormat="1" ht="23.25">
      <c r="J47" s="2"/>
      <c r="K47" s="2"/>
      <c r="L47" s="16"/>
      <c r="M47" s="16"/>
      <c r="N47" s="93" t="s">
        <v>350</v>
      </c>
      <c r="O47" s="94" t="s">
        <v>351</v>
      </c>
      <c r="P47" s="94" t="s">
        <v>351</v>
      </c>
      <c r="Q47" s="95">
        <v>43143</v>
      </c>
      <c r="R47" s="95">
        <v>43158</v>
      </c>
      <c r="S47" s="151" t="s">
        <v>316</v>
      </c>
      <c r="T47" s="173" t="s">
        <v>77</v>
      </c>
      <c r="U47" s="35">
        <v>291563</v>
      </c>
      <c r="V47" s="35">
        <v>291563</v>
      </c>
      <c r="W47" s="37">
        <v>43224</v>
      </c>
      <c r="X47" s="37">
        <v>43235</v>
      </c>
      <c r="Y47" s="180"/>
      <c r="Z47" s="100"/>
      <c r="AA47" s="81"/>
      <c r="AB47" s="81"/>
      <c r="AC47" s="43"/>
      <c r="AD47" s="43"/>
      <c r="AE47" s="26"/>
      <c r="AF47" s="90"/>
      <c r="AK47" s="92"/>
    </row>
    <row r="48" spans="10:37" s="15" customFormat="1" ht="23.25">
      <c r="J48" s="2"/>
      <c r="K48" s="2"/>
      <c r="L48" s="16"/>
      <c r="M48" s="16"/>
      <c r="N48" s="93" t="s">
        <v>350</v>
      </c>
      <c r="O48" s="94" t="s">
        <v>352</v>
      </c>
      <c r="P48" s="94" t="s">
        <v>352</v>
      </c>
      <c r="Q48" s="95">
        <v>43153</v>
      </c>
      <c r="R48" s="95">
        <v>43158</v>
      </c>
      <c r="S48" s="151" t="s">
        <v>314</v>
      </c>
      <c r="T48" s="173" t="s">
        <v>77</v>
      </c>
      <c r="U48" s="35">
        <v>291589</v>
      </c>
      <c r="V48" s="35">
        <v>291589</v>
      </c>
      <c r="W48" s="37">
        <v>43207</v>
      </c>
      <c r="X48" s="37">
        <v>43235</v>
      </c>
      <c r="Y48" s="180"/>
      <c r="Z48" s="100"/>
      <c r="AA48" s="81"/>
      <c r="AB48" s="81"/>
      <c r="AC48" s="43"/>
      <c r="AD48" s="43"/>
      <c r="AE48" s="26"/>
      <c r="AF48" s="90"/>
      <c r="AK48" s="92"/>
    </row>
    <row r="49" spans="10:37" s="15" customFormat="1" ht="23.25">
      <c r="J49" s="2"/>
      <c r="K49" s="2"/>
      <c r="L49" s="16"/>
      <c r="M49" s="16"/>
      <c r="N49" s="93" t="s">
        <v>350</v>
      </c>
      <c r="O49" s="94" t="s">
        <v>352</v>
      </c>
      <c r="P49" s="94" t="s">
        <v>352</v>
      </c>
      <c r="Q49" s="95">
        <v>43153</v>
      </c>
      <c r="R49" s="95">
        <v>43158</v>
      </c>
      <c r="S49" s="151" t="s">
        <v>316</v>
      </c>
      <c r="T49" s="173" t="s">
        <v>77</v>
      </c>
      <c r="U49" s="35">
        <v>291603</v>
      </c>
      <c r="V49" s="35">
        <v>291603</v>
      </c>
      <c r="W49" s="37">
        <v>43224</v>
      </c>
      <c r="X49" s="37">
        <v>43235</v>
      </c>
      <c r="Y49" s="180"/>
      <c r="Z49" s="100"/>
      <c r="AA49" s="81"/>
      <c r="AB49" s="81"/>
      <c r="AC49" s="43"/>
      <c r="AD49" s="43"/>
      <c r="AE49" s="26"/>
      <c r="AF49" s="90"/>
      <c r="AK49" s="92"/>
    </row>
    <row r="50" spans="10:37" s="15" customFormat="1" ht="23.25">
      <c r="J50" s="2"/>
      <c r="K50" s="2"/>
      <c r="L50" s="16"/>
      <c r="M50" s="16"/>
      <c r="N50" s="93" t="s">
        <v>350</v>
      </c>
      <c r="O50" s="94" t="s">
        <v>353</v>
      </c>
      <c r="P50" s="94" t="s">
        <v>353</v>
      </c>
      <c r="Q50" s="95">
        <v>43161</v>
      </c>
      <c r="R50" s="95">
        <v>43161</v>
      </c>
      <c r="S50" s="151" t="s">
        <v>314</v>
      </c>
      <c r="T50" s="173" t="s">
        <v>77</v>
      </c>
      <c r="U50" s="35">
        <v>291608</v>
      </c>
      <c r="V50" s="35">
        <v>291608</v>
      </c>
      <c r="W50" s="37">
        <v>43230</v>
      </c>
      <c r="X50" s="37">
        <v>43235</v>
      </c>
      <c r="Y50" s="180"/>
      <c r="Z50" s="99"/>
      <c r="AA50" s="35"/>
      <c r="AB50" s="35"/>
      <c r="AC50" s="43"/>
      <c r="AD50" s="43"/>
      <c r="AE50" s="26"/>
      <c r="AF50" s="90"/>
      <c r="AK50" s="92"/>
    </row>
    <row r="51" spans="10:37" s="15" customFormat="1" ht="23.25">
      <c r="J51" s="2"/>
      <c r="K51" s="2"/>
      <c r="L51" s="16"/>
      <c r="M51" s="16"/>
      <c r="N51" s="93" t="s">
        <v>350</v>
      </c>
      <c r="O51" s="94" t="s">
        <v>353</v>
      </c>
      <c r="P51" s="94" t="s">
        <v>353</v>
      </c>
      <c r="Q51" s="95">
        <v>43161</v>
      </c>
      <c r="R51" s="95">
        <v>43161</v>
      </c>
      <c r="S51" s="151" t="s">
        <v>316</v>
      </c>
      <c r="T51" s="173" t="s">
        <v>77</v>
      </c>
      <c r="U51" s="35">
        <v>291609</v>
      </c>
      <c r="V51" s="35">
        <v>291609</v>
      </c>
      <c r="W51" s="37">
        <v>43231</v>
      </c>
      <c r="X51" s="37">
        <v>43235</v>
      </c>
      <c r="Y51" s="180"/>
      <c r="Z51" s="100"/>
      <c r="AA51" s="81"/>
      <c r="AB51" s="81"/>
      <c r="AC51" s="43"/>
      <c r="AD51" s="43"/>
      <c r="AE51" s="26"/>
      <c r="AF51" s="90"/>
      <c r="AK51" s="92"/>
    </row>
    <row r="52" spans="10:37" s="15" customFormat="1" ht="23.25">
      <c r="J52" s="2"/>
      <c r="K52" s="2"/>
      <c r="L52" s="16"/>
      <c r="M52" s="16"/>
      <c r="N52" s="93" t="s">
        <v>354</v>
      </c>
      <c r="O52" s="94" t="s">
        <v>355</v>
      </c>
      <c r="P52" s="94" t="s">
        <v>355</v>
      </c>
      <c r="Q52" s="95">
        <v>43145</v>
      </c>
      <c r="R52" s="95">
        <v>43145</v>
      </c>
      <c r="S52" s="151" t="s">
        <v>314</v>
      </c>
      <c r="T52" s="173" t="s">
        <v>77</v>
      </c>
      <c r="U52" s="35">
        <v>291613</v>
      </c>
      <c r="V52" s="35">
        <v>291613</v>
      </c>
      <c r="W52" s="37">
        <v>43231</v>
      </c>
      <c r="X52" s="37">
        <v>43235</v>
      </c>
      <c r="Y52" s="180"/>
      <c r="Z52" s="100"/>
      <c r="AA52" s="81"/>
      <c r="AB52" s="81"/>
      <c r="AC52" s="43"/>
      <c r="AD52" s="43"/>
      <c r="AE52" s="26"/>
      <c r="AF52" s="90"/>
      <c r="AK52" s="92"/>
    </row>
    <row r="53" spans="10:37" s="15" customFormat="1" ht="23.25">
      <c r="J53" s="2"/>
      <c r="K53" s="2"/>
      <c r="L53" s="16"/>
      <c r="M53" s="16"/>
      <c r="N53" s="93" t="s">
        <v>354</v>
      </c>
      <c r="O53" s="94" t="s">
        <v>355</v>
      </c>
      <c r="P53" s="94" t="s">
        <v>355</v>
      </c>
      <c r="Q53" s="95">
        <v>43145</v>
      </c>
      <c r="R53" s="95">
        <v>43145</v>
      </c>
      <c r="S53" s="151" t="s">
        <v>316</v>
      </c>
      <c r="T53" s="173" t="s">
        <v>77</v>
      </c>
      <c r="U53" s="35">
        <v>291618</v>
      </c>
      <c r="V53" s="35">
        <v>291618</v>
      </c>
      <c r="W53" s="37">
        <v>43229</v>
      </c>
      <c r="X53" s="37">
        <v>43235</v>
      </c>
      <c r="Y53" s="180"/>
      <c r="Z53" s="100"/>
      <c r="AA53" s="81"/>
      <c r="AB53" s="81"/>
      <c r="AC53" s="43"/>
      <c r="AD53" s="43"/>
      <c r="AE53" s="26"/>
      <c r="AF53" s="90"/>
      <c r="AK53" s="92"/>
    </row>
    <row r="54" spans="10:37" s="15" customFormat="1" ht="26.25" customHeight="1">
      <c r="J54" s="2"/>
      <c r="K54" s="2"/>
      <c r="L54" s="16"/>
      <c r="M54" s="16"/>
      <c r="N54" s="93" t="s">
        <v>354</v>
      </c>
      <c r="O54" s="94" t="s">
        <v>356</v>
      </c>
      <c r="P54" s="94" t="s">
        <v>356</v>
      </c>
      <c r="Q54" s="95">
        <v>43146</v>
      </c>
      <c r="R54" s="95">
        <v>43150</v>
      </c>
      <c r="S54" s="151" t="s">
        <v>314</v>
      </c>
      <c r="T54" s="173" t="s">
        <v>77</v>
      </c>
      <c r="U54" s="35">
        <v>291627</v>
      </c>
      <c r="V54" s="35">
        <v>291627</v>
      </c>
      <c r="W54" s="37">
        <v>43231</v>
      </c>
      <c r="X54" s="37">
        <v>43235</v>
      </c>
      <c r="Y54" s="180"/>
      <c r="Z54" s="100"/>
      <c r="AA54" s="81"/>
      <c r="AB54" s="81"/>
      <c r="AC54" s="43"/>
      <c r="AD54" s="43"/>
      <c r="AE54" s="26"/>
      <c r="AF54" s="90"/>
      <c r="AK54" s="92"/>
    </row>
    <row r="55" spans="10:37" s="15" customFormat="1" ht="23.25">
      <c r="J55" s="2"/>
      <c r="K55" s="2"/>
      <c r="L55" s="16"/>
      <c r="M55" s="16"/>
      <c r="N55" s="93" t="s">
        <v>354</v>
      </c>
      <c r="O55" s="94" t="s">
        <v>356</v>
      </c>
      <c r="P55" s="94" t="s">
        <v>356</v>
      </c>
      <c r="Q55" s="95">
        <v>43146</v>
      </c>
      <c r="R55" s="95">
        <v>43150</v>
      </c>
      <c r="S55" s="151" t="s">
        <v>316</v>
      </c>
      <c r="T55" s="173" t="s">
        <v>77</v>
      </c>
      <c r="U55" s="35">
        <v>291628</v>
      </c>
      <c r="V55" s="35">
        <v>291628</v>
      </c>
      <c r="W55" s="37">
        <v>43227</v>
      </c>
      <c r="X55" s="37">
        <v>43235</v>
      </c>
      <c r="Y55" s="180"/>
      <c r="Z55" s="100"/>
      <c r="AA55" s="81"/>
      <c r="AB55" s="81"/>
      <c r="AC55" s="43"/>
      <c r="AD55" s="43"/>
      <c r="AE55" s="26"/>
      <c r="AF55" s="90"/>
      <c r="AK55" s="92"/>
    </row>
    <row r="56" spans="10:37" s="15" customFormat="1" ht="23.25">
      <c r="J56" s="2"/>
      <c r="K56" s="2"/>
      <c r="L56" s="16"/>
      <c r="M56" s="16"/>
      <c r="N56" s="93" t="s">
        <v>354</v>
      </c>
      <c r="O56" s="94" t="s">
        <v>357</v>
      </c>
      <c r="P56" s="94" t="s">
        <v>357</v>
      </c>
      <c r="Q56" s="95">
        <v>43147</v>
      </c>
      <c r="R56" s="95">
        <v>43153</v>
      </c>
      <c r="S56" s="151" t="s">
        <v>314</v>
      </c>
      <c r="T56" s="173" t="s">
        <v>77</v>
      </c>
      <c r="U56" s="35">
        <v>291631</v>
      </c>
      <c r="V56" s="35">
        <v>291631</v>
      </c>
      <c r="W56" s="37">
        <v>43231</v>
      </c>
      <c r="X56" s="37">
        <v>43235</v>
      </c>
      <c r="Y56" s="180"/>
      <c r="Z56" s="100"/>
      <c r="AA56" s="81"/>
      <c r="AB56" s="81"/>
      <c r="AC56" s="43"/>
      <c r="AD56" s="43"/>
      <c r="AE56" s="26"/>
      <c r="AF56" s="90"/>
      <c r="AK56" s="92"/>
    </row>
    <row r="57" spans="10:37" s="15" customFormat="1" ht="23.25">
      <c r="J57" s="2"/>
      <c r="K57" s="2"/>
      <c r="L57" s="16"/>
      <c r="M57" s="16"/>
      <c r="N57" s="93" t="s">
        <v>354</v>
      </c>
      <c r="O57" s="94" t="s">
        <v>358</v>
      </c>
      <c r="P57" s="94" t="s">
        <v>358</v>
      </c>
      <c r="Q57" s="95">
        <v>43125</v>
      </c>
      <c r="R57" s="95">
        <v>43125</v>
      </c>
      <c r="S57" s="151" t="s">
        <v>316</v>
      </c>
      <c r="T57" s="173" t="s">
        <v>77</v>
      </c>
      <c r="U57" s="35">
        <v>291634</v>
      </c>
      <c r="V57" s="35">
        <v>291634</v>
      </c>
      <c r="W57" s="37">
        <v>43231</v>
      </c>
      <c r="X57" s="37">
        <v>43235</v>
      </c>
      <c r="Y57" s="180"/>
      <c r="Z57" s="100"/>
      <c r="AA57" s="81"/>
      <c r="AB57" s="81"/>
      <c r="AC57" s="43"/>
      <c r="AD57" s="43"/>
      <c r="AE57" s="26"/>
      <c r="AF57" s="90"/>
      <c r="AK57" s="92"/>
    </row>
    <row r="58" spans="10:37" s="15" customFormat="1" ht="23.25">
      <c r="J58" s="2"/>
      <c r="K58" s="2"/>
      <c r="L58" s="16"/>
      <c r="M58" s="16"/>
      <c r="N58" s="93" t="s">
        <v>354</v>
      </c>
      <c r="O58" s="94" t="s">
        <v>358</v>
      </c>
      <c r="P58" s="94" t="s">
        <v>358</v>
      </c>
      <c r="Q58" s="95">
        <v>43125</v>
      </c>
      <c r="R58" s="95">
        <v>43125</v>
      </c>
      <c r="S58" s="151" t="s">
        <v>314</v>
      </c>
      <c r="T58" s="173" t="s">
        <v>77</v>
      </c>
      <c r="U58" s="35">
        <v>291636</v>
      </c>
      <c r="V58" s="35">
        <v>291636</v>
      </c>
      <c r="W58" s="37">
        <v>43230</v>
      </c>
      <c r="X58" s="37">
        <v>43235</v>
      </c>
      <c r="Y58" s="180"/>
      <c r="Z58" s="100"/>
      <c r="AA58" s="81"/>
      <c r="AB58" s="81"/>
      <c r="AC58" s="43"/>
      <c r="AD58" s="43"/>
      <c r="AE58" s="26"/>
      <c r="AF58" s="90"/>
      <c r="AK58" s="92"/>
    </row>
    <row r="59" spans="10:37" s="15" customFormat="1" ht="23.25">
      <c r="J59" s="2"/>
      <c r="K59" s="2"/>
      <c r="L59" s="16"/>
      <c r="M59" s="16"/>
      <c r="N59" s="93" t="s">
        <v>354</v>
      </c>
      <c r="O59" s="94" t="s">
        <v>359</v>
      </c>
      <c r="P59" s="94" t="s">
        <v>359</v>
      </c>
      <c r="Q59" s="95">
        <v>43123</v>
      </c>
      <c r="R59" s="95">
        <v>43125</v>
      </c>
      <c r="S59" s="151" t="s">
        <v>316</v>
      </c>
      <c r="T59" s="173" t="s">
        <v>77</v>
      </c>
      <c r="U59" s="35">
        <v>291638</v>
      </c>
      <c r="V59" s="35">
        <v>291638</v>
      </c>
      <c r="W59" s="37">
        <v>43229</v>
      </c>
      <c r="X59" s="37">
        <v>43235</v>
      </c>
      <c r="Y59" s="180"/>
      <c r="Z59" s="100"/>
      <c r="AA59" s="81"/>
      <c r="AB59" s="81"/>
      <c r="AC59" s="43"/>
      <c r="AD59" s="43"/>
      <c r="AE59" s="26"/>
      <c r="AF59" s="90"/>
      <c r="AK59" s="92"/>
    </row>
    <row r="60" spans="10:37" s="15" customFormat="1" ht="23.25">
      <c r="J60" s="2"/>
      <c r="K60" s="2"/>
      <c r="L60" s="16"/>
      <c r="M60" s="16"/>
      <c r="N60" s="93" t="s">
        <v>354</v>
      </c>
      <c r="O60" s="94" t="s">
        <v>359</v>
      </c>
      <c r="P60" s="94" t="s">
        <v>359</v>
      </c>
      <c r="Q60" s="95">
        <v>43125</v>
      </c>
      <c r="R60" s="95">
        <v>43125</v>
      </c>
      <c r="S60" s="151" t="s">
        <v>314</v>
      </c>
      <c r="T60" s="173" t="s">
        <v>77</v>
      </c>
      <c r="U60" s="35">
        <v>291641</v>
      </c>
      <c r="V60" s="35">
        <v>291641</v>
      </c>
      <c r="W60" s="37">
        <v>43224</v>
      </c>
      <c r="X60" s="37">
        <v>43235</v>
      </c>
      <c r="Y60" s="180"/>
      <c r="Z60" s="100"/>
      <c r="AA60" s="81"/>
      <c r="AB60" s="81"/>
      <c r="AC60" s="43"/>
      <c r="AD60" s="43"/>
      <c r="AE60" s="26"/>
      <c r="AF60" s="90"/>
      <c r="AK60" s="92"/>
    </row>
    <row r="61" spans="10:37" s="15" customFormat="1" ht="23.25">
      <c r="J61" s="2"/>
      <c r="K61" s="2"/>
      <c r="L61" s="16"/>
      <c r="M61" s="16"/>
      <c r="N61" s="93" t="s">
        <v>354</v>
      </c>
      <c r="O61" s="94" t="s">
        <v>360</v>
      </c>
      <c r="P61" s="94" t="s">
        <v>360</v>
      </c>
      <c r="Q61" s="95">
        <v>43147</v>
      </c>
      <c r="R61" s="95">
        <v>43153</v>
      </c>
      <c r="S61" s="151" t="s">
        <v>316</v>
      </c>
      <c r="T61" s="173" t="s">
        <v>77</v>
      </c>
      <c r="U61" s="35">
        <v>291644</v>
      </c>
      <c r="V61" s="35">
        <v>291644</v>
      </c>
      <c r="W61" s="37">
        <v>43231</v>
      </c>
      <c r="X61" s="37">
        <v>43235</v>
      </c>
      <c r="Y61" s="180"/>
      <c r="Z61" s="100"/>
      <c r="AA61" s="81"/>
      <c r="AB61" s="81"/>
      <c r="AC61" s="43"/>
      <c r="AD61" s="43"/>
      <c r="AE61" s="26"/>
      <c r="AF61" s="90"/>
      <c r="AK61" s="92"/>
    </row>
    <row r="62" spans="10:37" s="15" customFormat="1" ht="23.25">
      <c r="J62" s="2"/>
      <c r="K62" s="2"/>
      <c r="L62" s="16"/>
      <c r="M62" s="16"/>
      <c r="N62" s="93" t="s">
        <v>354</v>
      </c>
      <c r="O62" s="94" t="s">
        <v>360</v>
      </c>
      <c r="P62" s="94" t="s">
        <v>360</v>
      </c>
      <c r="Q62" s="95">
        <v>43147</v>
      </c>
      <c r="R62" s="95">
        <v>43153</v>
      </c>
      <c r="S62" s="151" t="s">
        <v>314</v>
      </c>
      <c r="T62" s="173" t="s">
        <v>77</v>
      </c>
      <c r="U62" s="35">
        <v>291646</v>
      </c>
      <c r="V62" s="35">
        <v>291646</v>
      </c>
      <c r="W62" s="37">
        <v>43230</v>
      </c>
      <c r="X62" s="37">
        <v>43235</v>
      </c>
      <c r="Y62" s="180"/>
      <c r="Z62" s="100"/>
      <c r="AA62" s="81"/>
      <c r="AB62" s="81"/>
      <c r="AC62" s="43"/>
      <c r="AD62" s="43"/>
      <c r="AE62" s="26"/>
      <c r="AF62" s="90"/>
      <c r="AK62" s="92"/>
    </row>
    <row r="63" spans="10:37" s="15" customFormat="1" ht="26.25" customHeight="1">
      <c r="J63" s="2"/>
      <c r="K63" s="2"/>
      <c r="L63" s="16"/>
      <c r="M63" s="16"/>
      <c r="N63" s="93" t="s">
        <v>354</v>
      </c>
      <c r="O63" s="94" t="s">
        <v>361</v>
      </c>
      <c r="P63" s="94" t="s">
        <v>361</v>
      </c>
      <c r="Q63" s="95">
        <v>43185</v>
      </c>
      <c r="R63" s="95">
        <v>43186</v>
      </c>
      <c r="S63" s="151" t="s">
        <v>316</v>
      </c>
      <c r="T63" s="173" t="s">
        <v>77</v>
      </c>
      <c r="U63" s="35">
        <v>291651</v>
      </c>
      <c r="V63" s="35">
        <v>291651</v>
      </c>
      <c r="W63" s="37">
        <v>43234</v>
      </c>
      <c r="X63" s="37">
        <v>43235</v>
      </c>
      <c r="Y63" s="180"/>
      <c r="Z63" s="100"/>
      <c r="AA63" s="81"/>
      <c r="AB63" s="81"/>
      <c r="AC63" s="43"/>
      <c r="AD63" s="43"/>
      <c r="AE63" s="26"/>
      <c r="AF63" s="90"/>
      <c r="AK63" s="92"/>
    </row>
    <row r="64" spans="10:37" s="15" customFormat="1" ht="23.25">
      <c r="J64" s="2"/>
      <c r="K64" s="2"/>
      <c r="L64" s="16"/>
      <c r="M64" s="16"/>
      <c r="N64" s="93" t="s">
        <v>73</v>
      </c>
      <c r="O64" s="94" t="s">
        <v>362</v>
      </c>
      <c r="P64" s="94" t="s">
        <v>362</v>
      </c>
      <c r="Q64" s="95">
        <v>43174</v>
      </c>
      <c r="R64" s="95">
        <v>43180</v>
      </c>
      <c r="S64" s="151" t="s">
        <v>316</v>
      </c>
      <c r="T64" s="173" t="s">
        <v>77</v>
      </c>
      <c r="U64" s="35">
        <v>291822</v>
      </c>
      <c r="V64" s="35">
        <v>291822</v>
      </c>
      <c r="W64" s="37">
        <v>43231</v>
      </c>
      <c r="X64" s="37">
        <v>43235</v>
      </c>
      <c r="Y64" s="180"/>
      <c r="Z64" s="100"/>
      <c r="AA64" s="81"/>
      <c r="AB64" s="81"/>
      <c r="AC64" s="43"/>
      <c r="AD64" s="43"/>
      <c r="AE64" s="26"/>
      <c r="AF64" s="90"/>
      <c r="AK64" s="92"/>
    </row>
    <row r="65" spans="10:37" s="15" customFormat="1" ht="26.25" customHeight="1">
      <c r="J65" s="2"/>
      <c r="K65" s="2"/>
      <c r="L65" s="16"/>
      <c r="M65" s="16"/>
      <c r="N65" s="93" t="s">
        <v>73</v>
      </c>
      <c r="O65" s="94" t="s">
        <v>363</v>
      </c>
      <c r="P65" s="94" t="s">
        <v>363</v>
      </c>
      <c r="Q65" s="95">
        <v>43174</v>
      </c>
      <c r="R65" s="95">
        <v>43180</v>
      </c>
      <c r="S65" s="151" t="s">
        <v>314</v>
      </c>
      <c r="T65" s="173" t="s">
        <v>77</v>
      </c>
      <c r="U65" s="35">
        <v>291835</v>
      </c>
      <c r="V65" s="35">
        <v>291835</v>
      </c>
      <c r="W65" s="37">
        <v>43230</v>
      </c>
      <c r="X65" s="37">
        <v>43235</v>
      </c>
      <c r="Y65" s="180"/>
      <c r="Z65" s="100"/>
      <c r="AA65" s="81"/>
      <c r="AB65" s="81"/>
      <c r="AC65" s="43"/>
      <c r="AD65" s="43"/>
      <c r="AE65" s="26"/>
      <c r="AF65" s="90"/>
      <c r="AK65" s="92"/>
    </row>
    <row r="66" spans="10:37" s="15" customFormat="1" ht="23.25">
      <c r="J66" s="2"/>
      <c r="K66" s="2"/>
      <c r="L66" s="16"/>
      <c r="M66" s="16"/>
      <c r="N66" s="93" t="s">
        <v>73</v>
      </c>
      <c r="O66" s="94" t="s">
        <v>363</v>
      </c>
      <c r="P66" s="94" t="s">
        <v>363</v>
      </c>
      <c r="Q66" s="95">
        <v>43174</v>
      </c>
      <c r="R66" s="95">
        <v>43180</v>
      </c>
      <c r="S66" s="151" t="s">
        <v>316</v>
      </c>
      <c r="T66" s="173" t="s">
        <v>77</v>
      </c>
      <c r="U66" s="35">
        <v>291845</v>
      </c>
      <c r="V66" s="35">
        <v>291845</v>
      </c>
      <c r="W66" s="37">
        <v>43234</v>
      </c>
      <c r="X66" s="37">
        <v>43235</v>
      </c>
      <c r="Y66" s="180"/>
      <c r="Z66" s="100"/>
      <c r="AA66" s="81"/>
      <c r="AB66" s="81"/>
      <c r="AC66" s="43"/>
      <c r="AD66" s="43"/>
      <c r="AE66" s="26"/>
      <c r="AF66" s="90"/>
      <c r="AK66" s="92"/>
    </row>
    <row r="67" spans="10:37" s="15" customFormat="1" ht="26.25" customHeight="1">
      <c r="J67" s="2"/>
      <c r="K67" s="2"/>
      <c r="L67" s="16"/>
      <c r="M67" s="16"/>
      <c r="N67" s="93" t="s">
        <v>73</v>
      </c>
      <c r="O67" s="94" t="s">
        <v>362</v>
      </c>
      <c r="P67" s="94" t="s">
        <v>362</v>
      </c>
      <c r="Q67" s="95">
        <v>43174</v>
      </c>
      <c r="R67" s="95">
        <v>43180</v>
      </c>
      <c r="S67" s="151" t="s">
        <v>314</v>
      </c>
      <c r="T67" s="173" t="s">
        <v>77</v>
      </c>
      <c r="U67" s="35">
        <v>291865</v>
      </c>
      <c r="V67" s="35">
        <v>291865</v>
      </c>
      <c r="W67" s="37">
        <v>43223</v>
      </c>
      <c r="X67" s="37">
        <v>43235</v>
      </c>
      <c r="Y67" s="180"/>
      <c r="Z67" s="100"/>
      <c r="AA67" s="81"/>
      <c r="AB67" s="81"/>
      <c r="AC67" s="43"/>
      <c r="AD67" s="43"/>
      <c r="AE67" s="26"/>
      <c r="AF67" s="90"/>
      <c r="AK67" s="92"/>
    </row>
    <row r="68" spans="10:37" s="15" customFormat="1" ht="26.25" customHeight="1">
      <c r="J68" s="2"/>
      <c r="K68" s="2"/>
      <c r="L68" s="16"/>
      <c r="M68" s="16"/>
      <c r="N68" s="93" t="s">
        <v>364</v>
      </c>
      <c r="O68" s="94" t="s">
        <v>365</v>
      </c>
      <c r="P68" s="94" t="s">
        <v>365</v>
      </c>
      <c r="Q68" s="95">
        <v>43108</v>
      </c>
      <c r="R68" s="95">
        <v>43111</v>
      </c>
      <c r="S68" s="151" t="s">
        <v>366</v>
      </c>
      <c r="T68" s="173" t="s">
        <v>77</v>
      </c>
      <c r="U68" s="35">
        <v>291875</v>
      </c>
      <c r="V68" s="35">
        <v>291875</v>
      </c>
      <c r="W68" s="37">
        <v>43231</v>
      </c>
      <c r="X68" s="37">
        <v>43235</v>
      </c>
      <c r="Y68" s="180"/>
      <c r="Z68" s="100"/>
      <c r="AF68" s="90"/>
      <c r="AK68" s="92"/>
    </row>
    <row r="69" spans="10:37" s="15" customFormat="1" ht="23.25">
      <c r="J69" s="2"/>
      <c r="K69" s="2"/>
      <c r="L69" s="16"/>
      <c r="M69" s="16"/>
      <c r="N69" s="93" t="s">
        <v>90</v>
      </c>
      <c r="O69" s="94" t="s">
        <v>367</v>
      </c>
      <c r="P69" s="94" t="s">
        <v>367</v>
      </c>
      <c r="Q69" s="95">
        <v>43187</v>
      </c>
      <c r="R69" s="95">
        <v>43187</v>
      </c>
      <c r="S69" s="151" t="s">
        <v>366</v>
      </c>
      <c r="T69" s="173" t="s">
        <v>77</v>
      </c>
      <c r="U69" s="35">
        <v>291952</v>
      </c>
      <c r="V69" s="35">
        <v>291952</v>
      </c>
      <c r="W69" s="37">
        <v>43227</v>
      </c>
      <c r="X69" s="37">
        <v>43234</v>
      </c>
      <c r="Y69" s="180"/>
      <c r="AF69" s="90"/>
      <c r="AK69" s="92"/>
    </row>
    <row r="70" spans="10:37" s="15" customFormat="1" ht="26.25" customHeight="1">
      <c r="J70" s="2"/>
      <c r="K70" s="2"/>
      <c r="L70" s="16"/>
      <c r="M70" s="16"/>
      <c r="N70" s="93" t="s">
        <v>77</v>
      </c>
      <c r="O70" s="94">
        <v>273496</v>
      </c>
      <c r="P70" s="94">
        <v>273496</v>
      </c>
      <c r="Q70" s="95">
        <v>43137</v>
      </c>
      <c r="R70" s="95">
        <v>43169</v>
      </c>
      <c r="S70" s="151"/>
      <c r="T70" s="173" t="s">
        <v>77</v>
      </c>
      <c r="U70" s="35">
        <v>291952</v>
      </c>
      <c r="V70" s="35">
        <v>291952</v>
      </c>
      <c r="W70" s="37">
        <v>43227</v>
      </c>
      <c r="X70" s="37">
        <v>43234</v>
      </c>
      <c r="Y70" s="180"/>
      <c r="AF70" s="90"/>
      <c r="AK70" s="92"/>
    </row>
    <row r="71" spans="10:37" s="15" customFormat="1" ht="26.25" customHeight="1">
      <c r="J71" s="2"/>
      <c r="K71" s="2"/>
      <c r="L71" s="16"/>
      <c r="M71" s="16"/>
      <c r="N71" s="103"/>
      <c r="O71" s="85"/>
      <c r="P71" s="85"/>
      <c r="Q71" s="104"/>
      <c r="R71" s="104"/>
      <c r="S71" s="39"/>
      <c r="T71" s="173" t="s">
        <v>90</v>
      </c>
      <c r="U71" s="35" t="s">
        <v>368</v>
      </c>
      <c r="V71" s="35" t="s">
        <v>369</v>
      </c>
      <c r="W71" s="37">
        <v>43248</v>
      </c>
      <c r="X71" s="37">
        <v>43255</v>
      </c>
      <c r="Y71" s="180" t="s">
        <v>366</v>
      </c>
      <c r="AF71" s="90"/>
      <c r="AK71" s="92"/>
    </row>
    <row r="72" spans="10:37" s="15" customFormat="1" ht="26.25" customHeight="1">
      <c r="J72" s="2"/>
      <c r="K72" s="2"/>
      <c r="L72" s="16"/>
      <c r="M72" s="16"/>
      <c r="N72" s="1"/>
      <c r="O72" s="1"/>
      <c r="P72" s="1"/>
      <c r="Q72" s="1"/>
      <c r="R72" s="1"/>
      <c r="S72" s="1"/>
      <c r="T72" s="155"/>
      <c r="U72" s="155"/>
      <c r="V72" s="155"/>
      <c r="W72" s="155"/>
      <c r="X72" s="155"/>
      <c r="Y72" s="16"/>
      <c r="AF72" s="90"/>
      <c r="AK72" s="92"/>
    </row>
    <row r="73" spans="10:37" s="15" customFormat="1" ht="23.25" customHeight="1">
      <c r="J73" s="2"/>
      <c r="K73" s="2"/>
      <c r="L73" s="16"/>
      <c r="M73" s="16"/>
      <c r="N73" s="1"/>
      <c r="O73" s="1"/>
      <c r="P73" s="1"/>
      <c r="Q73" s="1"/>
      <c r="R73" s="1"/>
      <c r="S73" s="1"/>
      <c r="T73" s="155"/>
      <c r="U73" s="155"/>
      <c r="V73" s="155"/>
      <c r="W73" s="155"/>
      <c r="X73" s="155"/>
      <c r="Y73" s="16"/>
      <c r="AF73" s="90"/>
      <c r="AK73" s="92"/>
    </row>
    <row r="74" spans="10:37" s="15" customFormat="1" ht="23.25" customHeight="1">
      <c r="J74" s="2"/>
      <c r="K74" s="2"/>
      <c r="L74" s="16"/>
      <c r="M74" s="16"/>
      <c r="N74" s="1"/>
      <c r="O74" s="1"/>
      <c r="P74" s="1"/>
      <c r="Q74" s="1"/>
      <c r="R74" s="1"/>
      <c r="S74" s="1"/>
      <c r="T74" s="155"/>
      <c r="U74" s="155"/>
      <c r="V74" s="155"/>
      <c r="W74" s="155"/>
      <c r="X74" s="155"/>
      <c r="Y74" s="16"/>
      <c r="AF74" s="90"/>
      <c r="AK74" s="92"/>
    </row>
    <row r="75" spans="10:37" s="15" customFormat="1" ht="23.25" customHeight="1">
      <c r="J75" s="2"/>
      <c r="K75" s="2"/>
      <c r="L75" s="16"/>
      <c r="M75" s="16"/>
      <c r="N75" s="1"/>
      <c r="O75" s="1"/>
      <c r="P75" s="1"/>
      <c r="Q75" s="1"/>
      <c r="R75" s="1"/>
      <c r="S75" s="1"/>
      <c r="T75" s="155"/>
      <c r="U75" s="155"/>
      <c r="V75" s="155"/>
      <c r="W75" s="155"/>
      <c r="X75" s="155"/>
      <c r="Y75" s="16"/>
      <c r="AF75" s="90"/>
      <c r="AK75" s="92"/>
    </row>
    <row r="76" spans="10:37" s="15" customFormat="1" ht="23.25" customHeight="1">
      <c r="J76" s="2"/>
      <c r="K76" s="2"/>
      <c r="L76" s="16"/>
      <c r="M76" s="16"/>
      <c r="N76" s="1"/>
      <c r="O76" s="1"/>
      <c r="P76" s="1"/>
      <c r="Q76" s="1"/>
      <c r="R76" s="1"/>
      <c r="S76" s="1"/>
      <c r="T76" s="155"/>
      <c r="U76" s="155"/>
      <c r="V76" s="155"/>
      <c r="W76" s="155"/>
      <c r="X76" s="155"/>
      <c r="Y76" s="16"/>
      <c r="AF76" s="90"/>
      <c r="AK76" s="92"/>
    </row>
    <row r="77" spans="10:37" s="15" customFormat="1" ht="23.25" customHeight="1">
      <c r="J77" s="2"/>
      <c r="K77" s="2"/>
      <c r="L77" s="16"/>
      <c r="M77" s="16"/>
      <c r="N77" s="1"/>
      <c r="O77" s="1"/>
      <c r="P77" s="1"/>
      <c r="Q77" s="1"/>
      <c r="R77" s="1"/>
      <c r="S77" s="1"/>
      <c r="T77" s="155"/>
      <c r="U77" s="155"/>
      <c r="V77" s="155"/>
      <c r="W77" s="155"/>
      <c r="X77" s="155"/>
      <c r="Y77" s="16"/>
      <c r="AF77" s="90"/>
      <c r="AK77" s="92"/>
    </row>
    <row r="78" spans="10:37" s="15" customFormat="1" ht="24" thickBot="1">
      <c r="J78" s="2"/>
      <c r="K78" s="2"/>
      <c r="L78" s="16"/>
      <c r="M78" s="16"/>
      <c r="N78" s="1"/>
      <c r="O78" s="1"/>
      <c r="P78" s="1"/>
      <c r="Q78" s="1"/>
      <c r="R78" s="1"/>
      <c r="S78" s="1"/>
      <c r="T78" s="155"/>
      <c r="U78" s="155"/>
      <c r="V78" s="155"/>
      <c r="W78" s="155"/>
      <c r="X78" s="155"/>
      <c r="Y78" s="16"/>
      <c r="AF78" s="105"/>
      <c r="AG78" s="106"/>
      <c r="AH78" s="106"/>
      <c r="AI78" s="106"/>
      <c r="AJ78" s="106"/>
      <c r="AK78" s="107"/>
    </row>
    <row r="79" spans="10:37" s="15" customFormat="1" ht="24" thickTop="1">
      <c r="J79" s="2"/>
      <c r="K79" s="2"/>
      <c r="L79" s="16"/>
      <c r="M79" s="16"/>
      <c r="N79" s="1"/>
      <c r="O79" s="1"/>
      <c r="P79" s="1"/>
      <c r="Q79" s="1"/>
      <c r="R79" s="1"/>
      <c r="S79" s="1"/>
      <c r="T79" s="155"/>
      <c r="U79" s="155"/>
      <c r="V79" s="155"/>
      <c r="W79" s="155"/>
      <c r="X79" s="155"/>
      <c r="Y79" s="16"/>
    </row>
    <row r="80" spans="10:37" s="15" customFormat="1" ht="23.25">
      <c r="J80" s="2"/>
      <c r="K80" s="2"/>
      <c r="L80" s="16"/>
      <c r="M80" s="16"/>
      <c r="N80" s="1"/>
      <c r="O80" s="1"/>
      <c r="P80" s="1"/>
      <c r="Q80" s="1"/>
      <c r="R80" s="1"/>
      <c r="S80" s="1"/>
      <c r="T80" s="155"/>
      <c r="U80" s="155"/>
      <c r="V80" s="155"/>
      <c r="W80" s="155"/>
      <c r="X80" s="155"/>
      <c r="Y80" s="16"/>
    </row>
    <row r="81" spans="10:26" s="15" customFormat="1" ht="26.25" customHeight="1">
      <c r="J81" s="2"/>
      <c r="K81" s="2"/>
      <c r="L81" s="16"/>
      <c r="M81" s="16"/>
      <c r="N81" s="1"/>
      <c r="O81" s="1"/>
      <c r="P81" s="1"/>
      <c r="Q81" s="1"/>
      <c r="R81" s="1"/>
      <c r="S81" s="1"/>
      <c r="T81" s="155"/>
      <c r="U81" s="155"/>
      <c r="V81" s="155"/>
      <c r="W81" s="155"/>
      <c r="X81" s="155"/>
      <c r="Y81" s="16"/>
    </row>
    <row r="82" spans="10:26" s="15" customFormat="1" ht="26.25" customHeight="1">
      <c r="J82" s="2"/>
      <c r="K82" s="2"/>
      <c r="L82" s="16"/>
      <c r="M82" s="16"/>
      <c r="N82" s="1"/>
      <c r="O82" s="1"/>
      <c r="P82" s="1"/>
      <c r="Q82" s="1"/>
      <c r="R82" s="1"/>
      <c r="S82" s="1"/>
      <c r="T82" s="155"/>
      <c r="U82" s="155"/>
      <c r="V82" s="155"/>
      <c r="W82" s="155"/>
      <c r="X82" s="155"/>
      <c r="Y82" s="16"/>
    </row>
    <row r="83" spans="10:26" s="15" customFormat="1" ht="23.25">
      <c r="J83" s="2"/>
      <c r="K83" s="2"/>
      <c r="L83" s="16"/>
      <c r="M83" s="16"/>
      <c r="N83" s="1"/>
      <c r="O83" s="1"/>
      <c r="P83" s="1"/>
      <c r="Q83" s="1"/>
      <c r="R83" s="1"/>
      <c r="S83" s="1"/>
      <c r="T83" s="155"/>
      <c r="U83" s="155"/>
      <c r="V83" s="155"/>
      <c r="W83" s="155"/>
      <c r="X83" s="155"/>
      <c r="Y83" s="16"/>
    </row>
    <row r="84" spans="10:26" s="15" customFormat="1" ht="23.25">
      <c r="J84" s="2"/>
      <c r="K84" s="2"/>
      <c r="L84" s="16"/>
      <c r="M84" s="16"/>
      <c r="N84" s="1"/>
      <c r="O84" s="1"/>
      <c r="P84" s="1"/>
      <c r="Q84" s="1"/>
      <c r="R84" s="1"/>
      <c r="S84" s="1"/>
      <c r="T84" s="155"/>
      <c r="U84" s="155"/>
      <c r="V84" s="155"/>
      <c r="W84" s="155"/>
      <c r="X84" s="155"/>
      <c r="Y84" s="16"/>
    </row>
    <row r="85" spans="10:26" s="15" customFormat="1" ht="23.25">
      <c r="J85" s="2"/>
      <c r="K85" s="2"/>
      <c r="L85" s="16"/>
      <c r="M85" s="16"/>
      <c r="N85" s="1"/>
      <c r="O85" s="1"/>
      <c r="P85" s="1"/>
      <c r="Q85" s="1"/>
      <c r="R85" s="1"/>
      <c r="S85" s="1"/>
      <c r="T85" s="155"/>
      <c r="U85" s="155"/>
      <c r="V85" s="155"/>
      <c r="W85" s="155"/>
      <c r="X85" s="155"/>
      <c r="Y85" s="16"/>
    </row>
    <row r="86" spans="10:26" s="15" customFormat="1" ht="23.25" customHeight="1">
      <c r="J86" s="2"/>
      <c r="K86" s="2"/>
      <c r="L86" s="16"/>
      <c r="M86" s="16"/>
      <c r="N86" s="1"/>
      <c r="O86" s="1"/>
      <c r="P86" s="1"/>
      <c r="Q86" s="1"/>
      <c r="R86" s="1"/>
      <c r="S86" s="1"/>
      <c r="T86" s="155"/>
      <c r="U86" s="155"/>
      <c r="V86" s="155"/>
      <c r="W86" s="155"/>
      <c r="X86" s="155"/>
      <c r="Y86" s="16"/>
    </row>
    <row r="87" spans="10:26" s="15" customFormat="1" ht="23.25" customHeight="1">
      <c r="J87" s="2"/>
      <c r="K87" s="2"/>
      <c r="L87" s="16"/>
      <c r="M87" s="16"/>
      <c r="N87" s="1"/>
      <c r="O87" s="1"/>
      <c r="P87" s="1"/>
      <c r="Q87" s="1"/>
      <c r="R87" s="1"/>
      <c r="S87" s="1"/>
      <c r="T87" s="155"/>
      <c r="U87" s="155"/>
      <c r="V87" s="155"/>
      <c r="W87" s="155"/>
      <c r="X87" s="155"/>
      <c r="Y87" s="16"/>
    </row>
    <row r="88" spans="10:26" s="15" customFormat="1" ht="23.25" customHeight="1">
      <c r="J88" s="2"/>
      <c r="K88" s="2"/>
      <c r="L88" s="16"/>
      <c r="M88" s="16"/>
      <c r="N88" s="1"/>
      <c r="O88" s="1"/>
      <c r="P88" s="1"/>
      <c r="Q88" s="1"/>
      <c r="R88" s="1"/>
      <c r="S88" s="1"/>
      <c r="W88" s="155"/>
      <c r="X88" s="155"/>
      <c r="Y88" s="16"/>
    </row>
    <row r="89" spans="10:26" s="15" customFormat="1" ht="23.25" customHeight="1">
      <c r="J89" s="2"/>
      <c r="K89" s="2"/>
      <c r="L89" s="16"/>
      <c r="M89" s="16"/>
      <c r="N89" s="1"/>
      <c r="O89" s="1"/>
      <c r="P89" s="1"/>
      <c r="Q89" s="1"/>
      <c r="R89" s="1"/>
      <c r="S89" s="1"/>
      <c r="W89" s="155"/>
      <c r="X89" s="155"/>
      <c r="Y89" s="16"/>
    </row>
    <row r="90" spans="10:26" s="15" customFormat="1" ht="23.25" customHeight="1">
      <c r="J90" s="2"/>
      <c r="K90" s="2"/>
      <c r="L90" s="16"/>
      <c r="M90" s="16"/>
      <c r="N90" s="1"/>
      <c r="O90" s="1"/>
      <c r="P90" s="1"/>
      <c r="Q90" s="1"/>
      <c r="R90" s="1"/>
      <c r="S90" s="1"/>
      <c r="W90" s="155"/>
      <c r="X90" s="155"/>
      <c r="Y90" s="16"/>
    </row>
    <row r="91" spans="10:26" s="15" customFormat="1" ht="23.25" customHeight="1">
      <c r="J91" s="2"/>
      <c r="K91" s="2"/>
      <c r="L91" s="16"/>
      <c r="M91" s="16"/>
      <c r="N91" s="1"/>
      <c r="O91" s="1"/>
      <c r="P91" s="1"/>
      <c r="Q91" s="1"/>
      <c r="R91" s="1"/>
      <c r="S91" s="1"/>
      <c r="W91" s="155"/>
      <c r="X91" s="155"/>
      <c r="Y91" s="16"/>
    </row>
    <row r="92" spans="10:26" s="15" customFormat="1" ht="23.25">
      <c r="J92" s="2"/>
      <c r="K92" s="2"/>
      <c r="L92" s="16"/>
      <c r="M92" s="16"/>
      <c r="N92" s="1"/>
      <c r="O92" s="1"/>
      <c r="P92" s="1"/>
      <c r="Q92" s="1"/>
      <c r="R92" s="1"/>
      <c r="S92" s="1"/>
      <c r="W92" s="155"/>
      <c r="X92" s="155"/>
      <c r="Y92" s="16"/>
    </row>
    <row r="93" spans="10:26" s="15" customFormat="1" ht="23.25" customHeight="1">
      <c r="J93" s="2"/>
      <c r="K93" s="2"/>
      <c r="L93" s="16"/>
      <c r="M93" s="16"/>
      <c r="N93" s="1"/>
      <c r="O93" s="1"/>
      <c r="P93" s="1"/>
      <c r="Q93" s="1"/>
      <c r="R93" s="1"/>
      <c r="S93" s="1"/>
      <c r="W93" s="154"/>
      <c r="X93" s="154"/>
      <c r="Y93" s="16"/>
    </row>
    <row r="94" spans="10:26" s="15" customFormat="1" ht="23.25" customHeight="1">
      <c r="J94" s="2"/>
      <c r="K94" s="2"/>
      <c r="L94" s="16"/>
      <c r="M94" s="16"/>
      <c r="N94" s="1"/>
      <c r="O94" s="1"/>
      <c r="P94" s="1"/>
      <c r="Q94" s="1"/>
      <c r="R94" s="1"/>
      <c r="S94" s="1"/>
      <c r="W94" s="154"/>
      <c r="X94" s="154"/>
      <c r="Y94" s="16"/>
    </row>
    <row r="95" spans="10:26" s="1" customFormat="1" ht="23.25" customHeight="1">
      <c r="J95" s="2"/>
      <c r="K95" s="2"/>
      <c r="L95" s="2"/>
      <c r="M95" s="2"/>
      <c r="T95" s="15"/>
      <c r="U95" s="15"/>
      <c r="V95" s="15"/>
      <c r="W95" s="154"/>
      <c r="X95" s="154"/>
      <c r="Y95" s="16"/>
      <c r="Z95" s="15"/>
    </row>
    <row r="96" spans="10:26" s="1" customFormat="1" ht="23.25" customHeight="1">
      <c r="J96" s="2"/>
      <c r="K96" s="2"/>
      <c r="L96" s="2"/>
      <c r="M96" s="2"/>
      <c r="T96" s="15"/>
      <c r="U96" s="15"/>
      <c r="V96" s="15"/>
      <c r="W96" s="154"/>
      <c r="X96" s="154"/>
      <c r="Y96" s="16"/>
    </row>
    <row r="97" spans="20:25" s="1" customFormat="1" ht="23.25" customHeight="1">
      <c r="T97" s="15"/>
      <c r="U97" s="15"/>
      <c r="V97" s="15"/>
      <c r="W97" s="154"/>
      <c r="X97" s="154"/>
      <c r="Y97" s="16"/>
    </row>
    <row r="98" spans="20:25" s="1" customFormat="1" ht="23.25" customHeight="1">
      <c r="T98" s="15"/>
      <c r="U98" s="15"/>
      <c r="V98" s="15"/>
      <c r="W98" s="154"/>
      <c r="X98" s="154"/>
      <c r="Y98" s="16"/>
    </row>
    <row r="99" spans="20:25" s="1" customFormat="1" ht="23.25" customHeight="1">
      <c r="T99" s="15"/>
      <c r="U99" s="15"/>
      <c r="V99" s="15"/>
      <c r="W99" s="154"/>
      <c r="X99" s="154"/>
      <c r="Y99" s="16"/>
    </row>
    <row r="100" spans="20:25" s="1" customFormat="1" ht="23.25" customHeight="1">
      <c r="T100" s="15"/>
      <c r="U100" s="15"/>
      <c r="V100" s="15"/>
      <c r="W100" s="154"/>
      <c r="X100" s="154"/>
      <c r="Y100" s="16"/>
    </row>
    <row r="101" spans="20:25" s="1" customFormat="1" ht="23.25">
      <c r="T101" s="15"/>
      <c r="U101" s="15"/>
      <c r="V101" s="15"/>
      <c r="W101" s="154"/>
      <c r="X101" s="154"/>
      <c r="Y101" s="16"/>
    </row>
    <row r="102" spans="20:25" s="1" customFormat="1" ht="23.25">
      <c r="T102" s="15"/>
      <c r="U102" s="15"/>
      <c r="V102" s="15"/>
      <c r="W102" s="154"/>
      <c r="X102" s="154"/>
      <c r="Y102" s="16"/>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AK50"/>
  <sheetViews>
    <sheetView tabSelected="1" topLeftCell="J1" zoomScale="40" zoomScaleNormal="40" workbookViewId="0" xr3:uid="{85D5C41F-068E-5C55-9968-509E7C2A5619}">
      <selection activeCell="Q35" sqref="Q35"/>
    </sheetView>
  </sheetViews>
  <sheetFormatPr defaultColWidth="11.42578125" defaultRowHeight="15"/>
  <cols>
    <col min="1" max="1" width="22.140625" style="1" hidden="1" customWidth="1"/>
    <col min="2" max="2" width="25.5703125" style="1" customWidth="1"/>
    <col min="3" max="3" width="31.7109375" style="1" customWidth="1"/>
    <col min="4" max="4" width="41" style="1" customWidth="1"/>
    <col min="5" max="5" width="60" style="1" customWidth="1"/>
    <col min="6" max="6" width="55.7109375" style="1" customWidth="1"/>
    <col min="7" max="7" width="27.42578125" style="1" customWidth="1"/>
    <col min="8" max="13" width="29.140625" style="2" customWidth="1"/>
    <col min="14" max="14" width="48.5703125" style="1" customWidth="1"/>
    <col min="15" max="16" width="53.42578125" style="1" customWidth="1"/>
    <col min="17" max="17" width="37" style="1" customWidth="1"/>
    <col min="18" max="20" width="29.140625" style="1" customWidth="1"/>
    <col min="21" max="22" width="53.42578125" style="1" customWidth="1"/>
    <col min="23" max="24" width="29.140625" style="1" customWidth="1"/>
    <col min="25" max="26" width="29.7109375" style="1" customWidth="1"/>
    <col min="27" max="28" width="44.140625" style="1" customWidth="1"/>
    <col min="29" max="29" width="29.7109375" style="1" customWidth="1"/>
    <col min="30" max="30" width="35.42578125" style="1" customWidth="1"/>
    <col min="31" max="31" width="47.7109375" style="1" customWidth="1"/>
    <col min="32" max="37" width="29.140625" style="1" customWidth="1"/>
    <col min="38" max="16384" width="11.42578125" style="1"/>
  </cols>
  <sheetData>
    <row r="3" spans="1:37" ht="30.75" thickBot="1">
      <c r="A3" s="259" t="s">
        <v>38</v>
      </c>
      <c r="B3" s="259"/>
      <c r="C3" s="259"/>
      <c r="D3" s="259"/>
      <c r="E3" s="259"/>
      <c r="F3" s="259"/>
      <c r="G3" s="259"/>
      <c r="H3" s="259"/>
      <c r="I3" s="259"/>
      <c r="J3" s="259"/>
      <c r="K3" s="259"/>
      <c r="L3" s="259"/>
      <c r="M3" s="259"/>
    </row>
    <row r="4" spans="1:37" ht="47.25" thickBot="1">
      <c r="A4" s="6"/>
      <c r="B4" s="6"/>
      <c r="C4" s="6"/>
      <c r="D4" s="6"/>
      <c r="E4" s="6"/>
      <c r="F4" s="6"/>
      <c r="G4" s="6"/>
      <c r="H4" s="249" t="s">
        <v>1</v>
      </c>
      <c r="I4" s="250"/>
      <c r="J4" s="250"/>
      <c r="K4" s="250"/>
      <c r="L4" s="250"/>
      <c r="M4" s="251"/>
      <c r="N4" s="249" t="s">
        <v>2</v>
      </c>
      <c r="O4" s="250"/>
      <c r="P4" s="250"/>
      <c r="Q4" s="250"/>
      <c r="R4" s="250"/>
      <c r="S4" s="251"/>
      <c r="T4" s="249" t="s">
        <v>3</v>
      </c>
      <c r="U4" s="250"/>
      <c r="V4" s="250"/>
      <c r="W4" s="250"/>
      <c r="X4" s="250"/>
      <c r="Y4" s="251"/>
      <c r="Z4" s="249" t="s">
        <v>4</v>
      </c>
      <c r="AA4" s="250"/>
      <c r="AB4" s="250"/>
      <c r="AC4" s="250"/>
      <c r="AD4" s="250"/>
      <c r="AE4" s="251"/>
      <c r="AF4" s="249" t="s">
        <v>5</v>
      </c>
      <c r="AG4" s="250"/>
      <c r="AH4" s="250"/>
      <c r="AI4" s="250"/>
      <c r="AJ4" s="250"/>
      <c r="AK4" s="251"/>
    </row>
    <row r="5" spans="1:37" ht="128.25" customHeight="1">
      <c r="A5" s="7" t="s">
        <v>6</v>
      </c>
      <c r="B5" s="8" t="s">
        <v>7</v>
      </c>
      <c r="C5" s="8" t="s">
        <v>8</v>
      </c>
      <c r="D5" s="8" t="s">
        <v>9</v>
      </c>
      <c r="E5" s="8" t="s">
        <v>10</v>
      </c>
      <c r="F5" s="9" t="s">
        <v>11</v>
      </c>
      <c r="G5" s="8" t="s">
        <v>12</v>
      </c>
      <c r="H5" s="10" t="s">
        <v>13</v>
      </c>
      <c r="I5" s="10" t="s">
        <v>14</v>
      </c>
      <c r="J5" s="10" t="s">
        <v>15</v>
      </c>
      <c r="K5" s="10" t="s">
        <v>16</v>
      </c>
      <c r="L5" s="10" t="s">
        <v>17</v>
      </c>
      <c r="M5" s="10" t="s">
        <v>18</v>
      </c>
      <c r="N5" s="10" t="s">
        <v>13</v>
      </c>
      <c r="O5" s="10" t="s">
        <v>14</v>
      </c>
      <c r="P5" s="10" t="s">
        <v>15</v>
      </c>
      <c r="Q5" s="10" t="s">
        <v>16</v>
      </c>
      <c r="R5" s="10" t="s">
        <v>17</v>
      </c>
      <c r="S5" s="10" t="s">
        <v>18</v>
      </c>
      <c r="T5" s="10" t="s">
        <v>13</v>
      </c>
      <c r="U5" s="10" t="s">
        <v>14</v>
      </c>
      <c r="V5" s="10" t="s">
        <v>15</v>
      </c>
      <c r="W5" s="10" t="s">
        <v>16</v>
      </c>
      <c r="X5" s="10" t="s">
        <v>17</v>
      </c>
      <c r="Y5" s="10" t="s">
        <v>18</v>
      </c>
      <c r="Z5" s="10" t="s">
        <v>13</v>
      </c>
      <c r="AA5" s="10" t="s">
        <v>14</v>
      </c>
      <c r="AB5" s="10" t="s">
        <v>15</v>
      </c>
      <c r="AC5" s="10" t="s">
        <v>16</v>
      </c>
      <c r="AD5" s="10" t="s">
        <v>17</v>
      </c>
      <c r="AE5" s="10" t="s">
        <v>18</v>
      </c>
      <c r="AF5" s="10" t="s">
        <v>13</v>
      </c>
      <c r="AG5" s="10" t="s">
        <v>14</v>
      </c>
      <c r="AH5" s="10" t="s">
        <v>15</v>
      </c>
      <c r="AI5" s="10" t="s">
        <v>16</v>
      </c>
      <c r="AJ5" s="10" t="s">
        <v>17</v>
      </c>
      <c r="AK5" s="10" t="s">
        <v>18</v>
      </c>
    </row>
    <row r="6" spans="1:37" ht="160.5" customHeight="1">
      <c r="A6" s="11" t="s">
        <v>23</v>
      </c>
      <c r="B6" s="11" t="s">
        <v>370</v>
      </c>
      <c r="C6" s="11" t="s">
        <v>371</v>
      </c>
      <c r="D6" s="11" t="s">
        <v>372</v>
      </c>
      <c r="E6" s="11" t="s">
        <v>373</v>
      </c>
      <c r="F6" s="12" t="s">
        <v>43</v>
      </c>
      <c r="G6" s="12" t="s">
        <v>44</v>
      </c>
      <c r="H6" s="13">
        <f>(I6/J6)</f>
        <v>0.7142857142857143</v>
      </c>
      <c r="I6" s="14">
        <f>+O6+U6+AA6+AG6</f>
        <v>25</v>
      </c>
      <c r="J6" s="14">
        <f>+P6+V6+AB6+AH6</f>
        <v>35</v>
      </c>
      <c r="K6" s="13">
        <f>(L6/M6)</f>
        <v>0.62857142857142856</v>
      </c>
      <c r="L6" s="14">
        <f>+R6+X6+AD6+AJ6</f>
        <v>22</v>
      </c>
      <c r="M6" s="14">
        <f>+S6+Y6+AE6+AK6</f>
        <v>35</v>
      </c>
      <c r="N6" s="13">
        <f>(O6/P6)</f>
        <v>0.7142857142857143</v>
      </c>
      <c r="O6" s="14">
        <v>25</v>
      </c>
      <c r="P6" s="14">
        <v>35</v>
      </c>
      <c r="Q6" s="13">
        <f>(R6/S6)</f>
        <v>0.62857142857142856</v>
      </c>
      <c r="R6" s="14">
        <f>+O11</f>
        <v>22</v>
      </c>
      <c r="S6" s="14">
        <f>+P11</f>
        <v>35</v>
      </c>
      <c r="T6" s="13" t="e">
        <f>(U6/V6)</f>
        <v>#DIV/0!</v>
      </c>
      <c r="U6" s="14">
        <v>0</v>
      </c>
      <c r="V6" s="14">
        <v>0</v>
      </c>
      <c r="W6" s="13" t="e">
        <f>(X6/Y6)</f>
        <v>#DIV/0!</v>
      </c>
      <c r="X6" s="14"/>
      <c r="Y6" s="14"/>
      <c r="Z6" s="13" t="e">
        <f>(AA6/AB6)</f>
        <v>#DIV/0!</v>
      </c>
      <c r="AA6" s="14">
        <v>0</v>
      </c>
      <c r="AB6" s="14">
        <v>0</v>
      </c>
      <c r="AC6" s="13" t="e">
        <f>(AD6/AE6)</f>
        <v>#DIV/0!</v>
      </c>
      <c r="AD6" s="14"/>
      <c r="AE6" s="14"/>
      <c r="AF6" s="13" t="e">
        <f>(AG6/AH6)</f>
        <v>#DIV/0!</v>
      </c>
      <c r="AG6" s="14">
        <v>0</v>
      </c>
      <c r="AH6" s="14">
        <v>0</v>
      </c>
      <c r="AI6" s="13" t="e">
        <f>(AJ6/AK6)</f>
        <v>#DIV/0!</v>
      </c>
      <c r="AJ6" s="14"/>
      <c r="AK6" s="14"/>
    </row>
    <row r="8" spans="1:37" s="15" customFormat="1" ht="24" thickBot="1">
      <c r="H8" s="16"/>
      <c r="I8" s="16"/>
      <c r="J8" s="16"/>
      <c r="K8" s="16"/>
      <c r="L8" s="16"/>
      <c r="M8" s="16"/>
    </row>
    <row r="9" spans="1:37" s="15" customFormat="1" ht="117" thickTop="1">
      <c r="J9" s="16"/>
      <c r="K9" s="16"/>
      <c r="L9" s="16"/>
      <c r="M9" s="16"/>
      <c r="N9" s="86"/>
      <c r="O9" s="87" t="s">
        <v>374</v>
      </c>
      <c r="P9" s="87" t="s">
        <v>375</v>
      </c>
      <c r="Q9" s="87" t="s">
        <v>376</v>
      </c>
      <c r="R9" s="88"/>
      <c r="S9" s="89" t="s">
        <v>33</v>
      </c>
      <c r="T9" s="86"/>
      <c r="U9" s="87" t="s">
        <v>374</v>
      </c>
      <c r="V9" s="87" t="s">
        <v>375</v>
      </c>
      <c r="W9" s="87" t="s">
        <v>376</v>
      </c>
      <c r="X9" s="88"/>
      <c r="Y9" s="89" t="s">
        <v>33</v>
      </c>
      <c r="Z9" s="86"/>
      <c r="AA9" s="87" t="s">
        <v>374</v>
      </c>
      <c r="AB9" s="87" t="s">
        <v>375</v>
      </c>
      <c r="AC9" s="87" t="s">
        <v>376</v>
      </c>
      <c r="AD9" s="88"/>
      <c r="AE9" s="89" t="s">
        <v>33</v>
      </c>
      <c r="AF9" s="86"/>
      <c r="AG9" s="87" t="s">
        <v>374</v>
      </c>
      <c r="AH9" s="87" t="s">
        <v>375</v>
      </c>
      <c r="AI9" s="87" t="s">
        <v>376</v>
      </c>
      <c r="AJ9" s="88"/>
      <c r="AK9" s="89" t="s">
        <v>33</v>
      </c>
    </row>
    <row r="10" spans="1:37" s="15" customFormat="1" ht="70.5" customHeight="1">
      <c r="J10" s="16"/>
      <c r="K10" s="16"/>
      <c r="L10" s="16"/>
      <c r="M10" s="16"/>
      <c r="N10" s="90" t="s">
        <v>34</v>
      </c>
      <c r="O10" s="15" t="s">
        <v>377</v>
      </c>
      <c r="P10" s="15" t="s">
        <v>35</v>
      </c>
      <c r="Q10" s="18"/>
      <c r="R10" s="18"/>
      <c r="S10" s="91" t="s">
        <v>378</v>
      </c>
      <c r="T10" s="90" t="s">
        <v>34</v>
      </c>
      <c r="U10" s="15" t="s">
        <v>35</v>
      </c>
      <c r="V10" s="15" t="s">
        <v>35</v>
      </c>
      <c r="W10" s="18"/>
      <c r="X10" s="18"/>
      <c r="Y10" s="91" t="s">
        <v>378</v>
      </c>
      <c r="Z10" s="90" t="s">
        <v>34</v>
      </c>
      <c r="AA10" s="15" t="s">
        <v>35</v>
      </c>
      <c r="AB10" s="15" t="s">
        <v>35</v>
      </c>
      <c r="AC10" s="18"/>
      <c r="AD10" s="18"/>
      <c r="AE10" s="91" t="s">
        <v>378</v>
      </c>
      <c r="AF10" s="90" t="s">
        <v>34</v>
      </c>
      <c r="AG10" s="15" t="s">
        <v>35</v>
      </c>
      <c r="AH10" s="15" t="s">
        <v>35</v>
      </c>
      <c r="AI10" s="18"/>
      <c r="AJ10" s="18"/>
      <c r="AK10" s="91" t="s">
        <v>378</v>
      </c>
    </row>
    <row r="11" spans="1:37" s="15" customFormat="1" ht="61.5">
      <c r="J11" s="2"/>
      <c r="K11" s="2"/>
      <c r="L11" s="16"/>
      <c r="M11" s="16"/>
      <c r="N11" s="90"/>
      <c r="O11" s="48">
        <f>COUNTA(O12:O49)</f>
        <v>22</v>
      </c>
      <c r="P11" s="48">
        <f>COUNTA(P12:P49)</f>
        <v>35</v>
      </c>
      <c r="Q11" s="18"/>
      <c r="R11" s="18"/>
      <c r="S11" s="92"/>
      <c r="T11" s="90"/>
      <c r="U11" s="48">
        <f>COUNTA(U12:U49)</f>
        <v>0</v>
      </c>
      <c r="V11" s="48">
        <f>COUNTA(V12:V49)</f>
        <v>0</v>
      </c>
      <c r="W11" s="18"/>
      <c r="X11" s="18"/>
      <c r="Y11" s="92"/>
      <c r="AA11" s="48">
        <f>COUNTA(AA12:AA49)</f>
        <v>0</v>
      </c>
      <c r="AB11" s="48">
        <f>COUNTA(AB12:AB49)</f>
        <v>0</v>
      </c>
      <c r="AF11" s="90"/>
      <c r="AG11" s="48">
        <f>COUNTA(AG12:AG49)</f>
        <v>0</v>
      </c>
      <c r="AH11" s="48">
        <f>COUNTA(AH12:AH49)</f>
        <v>0</v>
      </c>
      <c r="AK11" s="92"/>
    </row>
    <row r="12" spans="1:37" s="15" customFormat="1" ht="23.25">
      <c r="J12" s="2"/>
      <c r="K12" s="2"/>
      <c r="L12" s="16"/>
      <c r="M12" s="16"/>
      <c r="N12" s="96" t="s">
        <v>379</v>
      </c>
      <c r="O12" s="25" t="s">
        <v>379</v>
      </c>
      <c r="P12" s="25" t="s">
        <v>379</v>
      </c>
      <c r="Q12" s="24">
        <v>43175</v>
      </c>
      <c r="R12" s="45"/>
      <c r="S12" s="98"/>
      <c r="T12" s="96"/>
      <c r="U12" s="94"/>
      <c r="V12" s="94"/>
      <c r="W12" s="97"/>
      <c r="X12" s="45"/>
      <c r="Y12" s="98"/>
      <c r="Z12" s="99"/>
      <c r="AA12" s="35"/>
      <c r="AB12" s="35"/>
      <c r="AC12" s="24"/>
      <c r="AD12" s="38"/>
      <c r="AE12" s="39"/>
      <c r="AF12" s="90"/>
      <c r="AK12" s="92"/>
    </row>
    <row r="13" spans="1:37" s="15" customFormat="1" ht="23.25">
      <c r="J13" s="2"/>
      <c r="K13" s="2"/>
      <c r="L13" s="16"/>
      <c r="M13" s="16"/>
      <c r="N13" s="96" t="s">
        <v>380</v>
      </c>
      <c r="O13" s="25"/>
      <c r="P13" s="25" t="s">
        <v>380</v>
      </c>
      <c r="Q13" s="24"/>
      <c r="R13" s="45"/>
      <c r="S13" s="98"/>
      <c r="T13" s="96"/>
      <c r="U13" s="94"/>
      <c r="V13" s="94"/>
      <c r="W13" s="97"/>
      <c r="X13" s="45"/>
      <c r="Y13" s="98"/>
      <c r="Z13" s="99"/>
      <c r="AA13" s="35"/>
      <c r="AB13" s="35"/>
      <c r="AC13" s="24"/>
      <c r="AD13" s="38"/>
      <c r="AE13" s="39"/>
      <c r="AF13" s="90"/>
      <c r="AK13" s="92"/>
    </row>
    <row r="14" spans="1:37" s="15" customFormat="1" ht="23.25">
      <c r="J14" s="2"/>
      <c r="K14" s="2"/>
      <c r="L14" s="16"/>
      <c r="M14" s="16"/>
      <c r="N14" s="96" t="s">
        <v>381</v>
      </c>
      <c r="O14" s="25"/>
      <c r="P14" s="25" t="s">
        <v>381</v>
      </c>
      <c r="Q14" s="24"/>
      <c r="R14" s="45"/>
      <c r="S14" s="98"/>
      <c r="T14" s="96"/>
      <c r="U14" s="94"/>
      <c r="V14" s="94"/>
      <c r="W14" s="97"/>
      <c r="X14" s="45"/>
      <c r="Y14" s="98"/>
      <c r="Z14" s="99"/>
      <c r="AA14" s="35"/>
      <c r="AB14" s="35"/>
      <c r="AC14" s="24"/>
      <c r="AD14" s="38"/>
      <c r="AE14" s="39"/>
      <c r="AF14" s="90"/>
      <c r="AK14" s="92"/>
    </row>
    <row r="15" spans="1:37" s="15" customFormat="1" ht="23.25">
      <c r="J15" s="2"/>
      <c r="K15" s="2"/>
      <c r="L15" s="16"/>
      <c r="M15" s="16"/>
      <c r="N15" s="96" t="s">
        <v>382</v>
      </c>
      <c r="O15" s="25" t="s">
        <v>382</v>
      </c>
      <c r="P15" s="25" t="s">
        <v>382</v>
      </c>
      <c r="Q15" s="24">
        <v>43157</v>
      </c>
      <c r="R15" s="45"/>
      <c r="S15" s="98"/>
      <c r="T15" s="96"/>
      <c r="U15" s="94"/>
      <c r="V15" s="94"/>
      <c r="W15" s="97"/>
      <c r="X15" s="45"/>
      <c r="Y15" s="98"/>
      <c r="Z15" s="99"/>
      <c r="AA15" s="35"/>
      <c r="AB15" s="35"/>
      <c r="AC15" s="24"/>
      <c r="AD15" s="38"/>
      <c r="AE15" s="39"/>
      <c r="AF15" s="90"/>
      <c r="AK15" s="92"/>
    </row>
    <row r="16" spans="1:37" s="15" customFormat="1" ht="23.25">
      <c r="J16" s="2"/>
      <c r="K16" s="2"/>
      <c r="L16" s="16"/>
      <c r="M16" s="16"/>
      <c r="N16" s="96" t="s">
        <v>383</v>
      </c>
      <c r="O16" s="25" t="s">
        <v>383</v>
      </c>
      <c r="P16" s="25" t="s">
        <v>383</v>
      </c>
      <c r="Q16" s="24">
        <v>43161</v>
      </c>
      <c r="R16" s="45"/>
      <c r="S16" s="98"/>
      <c r="T16" s="96"/>
      <c r="U16" s="94"/>
      <c r="V16" s="94"/>
      <c r="W16" s="24"/>
      <c r="X16" s="45"/>
      <c r="Y16" s="98"/>
      <c r="Z16" s="99"/>
      <c r="AA16" s="35"/>
      <c r="AB16" s="35"/>
      <c r="AC16" s="24"/>
      <c r="AD16" s="38"/>
      <c r="AE16" s="39"/>
      <c r="AF16" s="90"/>
      <c r="AK16" s="92"/>
    </row>
    <row r="17" spans="10:37" s="15" customFormat="1" ht="23.25">
      <c r="J17" s="2"/>
      <c r="K17" s="2"/>
      <c r="L17" s="16"/>
      <c r="M17" s="16"/>
      <c r="N17" s="96" t="s">
        <v>384</v>
      </c>
      <c r="O17" s="25"/>
      <c r="P17" s="25" t="s">
        <v>384</v>
      </c>
      <c r="Q17" s="24"/>
      <c r="R17" s="45"/>
      <c r="S17" s="98"/>
      <c r="T17" s="96"/>
      <c r="U17" s="94"/>
      <c r="V17" s="94"/>
      <c r="W17" s="24"/>
      <c r="X17" s="45"/>
      <c r="Y17" s="98"/>
      <c r="Z17" s="99"/>
      <c r="AA17" s="35"/>
      <c r="AB17" s="35"/>
      <c r="AC17" s="24"/>
      <c r="AD17" s="38"/>
      <c r="AE17" s="78"/>
      <c r="AF17" s="90"/>
      <c r="AK17" s="92"/>
    </row>
    <row r="18" spans="10:37" s="15" customFormat="1" ht="23.25" customHeight="1">
      <c r="J18" s="2"/>
      <c r="K18" s="2"/>
      <c r="L18" s="16"/>
      <c r="M18" s="16"/>
      <c r="N18" s="96" t="s">
        <v>197</v>
      </c>
      <c r="O18" s="25" t="s">
        <v>197</v>
      </c>
      <c r="P18" s="25" t="s">
        <v>197</v>
      </c>
      <c r="Q18" s="24">
        <v>43172</v>
      </c>
      <c r="R18" s="40"/>
      <c r="S18" s="98"/>
      <c r="T18" s="96"/>
      <c r="U18" s="94"/>
      <c r="V18" s="94"/>
      <c r="W18" s="24"/>
      <c r="X18" s="45"/>
      <c r="Y18" s="98"/>
      <c r="Z18" s="99"/>
      <c r="AA18" s="35"/>
      <c r="AB18" s="35"/>
      <c r="AC18" s="24"/>
      <c r="AD18" s="38"/>
      <c r="AE18" s="78"/>
      <c r="AF18" s="90"/>
      <c r="AK18" s="92"/>
    </row>
    <row r="19" spans="10:37" s="15" customFormat="1" ht="23.25" customHeight="1">
      <c r="J19" s="2"/>
      <c r="K19" s="2"/>
      <c r="L19" s="16"/>
      <c r="M19" s="16"/>
      <c r="N19" s="96" t="s">
        <v>90</v>
      </c>
      <c r="O19" s="25" t="s">
        <v>90</v>
      </c>
      <c r="P19" s="25" t="s">
        <v>90</v>
      </c>
      <c r="Q19" s="24">
        <v>43157</v>
      </c>
      <c r="R19" s="71"/>
      <c r="S19" s="98"/>
      <c r="T19" s="96"/>
      <c r="U19" s="25"/>
      <c r="V19" s="25"/>
      <c r="W19" s="46"/>
      <c r="X19" s="71"/>
      <c r="Y19" s="98"/>
      <c r="Z19" s="100"/>
      <c r="AA19" s="63"/>
      <c r="AB19" s="63"/>
      <c r="AC19" s="43"/>
      <c r="AD19" s="43"/>
      <c r="AE19" s="26"/>
      <c r="AF19" s="90"/>
      <c r="AK19" s="92"/>
    </row>
    <row r="20" spans="10:37" s="15" customFormat="1" ht="23.25" customHeight="1">
      <c r="J20" s="2"/>
      <c r="K20" s="2"/>
      <c r="L20" s="16"/>
      <c r="M20" s="16"/>
      <c r="N20" s="96" t="s">
        <v>385</v>
      </c>
      <c r="O20" s="25" t="s">
        <v>385</v>
      </c>
      <c r="P20" s="25" t="s">
        <v>385</v>
      </c>
      <c r="Q20" s="24">
        <v>43159</v>
      </c>
      <c r="R20" s="45"/>
      <c r="S20" s="98"/>
      <c r="T20" s="96"/>
      <c r="U20" s="25"/>
      <c r="V20" s="25"/>
      <c r="W20" s="24"/>
      <c r="X20" s="45"/>
      <c r="Y20" s="98"/>
      <c r="Z20" s="100"/>
      <c r="AA20" s="63"/>
      <c r="AB20" s="63"/>
      <c r="AC20" s="43"/>
      <c r="AD20" s="43"/>
      <c r="AE20" s="26"/>
      <c r="AF20" s="90"/>
      <c r="AK20" s="92"/>
    </row>
    <row r="21" spans="10:37" s="15" customFormat="1" ht="23.25" customHeight="1">
      <c r="J21" s="2"/>
      <c r="K21" s="2"/>
      <c r="L21" s="16"/>
      <c r="M21" s="16"/>
      <c r="N21" s="96" t="s">
        <v>386</v>
      </c>
      <c r="O21" s="25" t="s">
        <v>386</v>
      </c>
      <c r="P21" s="25" t="s">
        <v>386</v>
      </c>
      <c r="Q21" s="24">
        <v>43108</v>
      </c>
      <c r="R21" s="45"/>
      <c r="S21" s="98"/>
      <c r="T21" s="96"/>
      <c r="U21" s="25"/>
      <c r="V21" s="25"/>
      <c r="W21" s="24"/>
      <c r="X21" s="45"/>
      <c r="Y21" s="98"/>
      <c r="Z21" s="100"/>
      <c r="AA21" s="63"/>
      <c r="AB21" s="63"/>
      <c r="AC21" s="43"/>
      <c r="AD21" s="43"/>
      <c r="AE21" s="26"/>
      <c r="AF21" s="90"/>
      <c r="AK21" s="92"/>
    </row>
    <row r="22" spans="10:37" s="15" customFormat="1" ht="23.25" customHeight="1">
      <c r="J22" s="2"/>
      <c r="K22" s="2"/>
      <c r="L22" s="16"/>
      <c r="M22" s="16"/>
      <c r="N22" s="96" t="s">
        <v>387</v>
      </c>
      <c r="O22" s="25"/>
      <c r="P22" s="25" t="s">
        <v>387</v>
      </c>
      <c r="Q22" s="24"/>
      <c r="R22" s="45"/>
      <c r="S22" s="98"/>
      <c r="T22" s="96"/>
      <c r="U22" s="25"/>
      <c r="V22" s="25"/>
      <c r="W22" s="24"/>
      <c r="X22" s="45"/>
      <c r="Y22" s="98"/>
      <c r="Z22" s="100"/>
      <c r="AA22" s="63"/>
      <c r="AB22" s="63"/>
      <c r="AC22" s="43"/>
      <c r="AD22" s="43"/>
      <c r="AE22" s="26"/>
      <c r="AF22" s="90"/>
      <c r="AK22" s="92"/>
    </row>
    <row r="23" spans="10:37" s="15" customFormat="1" ht="23.25">
      <c r="J23" s="2"/>
      <c r="K23" s="2"/>
      <c r="L23" s="16"/>
      <c r="M23" s="16"/>
      <c r="N23" s="96" t="s">
        <v>354</v>
      </c>
      <c r="O23" s="25" t="s">
        <v>354</v>
      </c>
      <c r="P23" s="25" t="s">
        <v>354</v>
      </c>
      <c r="Q23" s="24">
        <v>43119</v>
      </c>
      <c r="R23" s="45"/>
      <c r="S23" s="98"/>
      <c r="T23" s="96"/>
      <c r="U23" s="25"/>
      <c r="V23" s="25"/>
      <c r="W23" s="24"/>
      <c r="X23" s="45"/>
      <c r="Y23" s="98"/>
      <c r="Z23" s="100"/>
      <c r="AA23" s="81"/>
      <c r="AB23" s="81"/>
      <c r="AC23" s="43"/>
      <c r="AD23" s="43"/>
      <c r="AE23" s="26"/>
      <c r="AF23" s="90"/>
      <c r="AK23" s="92"/>
    </row>
    <row r="24" spans="10:37" s="15" customFormat="1" ht="23.25" customHeight="1">
      <c r="J24" s="2"/>
      <c r="K24" s="2"/>
      <c r="L24" s="16"/>
      <c r="M24" s="16"/>
      <c r="N24" s="96" t="s">
        <v>324</v>
      </c>
      <c r="O24" s="25"/>
      <c r="P24" s="25" t="s">
        <v>324</v>
      </c>
      <c r="Q24" s="24"/>
      <c r="R24" s="45"/>
      <c r="S24" s="98"/>
      <c r="T24" s="96"/>
      <c r="U24" s="25"/>
      <c r="V24" s="25"/>
      <c r="W24" s="24"/>
      <c r="X24" s="24"/>
      <c r="Y24" s="98"/>
      <c r="Z24" s="100"/>
      <c r="AA24" s="81"/>
      <c r="AB24" s="81"/>
      <c r="AC24" s="43"/>
      <c r="AD24" s="43"/>
      <c r="AE24" s="26"/>
      <c r="AF24" s="90"/>
      <c r="AK24" s="92"/>
    </row>
    <row r="25" spans="10:37" s="15" customFormat="1" ht="23.25" customHeight="1">
      <c r="J25" s="2"/>
      <c r="K25" s="2"/>
      <c r="L25" s="16"/>
      <c r="M25" s="16"/>
      <c r="N25" s="96" t="s">
        <v>388</v>
      </c>
      <c r="O25" s="25" t="s">
        <v>388</v>
      </c>
      <c r="P25" s="25" t="s">
        <v>388</v>
      </c>
      <c r="Q25" s="24">
        <v>43159</v>
      </c>
      <c r="R25" s="45"/>
      <c r="S25" s="98"/>
      <c r="T25" s="96"/>
      <c r="U25" s="25"/>
      <c r="V25" s="25"/>
      <c r="W25" s="24"/>
      <c r="X25" s="24"/>
      <c r="Y25" s="98"/>
      <c r="Z25" s="100"/>
      <c r="AA25" s="81"/>
      <c r="AB25" s="81"/>
      <c r="AC25" s="43"/>
      <c r="AD25" s="43"/>
      <c r="AE25" s="26"/>
      <c r="AF25" s="90"/>
      <c r="AK25" s="92"/>
    </row>
    <row r="26" spans="10:37" s="15" customFormat="1" ht="23.25">
      <c r="J26" s="2"/>
      <c r="K26" s="2"/>
      <c r="L26" s="16"/>
      <c r="M26" s="16"/>
      <c r="N26" s="96" t="s">
        <v>389</v>
      </c>
      <c r="O26" s="25"/>
      <c r="P26" s="25" t="s">
        <v>389</v>
      </c>
      <c r="Q26" s="24"/>
      <c r="R26" s="45"/>
      <c r="S26" s="98"/>
      <c r="T26" s="96"/>
      <c r="U26" s="25"/>
      <c r="V26" s="25"/>
      <c r="W26" s="24"/>
      <c r="X26" s="24"/>
      <c r="Y26" s="98"/>
      <c r="Z26" s="100"/>
      <c r="AA26" s="81"/>
      <c r="AB26" s="81"/>
      <c r="AC26" s="43"/>
      <c r="AD26" s="43"/>
      <c r="AE26" s="26"/>
      <c r="AF26" s="90"/>
      <c r="AK26" s="92"/>
    </row>
    <row r="27" spans="10:37" s="15" customFormat="1" ht="23.25" customHeight="1">
      <c r="J27" s="2"/>
      <c r="K27" s="2"/>
      <c r="L27" s="16"/>
      <c r="M27" s="16"/>
      <c r="N27" s="96" t="s">
        <v>350</v>
      </c>
      <c r="O27" s="25"/>
      <c r="P27" s="25" t="s">
        <v>350</v>
      </c>
      <c r="Q27" s="24"/>
      <c r="R27" s="110"/>
      <c r="S27" s="98"/>
      <c r="T27" s="96"/>
      <c r="U27" s="25"/>
      <c r="V27" s="25"/>
      <c r="W27" s="24"/>
      <c r="X27" s="24"/>
      <c r="Y27" s="98"/>
      <c r="Z27" s="100"/>
      <c r="AA27" s="81"/>
      <c r="AB27" s="81"/>
      <c r="AC27" s="43"/>
      <c r="AD27" s="43"/>
      <c r="AE27" s="26"/>
      <c r="AF27" s="90"/>
      <c r="AK27" s="92"/>
    </row>
    <row r="28" spans="10:37" s="15" customFormat="1" ht="23.25" customHeight="1">
      <c r="J28" s="2"/>
      <c r="K28" s="2"/>
      <c r="L28" s="16"/>
      <c r="M28" s="16"/>
      <c r="N28" s="96" t="s">
        <v>390</v>
      </c>
      <c r="O28" s="25"/>
      <c r="P28" s="25" t="s">
        <v>390</v>
      </c>
      <c r="Q28" s="24"/>
      <c r="R28" s="110"/>
      <c r="S28" s="98"/>
      <c r="T28" s="96"/>
      <c r="U28" s="25"/>
      <c r="V28" s="25"/>
      <c r="W28" s="24"/>
      <c r="X28" s="24"/>
      <c r="Y28" s="98"/>
      <c r="Z28" s="100"/>
      <c r="AA28" s="81"/>
      <c r="AB28" s="81"/>
      <c r="AC28" s="43"/>
      <c r="AD28" s="43"/>
      <c r="AE28" s="26"/>
      <c r="AF28" s="90"/>
      <c r="AK28" s="92"/>
    </row>
    <row r="29" spans="10:37" s="15" customFormat="1" ht="23.25">
      <c r="J29" s="2"/>
      <c r="K29" s="2"/>
      <c r="L29" s="16"/>
      <c r="M29" s="16"/>
      <c r="N29" s="96" t="s">
        <v>94</v>
      </c>
      <c r="O29" s="25" t="s">
        <v>94</v>
      </c>
      <c r="P29" s="25" t="s">
        <v>94</v>
      </c>
      <c r="Q29" s="24">
        <v>43118</v>
      </c>
      <c r="R29" s="110"/>
      <c r="S29" s="98"/>
      <c r="T29" s="96"/>
      <c r="U29" s="25"/>
      <c r="V29" s="25"/>
      <c r="W29" s="24"/>
      <c r="X29" s="24"/>
      <c r="Y29" s="98"/>
      <c r="Z29" s="100"/>
      <c r="AA29" s="81"/>
      <c r="AB29" s="81"/>
      <c r="AC29" s="43"/>
      <c r="AD29" s="43"/>
      <c r="AE29" s="26"/>
      <c r="AF29" s="90"/>
      <c r="AK29" s="92"/>
    </row>
    <row r="30" spans="10:37" s="15" customFormat="1" ht="23.25">
      <c r="J30" s="2"/>
      <c r="K30" s="2"/>
      <c r="L30" s="16"/>
      <c r="M30" s="16"/>
      <c r="N30" s="96" t="s">
        <v>391</v>
      </c>
      <c r="O30" s="25" t="s">
        <v>391</v>
      </c>
      <c r="P30" s="25" t="s">
        <v>391</v>
      </c>
      <c r="Q30" s="24">
        <v>43159</v>
      </c>
      <c r="R30" s="110"/>
      <c r="S30" s="98"/>
      <c r="T30" s="101"/>
      <c r="U30" s="23"/>
      <c r="V30" s="23"/>
      <c r="W30" s="24"/>
      <c r="X30" s="24"/>
      <c r="Y30" s="98"/>
      <c r="Z30" s="100"/>
      <c r="AA30" s="81"/>
      <c r="AB30" s="81"/>
      <c r="AC30" s="43"/>
      <c r="AD30" s="43"/>
      <c r="AE30" s="26"/>
      <c r="AF30" s="90"/>
      <c r="AK30" s="92"/>
    </row>
    <row r="31" spans="10:37" s="15" customFormat="1" ht="23.25">
      <c r="J31" s="2"/>
      <c r="K31" s="2"/>
      <c r="L31" s="16"/>
      <c r="M31" s="16"/>
      <c r="N31" s="96" t="s">
        <v>392</v>
      </c>
      <c r="O31" s="25" t="s">
        <v>392</v>
      </c>
      <c r="P31" s="25" t="s">
        <v>392</v>
      </c>
      <c r="Q31" s="24">
        <v>43122</v>
      </c>
      <c r="R31" s="111"/>
      <c r="S31" s="98"/>
      <c r="T31" s="96"/>
      <c r="U31" s="25"/>
      <c r="V31" s="25"/>
      <c r="W31" s="24"/>
      <c r="X31" s="24"/>
      <c r="Y31" s="98"/>
      <c r="Z31" s="100"/>
      <c r="AA31" s="81"/>
      <c r="AB31" s="81"/>
      <c r="AC31" s="43"/>
      <c r="AD31" s="43"/>
      <c r="AE31" s="26"/>
      <c r="AF31" s="90"/>
      <c r="AK31" s="92"/>
    </row>
    <row r="32" spans="10:37" s="15" customFormat="1" ht="26.25" customHeight="1">
      <c r="J32" s="2"/>
      <c r="K32" s="2"/>
      <c r="L32" s="16"/>
      <c r="M32" s="16"/>
      <c r="N32" s="96" t="s">
        <v>79</v>
      </c>
      <c r="O32" s="25" t="s">
        <v>79</v>
      </c>
      <c r="P32" s="25" t="s">
        <v>79</v>
      </c>
      <c r="Q32" s="24">
        <v>43139</v>
      </c>
      <c r="R32" s="46"/>
      <c r="S32" s="98"/>
      <c r="T32" s="96"/>
      <c r="U32" s="25"/>
      <c r="V32" s="25"/>
      <c r="W32" s="24"/>
      <c r="X32" s="24"/>
      <c r="Y32" s="98"/>
      <c r="Z32" s="100"/>
      <c r="AA32" s="81"/>
      <c r="AB32" s="81"/>
      <c r="AC32" s="43"/>
      <c r="AD32" s="43"/>
      <c r="AE32" s="26"/>
      <c r="AF32" s="90"/>
      <c r="AK32" s="92"/>
    </row>
    <row r="33" spans="10:37" s="15" customFormat="1" ht="26.25" customHeight="1">
      <c r="J33" s="2"/>
      <c r="K33" s="2"/>
      <c r="L33" s="16"/>
      <c r="M33" s="16"/>
      <c r="N33" s="96" t="s">
        <v>393</v>
      </c>
      <c r="O33" s="25" t="s">
        <v>393</v>
      </c>
      <c r="P33" s="25" t="s">
        <v>393</v>
      </c>
      <c r="Q33" s="24">
        <v>43123</v>
      </c>
      <c r="R33" s="45"/>
      <c r="S33" s="98"/>
      <c r="T33" s="96"/>
      <c r="U33" s="25"/>
      <c r="V33" s="25"/>
      <c r="W33" s="24"/>
      <c r="X33" s="24"/>
      <c r="Y33" s="98"/>
      <c r="Z33" s="100"/>
      <c r="AA33" s="81"/>
      <c r="AB33" s="81"/>
      <c r="AC33" s="43"/>
      <c r="AD33" s="43"/>
      <c r="AE33" s="26"/>
      <c r="AF33" s="90"/>
      <c r="AK33" s="92"/>
    </row>
    <row r="34" spans="10:37" s="15" customFormat="1" ht="23.25">
      <c r="J34" s="2"/>
      <c r="K34" s="2"/>
      <c r="L34" s="16"/>
      <c r="M34" s="16"/>
      <c r="N34" s="96" t="s">
        <v>73</v>
      </c>
      <c r="O34" s="25" t="s">
        <v>73</v>
      </c>
      <c r="P34" s="25" t="s">
        <v>73</v>
      </c>
      <c r="Q34" s="24">
        <v>43189</v>
      </c>
      <c r="R34" s="45"/>
      <c r="S34" s="98"/>
      <c r="T34" s="96"/>
      <c r="U34" s="25"/>
      <c r="V34" s="25"/>
      <c r="W34" s="24"/>
      <c r="X34" s="24"/>
      <c r="Y34" s="98"/>
      <c r="Z34" s="100"/>
      <c r="AA34" s="81"/>
      <c r="AB34" s="81"/>
      <c r="AC34" s="43"/>
      <c r="AD34" s="43"/>
      <c r="AE34" s="26"/>
      <c r="AF34" s="90"/>
      <c r="AK34" s="92"/>
    </row>
    <row r="35" spans="10:37" s="15" customFormat="1" ht="26.25">
      <c r="J35" s="2"/>
      <c r="K35" s="2"/>
      <c r="L35" s="16"/>
      <c r="M35" s="16"/>
      <c r="N35" s="96" t="s">
        <v>394</v>
      </c>
      <c r="O35" s="25"/>
      <c r="P35" s="25" t="s">
        <v>394</v>
      </c>
      <c r="Q35" s="24"/>
      <c r="R35" s="102"/>
      <c r="S35" s="98"/>
      <c r="T35" s="96"/>
      <c r="U35" s="25"/>
      <c r="V35" s="25"/>
      <c r="W35" s="24"/>
      <c r="X35" s="24"/>
      <c r="Y35" s="98"/>
      <c r="Z35" s="100"/>
      <c r="AA35" s="81"/>
      <c r="AB35" s="81"/>
      <c r="AC35" s="43"/>
      <c r="AD35" s="43"/>
      <c r="AE35" s="26"/>
      <c r="AF35" s="90"/>
      <c r="AK35" s="92"/>
    </row>
    <row r="36" spans="10:37" s="15" customFormat="1" ht="26.25">
      <c r="J36" s="2"/>
      <c r="K36" s="2"/>
      <c r="L36" s="16"/>
      <c r="M36" s="16"/>
      <c r="N36" s="96" t="s">
        <v>395</v>
      </c>
      <c r="O36" s="25"/>
      <c r="P36" s="25" t="s">
        <v>395</v>
      </c>
      <c r="Q36" s="24"/>
      <c r="R36" s="102"/>
      <c r="S36" s="98"/>
      <c r="T36" s="96"/>
      <c r="U36" s="25"/>
      <c r="V36" s="25"/>
      <c r="W36" s="24"/>
      <c r="X36" s="24"/>
      <c r="Y36" s="98"/>
      <c r="Z36" s="100"/>
      <c r="AA36" s="81"/>
      <c r="AB36" s="81"/>
      <c r="AC36" s="43"/>
      <c r="AD36" s="43"/>
      <c r="AE36" s="26"/>
      <c r="AF36" s="90"/>
      <c r="AK36" s="92"/>
    </row>
    <row r="37" spans="10:37" s="15" customFormat="1" ht="26.25">
      <c r="J37" s="2"/>
      <c r="K37" s="2"/>
      <c r="L37" s="16"/>
      <c r="M37" s="16"/>
      <c r="N37" s="96" t="s">
        <v>396</v>
      </c>
      <c r="O37" s="25"/>
      <c r="P37" s="25" t="s">
        <v>396</v>
      </c>
      <c r="Q37" s="24"/>
      <c r="R37" s="102"/>
      <c r="S37" s="98"/>
      <c r="T37" s="96"/>
      <c r="U37" s="25"/>
      <c r="V37" s="25"/>
      <c r="W37" s="24"/>
      <c r="X37" s="24"/>
      <c r="Y37" s="98"/>
      <c r="Z37" s="100"/>
      <c r="AA37" s="81"/>
      <c r="AB37" s="81"/>
      <c r="AC37" s="43"/>
      <c r="AD37" s="43"/>
      <c r="AE37" s="26"/>
      <c r="AF37" s="90"/>
      <c r="AK37" s="92"/>
    </row>
    <row r="38" spans="10:37" s="15" customFormat="1" ht="26.25">
      <c r="J38" s="2"/>
      <c r="K38" s="2"/>
      <c r="L38" s="16"/>
      <c r="M38" s="16"/>
      <c r="N38" s="96" t="s">
        <v>397</v>
      </c>
      <c r="O38" s="25" t="s">
        <v>397</v>
      </c>
      <c r="P38" s="25" t="s">
        <v>397</v>
      </c>
      <c r="Q38" s="24" t="s">
        <v>398</v>
      </c>
      <c r="R38" s="102"/>
      <c r="S38" s="98"/>
      <c r="T38" s="96"/>
      <c r="U38" s="25"/>
      <c r="V38" s="25"/>
      <c r="W38" s="24"/>
      <c r="X38" s="24"/>
      <c r="Y38" s="98"/>
      <c r="Z38" s="100"/>
      <c r="AA38" s="81"/>
      <c r="AB38" s="81"/>
      <c r="AC38" s="43"/>
      <c r="AD38" s="43"/>
      <c r="AE38" s="26"/>
      <c r="AF38" s="90"/>
      <c r="AK38" s="92"/>
    </row>
    <row r="39" spans="10:37" s="15" customFormat="1" ht="26.25">
      <c r="J39" s="2"/>
      <c r="K39" s="2"/>
      <c r="L39" s="16"/>
      <c r="M39" s="16"/>
      <c r="N39" s="96" t="s">
        <v>83</v>
      </c>
      <c r="O39" s="28"/>
      <c r="P39" s="25" t="s">
        <v>83</v>
      </c>
      <c r="Q39" s="24"/>
      <c r="R39" s="102"/>
      <c r="S39" s="98"/>
      <c r="T39" s="96"/>
      <c r="U39" s="25"/>
      <c r="V39" s="25"/>
      <c r="W39" s="24"/>
      <c r="X39" s="24"/>
      <c r="Y39" s="98"/>
      <c r="Z39" s="100"/>
      <c r="AA39" s="81"/>
      <c r="AB39" s="81"/>
      <c r="AC39" s="43"/>
      <c r="AD39" s="43"/>
      <c r="AE39" s="26"/>
      <c r="AF39" s="90"/>
      <c r="AK39" s="92"/>
    </row>
    <row r="40" spans="10:37" s="15" customFormat="1" ht="26.25">
      <c r="J40" s="2"/>
      <c r="K40" s="2"/>
      <c r="L40" s="16"/>
      <c r="M40" s="16"/>
      <c r="N40" s="96" t="s">
        <v>399</v>
      </c>
      <c r="O40" s="25" t="s">
        <v>399</v>
      </c>
      <c r="P40" s="25" t="s">
        <v>399</v>
      </c>
      <c r="Q40" s="24">
        <v>43123</v>
      </c>
      <c r="R40" s="102"/>
      <c r="S40" s="98"/>
      <c r="T40" s="96"/>
      <c r="U40" s="25"/>
      <c r="V40" s="25"/>
      <c r="W40" s="102"/>
      <c r="X40" s="102"/>
      <c r="Y40" s="98"/>
      <c r="Z40" s="100"/>
      <c r="AA40" s="81"/>
      <c r="AB40" s="81"/>
      <c r="AC40" s="43"/>
      <c r="AD40" s="43"/>
      <c r="AE40" s="26"/>
      <c r="AF40" s="90"/>
      <c r="AK40" s="92"/>
    </row>
    <row r="41" spans="10:37" s="15" customFormat="1" ht="26.25">
      <c r="J41" s="2"/>
      <c r="K41" s="2"/>
      <c r="L41" s="16"/>
      <c r="M41" s="16"/>
      <c r="N41" s="96" t="s">
        <v>88</v>
      </c>
      <c r="O41" s="25" t="s">
        <v>88</v>
      </c>
      <c r="P41" s="25" t="s">
        <v>88</v>
      </c>
      <c r="Q41" s="24">
        <v>43109</v>
      </c>
      <c r="R41" s="102"/>
      <c r="S41" s="98"/>
      <c r="T41" s="96"/>
      <c r="U41" s="25"/>
      <c r="V41" s="25"/>
      <c r="W41" s="102"/>
      <c r="X41" s="102"/>
      <c r="Y41" s="98"/>
      <c r="Z41" s="100"/>
      <c r="AA41" s="81"/>
      <c r="AB41" s="81"/>
      <c r="AC41" s="43"/>
      <c r="AD41" s="43"/>
      <c r="AE41" s="26"/>
      <c r="AF41" s="90"/>
      <c r="AK41" s="92"/>
    </row>
    <row r="42" spans="10:37" s="15" customFormat="1" ht="26.25">
      <c r="J42" s="2"/>
      <c r="K42" s="2"/>
      <c r="L42" s="16"/>
      <c r="M42" s="16"/>
      <c r="N42" s="96" t="s">
        <v>97</v>
      </c>
      <c r="O42" s="25" t="s">
        <v>97</v>
      </c>
      <c r="P42" s="25" t="s">
        <v>97</v>
      </c>
      <c r="Q42" s="24">
        <v>43115</v>
      </c>
      <c r="R42" s="102"/>
      <c r="S42" s="98"/>
      <c r="T42" s="96"/>
      <c r="U42" s="25"/>
      <c r="V42" s="25"/>
      <c r="W42" s="102"/>
      <c r="X42" s="102"/>
      <c r="Y42" s="98"/>
      <c r="Z42" s="100"/>
      <c r="AA42" s="81"/>
      <c r="AB42" s="81"/>
      <c r="AC42" s="43"/>
      <c r="AD42" s="43"/>
      <c r="AE42" s="26"/>
      <c r="AF42" s="90"/>
      <c r="AK42" s="92"/>
    </row>
    <row r="43" spans="10:37" s="15" customFormat="1" ht="26.25">
      <c r="J43" s="2"/>
      <c r="K43" s="2"/>
      <c r="L43" s="16"/>
      <c r="M43" s="16"/>
      <c r="N43" s="96" t="s">
        <v>400</v>
      </c>
      <c r="O43" s="28"/>
      <c r="P43" s="25" t="s">
        <v>400</v>
      </c>
      <c r="Q43" s="24"/>
      <c r="R43" s="102"/>
      <c r="S43" s="98"/>
      <c r="T43" s="96"/>
      <c r="U43" s="25"/>
      <c r="V43" s="25"/>
      <c r="W43" s="102"/>
      <c r="X43" s="102"/>
      <c r="Y43" s="98"/>
      <c r="Z43" s="100"/>
      <c r="AA43" s="81"/>
      <c r="AB43" s="81"/>
      <c r="AC43" s="43"/>
      <c r="AD43" s="43"/>
      <c r="AE43" s="26"/>
      <c r="AF43" s="90"/>
      <c r="AK43" s="92"/>
    </row>
    <row r="44" spans="10:37" s="15" customFormat="1" ht="26.25">
      <c r="J44" s="2"/>
      <c r="K44" s="2"/>
      <c r="L44" s="16"/>
      <c r="M44" s="16"/>
      <c r="N44" s="96" t="s">
        <v>401</v>
      </c>
      <c r="O44" s="25" t="s">
        <v>401</v>
      </c>
      <c r="P44" s="25" t="s">
        <v>401</v>
      </c>
      <c r="Q44" s="24">
        <v>43181</v>
      </c>
      <c r="R44" s="102"/>
      <c r="S44" s="98"/>
      <c r="T44" s="96"/>
      <c r="U44" s="25"/>
      <c r="V44" s="25"/>
      <c r="W44" s="102"/>
      <c r="X44" s="102"/>
      <c r="Y44" s="98"/>
      <c r="Z44" s="100"/>
      <c r="AA44" s="81"/>
      <c r="AB44" s="81"/>
      <c r="AC44" s="43"/>
      <c r="AD44" s="43"/>
      <c r="AE44" s="26"/>
      <c r="AF44" s="90"/>
      <c r="AK44" s="92"/>
    </row>
    <row r="45" spans="10:37" s="15" customFormat="1" ht="26.25">
      <c r="J45" s="2"/>
      <c r="K45" s="2"/>
      <c r="L45" s="16"/>
      <c r="M45" s="16"/>
      <c r="N45" s="218" t="s">
        <v>82</v>
      </c>
      <c r="O45" s="28" t="s">
        <v>82</v>
      </c>
      <c r="P45" s="28" t="s">
        <v>82</v>
      </c>
      <c r="Q45" s="24" t="s">
        <v>402</v>
      </c>
      <c r="R45" s="102"/>
      <c r="S45" s="98"/>
      <c r="T45" s="96"/>
      <c r="U45" s="25"/>
      <c r="V45" s="25"/>
      <c r="W45" s="102"/>
      <c r="X45" s="102"/>
      <c r="Y45" s="98"/>
      <c r="Z45" s="100"/>
      <c r="AA45" s="81"/>
      <c r="AB45" s="81"/>
      <c r="AC45" s="43"/>
      <c r="AD45" s="43"/>
      <c r="AE45" s="26"/>
      <c r="AF45" s="90"/>
      <c r="AK45" s="92"/>
    </row>
    <row r="46" spans="10:37" s="15" customFormat="1" ht="26.25">
      <c r="J46" s="2"/>
      <c r="K46" s="2"/>
      <c r="L46" s="16"/>
      <c r="M46" s="16"/>
      <c r="N46" s="218" t="s">
        <v>403</v>
      </c>
      <c r="O46" s="28" t="s">
        <v>403</v>
      </c>
      <c r="P46" s="28" t="s">
        <v>403</v>
      </c>
      <c r="Q46" s="24">
        <v>43146</v>
      </c>
      <c r="R46" s="102"/>
      <c r="S46" s="98"/>
      <c r="T46" s="96"/>
      <c r="U46" s="25"/>
      <c r="V46" s="25"/>
      <c r="W46" s="102"/>
      <c r="X46" s="102"/>
      <c r="Y46" s="98"/>
      <c r="Z46" s="100"/>
      <c r="AA46" s="81"/>
      <c r="AB46" s="81"/>
      <c r="AC46" s="43"/>
      <c r="AD46" s="43"/>
      <c r="AE46" s="26"/>
      <c r="AF46" s="90"/>
      <c r="AK46" s="92"/>
    </row>
    <row r="47" spans="10:37" s="15" customFormat="1" ht="26.25">
      <c r="J47" s="2"/>
      <c r="K47" s="2"/>
      <c r="L47" s="16"/>
      <c r="M47" s="16"/>
      <c r="N47" s="96"/>
      <c r="O47" s="28"/>
      <c r="P47" s="28"/>
      <c r="Q47" s="102"/>
      <c r="R47" s="102"/>
      <c r="S47" s="98"/>
      <c r="T47" s="96"/>
      <c r="U47" s="25"/>
      <c r="V47" s="25"/>
      <c r="W47" s="102"/>
      <c r="X47" s="102"/>
      <c r="Y47" s="98"/>
      <c r="Z47" s="100"/>
      <c r="AA47" s="81"/>
      <c r="AB47" s="81"/>
      <c r="AC47" s="43"/>
      <c r="AD47" s="43"/>
      <c r="AE47" s="26"/>
      <c r="AF47" s="90"/>
      <c r="AK47" s="92"/>
    </row>
    <row r="48" spans="10:37" s="15" customFormat="1" ht="26.25">
      <c r="J48" s="2"/>
      <c r="K48" s="2"/>
      <c r="L48" s="16"/>
      <c r="M48" s="16"/>
      <c r="N48" s="96"/>
      <c r="O48" s="28"/>
      <c r="P48" s="28"/>
      <c r="Q48" s="102"/>
      <c r="R48" s="102"/>
      <c r="S48" s="98"/>
      <c r="T48" s="96"/>
      <c r="U48" s="25"/>
      <c r="V48" s="25"/>
      <c r="W48" s="102"/>
      <c r="X48" s="102"/>
      <c r="Y48" s="98"/>
      <c r="Z48" s="100"/>
      <c r="AA48" s="81"/>
      <c r="AB48" s="81"/>
      <c r="AC48" s="43"/>
      <c r="AD48" s="43"/>
      <c r="AE48" s="26"/>
      <c r="AF48" s="90"/>
      <c r="AK48" s="92"/>
    </row>
    <row r="49" spans="8:37" s="15" customFormat="1" ht="27" thickBot="1">
      <c r="J49" s="2"/>
      <c r="K49" s="2"/>
      <c r="L49" s="16"/>
      <c r="M49" s="16"/>
      <c r="N49" s="108"/>
      <c r="O49" s="109"/>
      <c r="P49" s="109"/>
      <c r="Q49" s="219"/>
      <c r="R49" s="219"/>
      <c r="S49" s="220"/>
      <c r="T49" s="96"/>
      <c r="U49" s="25"/>
      <c r="V49" s="25"/>
      <c r="W49" s="102"/>
      <c r="X49" s="102"/>
      <c r="Y49" s="98"/>
      <c r="Z49" s="100"/>
      <c r="AA49" s="81"/>
      <c r="AB49" s="81"/>
      <c r="AC49" s="43"/>
      <c r="AD49" s="43"/>
      <c r="AE49" s="26"/>
      <c r="AF49" s="90"/>
      <c r="AK49" s="92"/>
    </row>
    <row r="50" spans="8:37" ht="15.75" thickTop="1">
      <c r="H50" s="1"/>
      <c r="I50" s="1"/>
      <c r="J50" s="1"/>
      <c r="K50" s="1"/>
      <c r="L50" s="1"/>
      <c r="M50" s="1"/>
    </row>
  </sheetData>
  <mergeCells count="6">
    <mergeCell ref="AF4:AK4"/>
    <mergeCell ref="A3:M3"/>
    <mergeCell ref="H4:M4"/>
    <mergeCell ref="N4:S4"/>
    <mergeCell ref="T4:Y4"/>
    <mergeCell ref="Z4:AE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HAZTHMS366H4-260687506-2838</_dlc_DocId>
    <_dlc_DocIdUrl xmlns="7bca82a3-7548-4c8d-b007-daa3f89b3500">
      <Url>https://conacytmx.sharepoint.com/sites/Evaluacion SIICYT/_layouts/15/DocIdRedir.aspx?ID=HAZTHMS366H4-260687506-2838</Url>
      <Description>HAZTHMS366H4-260687506-2838</Description>
    </_dlc_DocIdUrl>
    <PublishingExpirationDate xmlns="http://schemas.microsoft.com/sharepoint/v3" xsi:nil="true"/>
    <PublishingStartDate xmlns="http://schemas.microsoft.com/sharepoint/v3" xsi:nil="true"/>
  </documentManagement>
</p:properties>
</file>

<file path=customXml/item4.xml><?xml version="1.0" encoding="utf-8"?>
<?mso-contentType ?>
<FormTemplates xmlns="http://schemas.microsoft.com/sharepoint/v3/contenttype/forms"/>
</file>

<file path=customXml/itemProps1.xml><?xml version="1.0" encoding="utf-8"?>
<ds:datastoreItem xmlns:ds="http://schemas.openxmlformats.org/officeDocument/2006/customXml" ds:itemID="{087EFB9C-97FA-4C30-9DFF-301304697103}"/>
</file>

<file path=customXml/itemProps2.xml><?xml version="1.0" encoding="utf-8"?>
<ds:datastoreItem xmlns:ds="http://schemas.openxmlformats.org/officeDocument/2006/customXml" ds:itemID="{EDBBDE09-6666-4BE4-8641-8AF5FAC2A1A8}"/>
</file>

<file path=customXml/itemProps3.xml><?xml version="1.0" encoding="utf-8"?>
<ds:datastoreItem xmlns:ds="http://schemas.openxmlformats.org/officeDocument/2006/customXml" ds:itemID="{008DEF43-33DD-4943-BC8B-EBB8FCF27D0B}"/>
</file>

<file path=customXml/itemProps4.xml><?xml version="1.0" encoding="utf-8"?>
<ds:datastoreItem xmlns:ds="http://schemas.openxmlformats.org/officeDocument/2006/customXml" ds:itemID="{61F42ABD-4221-455A-BA88-E78E7F12D6AF}"/>
</file>

<file path=docProps/app.xml><?xml version="1.0" encoding="utf-8"?>
<Properties xmlns="http://schemas.openxmlformats.org/officeDocument/2006/extended-properties" xmlns:vt="http://schemas.openxmlformats.org/officeDocument/2006/docPropsVTypes">
  <Application>Microsoft Excel Online</Application>
  <Manager/>
  <Company>CONACYT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Samuel Ruiz Montes</dc:creator>
  <cp:keywords/>
  <dc:description/>
  <cp:lastModifiedBy/>
  <cp:revision/>
  <dcterms:created xsi:type="dcterms:W3CDTF">2017-04-07T02:41:27Z</dcterms:created>
  <dcterms:modified xsi:type="dcterms:W3CDTF">2018-08-16T00:47:24Z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15a078a5-7b8c-4455-bf23-2f850bc7ad71</vt:lpwstr>
  </property>
</Properties>
</file>