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2° Trim 2019\S278\"/>
    </mc:Choice>
  </mc:AlternateContent>
  <bookViews>
    <workbookView xWindow="-105" yWindow="-105" windowWidth="23250" windowHeight="12570" tabRatio="798"/>
  </bookViews>
  <sheets>
    <sheet name="Metas 2019Definitivas" sheetId="10" r:id="rId1"/>
    <sheet name="Metas 2019Fin" sheetId="13" state="hidden" r:id="rId2"/>
    <sheet name="Metas 2019proposito" sheetId="1" state="hidden" r:id="rId3"/>
    <sheet name="Metas 2019Componente" sheetId="12" r:id="rId4"/>
    <sheet name="Metas 2019 Actividad_1" sheetId="8" state="hidden" r:id="rId5"/>
    <sheet name="Metas 2019Actividad_2" sheetId="3" state="hidden" r:id="rId6"/>
    <sheet name="Metas 2019Actividad_3" sheetId="4" state="hidden" r:id="rId7"/>
    <sheet name="Metas 2019Actividad 4" sheetId="5" state="hidden" r:id="rId8"/>
    <sheet name="Metas 2019Actividad 5" sheetId="6" state="hidden" r:id="rId9"/>
    <sheet name="Metas 2019Actividad 6" sheetId="7" r:id="rId10"/>
  </sheets>
  <definedNames>
    <definedName name="_xlnm._FilterDatabase" localSheetId="9" hidden="1">'Metas 2019Actividad 6'!$D$11:$I$101</definedName>
    <definedName name="_xlnm.Print_Area" localSheetId="7">'Metas 2019Actividad 4'!$A$1:$M$6</definedName>
    <definedName name="_xlnm.Print_Area" localSheetId="8">'Metas 2019Actividad 5'!$A$1:$M$6</definedName>
    <definedName name="_xlnm.Print_Area" localSheetId="9">'Metas 2019Actividad 6'!$A$1:$M$6</definedName>
    <definedName name="_xlnm.Print_Area" localSheetId="5">'Metas 2019Actividad_2'!$A$1:$M$6</definedName>
    <definedName name="_xlnm.Print_Area" localSheetId="6">'Metas 2019Actividad_3'!$A$1:$M$6</definedName>
    <definedName name="_xlnm.Print_Area" localSheetId="3">'Metas 2019Componente'!$A$1:$M$6</definedName>
    <definedName name="_xlnm.Print_Area" localSheetId="0">'Metas 2019Definitivas'!$A$1:$AL$14</definedName>
    <definedName name="_xlnm.Print_Area" localSheetId="1">'Metas 2019Fin'!$A$1:$M$7</definedName>
    <definedName name="_xlnm.Print_Area" localSheetId="2">'Metas 2019proposito'!$A$1:$AA$7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4" i="10" l="1"/>
  <c r="AE14" i="10" l="1"/>
  <c r="Y14" i="10"/>
  <c r="V11" i="7" l="1"/>
  <c r="U11" i="7"/>
  <c r="J6" i="7" l="1"/>
  <c r="T6" i="12" l="1"/>
  <c r="S8" i="10" l="1"/>
  <c r="P11" i="7" l="1"/>
  <c r="O11" i="7"/>
  <c r="G14" i="10"/>
  <c r="G13" i="10"/>
  <c r="G12" i="10"/>
  <c r="G11" i="10"/>
  <c r="H6" i="3"/>
  <c r="V10" i="12"/>
  <c r="U10" i="12"/>
  <c r="AE7" i="10" l="1"/>
  <c r="AH10" i="12" l="1"/>
  <c r="AG10" i="12"/>
  <c r="AH10" i="5"/>
  <c r="AG10" i="5"/>
  <c r="AH10" i="6"/>
  <c r="AG10" i="6"/>
  <c r="AG10" i="3" l="1"/>
  <c r="AH10" i="3"/>
  <c r="AH10" i="4"/>
  <c r="AG10" i="4"/>
  <c r="AG11" i="7"/>
  <c r="AB10" i="3" l="1"/>
  <c r="AA10" i="3"/>
  <c r="AA10" i="5" l="1"/>
  <c r="AD6" i="5" s="1"/>
  <c r="AA10" i="6" l="1"/>
  <c r="J11" i="13"/>
  <c r="AB10" i="6" l="1"/>
  <c r="AB10" i="4" l="1"/>
  <c r="AE6" i="4" s="1"/>
  <c r="AA10" i="4"/>
  <c r="AD6" i="4" s="1"/>
  <c r="U10" i="4" l="1"/>
  <c r="M11" i="1" l="1"/>
  <c r="L11" i="1"/>
  <c r="K11" i="1"/>
  <c r="J11" i="1"/>
  <c r="H6" i="10"/>
  <c r="I6" i="10"/>
  <c r="M7" i="13"/>
  <c r="L6" i="10" s="1"/>
  <c r="I11" i="13"/>
  <c r="L7" i="13" s="1"/>
  <c r="G6" i="10"/>
  <c r="K7" i="13" l="1"/>
  <c r="J6" i="10" s="1"/>
  <c r="K6" i="10"/>
  <c r="Y6" i="7" l="1"/>
  <c r="X14" i="10" s="1"/>
  <c r="Y6" i="12" l="1"/>
  <c r="X8" i="10" s="1"/>
  <c r="X6" i="12"/>
  <c r="W8" i="10" s="1"/>
  <c r="U10" i="3"/>
  <c r="X6" i="3" s="1"/>
  <c r="V10" i="4"/>
  <c r="Y6" i="4" s="1"/>
  <c r="X6" i="4"/>
  <c r="V10" i="5"/>
  <c r="Y6" i="5" s="1"/>
  <c r="U10" i="5"/>
  <c r="X6" i="5" s="1"/>
  <c r="V10" i="6"/>
  <c r="Y6" i="6" s="1"/>
  <c r="U10" i="6"/>
  <c r="X6" i="6" s="1"/>
  <c r="X6" i="7"/>
  <c r="W14" i="10" s="1"/>
  <c r="V14" i="10" s="1"/>
  <c r="V8" i="10" l="1"/>
  <c r="W6" i="12"/>
  <c r="W6" i="4"/>
  <c r="V10" i="3"/>
  <c r="Y6" i="3" s="1"/>
  <c r="P10" i="4" l="1"/>
  <c r="AB10" i="12" l="1"/>
  <c r="AA10" i="12"/>
  <c r="AD6" i="12" s="1"/>
  <c r="P10" i="12"/>
  <c r="O10" i="12"/>
  <c r="AF6" i="12"/>
  <c r="Z6" i="12"/>
  <c r="N6" i="12"/>
  <c r="AE6" i="12" l="1"/>
  <c r="S6" i="12"/>
  <c r="R6" i="12"/>
  <c r="AI6" i="12"/>
  <c r="M6" i="12" l="1"/>
  <c r="AC6" i="12"/>
  <c r="Q6" i="12"/>
  <c r="L6" i="12"/>
  <c r="K6" i="12" l="1"/>
  <c r="AE9" i="10" l="1"/>
  <c r="AH11" i="10"/>
  <c r="AH10" i="10"/>
  <c r="AE11" i="10"/>
  <c r="AE10" i="10"/>
  <c r="AH9" i="10"/>
  <c r="AE13" i="10"/>
  <c r="AE12" i="10"/>
  <c r="S6" i="8" l="1"/>
  <c r="R6" i="8"/>
  <c r="AF6" i="8"/>
  <c r="Z6" i="8"/>
  <c r="T6" i="8"/>
  <c r="N6" i="8"/>
  <c r="AH11" i="7"/>
  <c r="AB11" i="7"/>
  <c r="AA11" i="7"/>
  <c r="AD6" i="7" s="1"/>
  <c r="R6" i="7"/>
  <c r="Q14" i="10" s="1"/>
  <c r="AF6" i="7"/>
  <c r="Z6" i="7"/>
  <c r="T6" i="7"/>
  <c r="N6" i="7"/>
  <c r="AD6" i="6"/>
  <c r="P10" i="6"/>
  <c r="O10" i="6"/>
  <c r="R6" i="6" s="1"/>
  <c r="AF6" i="6"/>
  <c r="Z6" i="6"/>
  <c r="T6" i="6"/>
  <c r="N6" i="6"/>
  <c r="AB10" i="5"/>
  <c r="P10" i="5"/>
  <c r="O10" i="5"/>
  <c r="AI6" i="5"/>
  <c r="AF6" i="5"/>
  <c r="Z6" i="5"/>
  <c r="T6" i="5"/>
  <c r="N6" i="5"/>
  <c r="S6" i="4"/>
  <c r="O10" i="4"/>
  <c r="R6" i="4" s="1"/>
  <c r="AI6" i="4"/>
  <c r="AF6" i="4"/>
  <c r="Z6" i="4"/>
  <c r="T6" i="4"/>
  <c r="N6" i="4"/>
  <c r="P10" i="3"/>
  <c r="S6" i="3" s="1"/>
  <c r="O10" i="3"/>
  <c r="R6" i="3" s="1"/>
  <c r="AI6" i="3"/>
  <c r="AF6" i="3"/>
  <c r="Z6" i="3"/>
  <c r="W6" i="3"/>
  <c r="T6" i="3"/>
  <c r="N6" i="3"/>
  <c r="AE6" i="5" l="1"/>
  <c r="AE6" i="7"/>
  <c r="AE6" i="6"/>
  <c r="L6" i="4"/>
  <c r="M6" i="4"/>
  <c r="Q6" i="3"/>
  <c r="M6" i="3"/>
  <c r="L6" i="3"/>
  <c r="S6" i="6"/>
  <c r="S6" i="5"/>
  <c r="R6" i="5"/>
  <c r="Q6" i="4"/>
  <c r="S6" i="7"/>
  <c r="P14" i="10" s="1"/>
  <c r="Q6" i="8"/>
  <c r="AI6" i="8"/>
  <c r="M6" i="8"/>
  <c r="W6" i="8"/>
  <c r="AI6" i="6"/>
  <c r="AH12" i="10"/>
  <c r="AC6" i="6"/>
  <c r="AC6" i="4"/>
  <c r="AC6" i="7"/>
  <c r="AH13" i="10"/>
  <c r="W6" i="6"/>
  <c r="W6" i="7"/>
  <c r="AI6" i="7"/>
  <c r="AC6" i="8"/>
  <c r="W6" i="5"/>
  <c r="L6" i="7"/>
  <c r="K14" i="10" s="1"/>
  <c r="L6" i="8"/>
  <c r="AC6" i="3"/>
  <c r="L6" i="6"/>
  <c r="AC6" i="5" l="1"/>
  <c r="M6" i="5"/>
  <c r="K6" i="3"/>
  <c r="Q6" i="5"/>
  <c r="Q6" i="6"/>
  <c r="M6" i="6"/>
  <c r="K6" i="6" s="1"/>
  <c r="L6" i="5"/>
  <c r="Q6" i="7"/>
  <c r="M6" i="7"/>
  <c r="M7" i="1"/>
  <c r="K6" i="8"/>
  <c r="K6" i="4"/>
  <c r="K6" i="5" l="1"/>
  <c r="K6" i="7"/>
  <c r="L14" i="10"/>
  <c r="J14" i="10" s="1"/>
  <c r="AH7" i="10"/>
</calcChain>
</file>

<file path=xl/sharedStrings.xml><?xml version="1.0" encoding="utf-8"?>
<sst xmlns="http://schemas.openxmlformats.org/spreadsheetml/2006/main" count="1602" uniqueCount="339">
  <si>
    <t>Pp S278 Indicadores 2019 Dirección Adjunta de Desarrollo Regional 1er TRIMESTRE</t>
  </si>
  <si>
    <t>Acumulado</t>
  </si>
  <si>
    <t>1er trimestre</t>
  </si>
  <si>
    <t>2do trimestre</t>
  </si>
  <si>
    <t>3er trimestre</t>
  </si>
  <si>
    <t>4to trimestre</t>
  </si>
  <si>
    <t>Nivel</t>
  </si>
  <si>
    <t>Nombre del Indicador</t>
  </si>
  <si>
    <t>Definición</t>
  </si>
  <si>
    <t>Método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</si>
  <si>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</si>
  <si>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</si>
  <si>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</si>
  <si>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</si>
  <si>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</si>
  <si>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</si>
  <si>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</si>
  <si>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</si>
  <si>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</si>
  <si>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</si>
  <si>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</si>
  <si>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</si>
  <si>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</si>
  <si>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</si>
  <si>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Anual</t>
  </si>
  <si>
    <t>Porcentaje</t>
  </si>
  <si>
    <t>META ANUAL</t>
  </si>
  <si>
    <t>Propósito</t>
  </si>
  <si>
    <t>Tasa ponderada de efectividad de satisfacción de necesidades de generación de capacidades en Ciencia, Tecnología e Innovación de los Sistemas Locales y Regionales de Ciencia, Tecnología e Innovación.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</si>
  <si>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</si>
  <si>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</si>
  <si>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tasa</t>
  </si>
  <si>
    <t>Componente</t>
  </si>
  <si>
    <t>Porcentaje de apoyos económicos otorgados a proyectos para la generación de capacidades en Ciencia, Tecnología e Innovación.</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</si>
  <si>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</si>
  <si>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</si>
  <si>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Semestral</t>
  </si>
  <si>
    <t>Los proyectos apoyados con los recursos otorgados tuvieron un retraso en el inicio de las actividades correspondientes. Una vez publicado el PND, a través de los Fondos Mixtos se podrán otorgar apoyos económicos a proyectos orientados a las  prioridades de ciencia y tecnología.</t>
  </si>
  <si>
    <t>Actividad 1</t>
  </si>
  <si>
    <t>Porcentaje de anexos de ejecución formalizados.</t>
  </si>
  <si>
    <t>Este indicador mide el porcentaje de anexos de ejecución formalizados en el año para el que se calcula el indicador con respecto al número de anexos de ejecución programados para formalizar en el mismo periodo.</t>
  </si>
  <si>
    <t>(Número de Anexos de Ejecución Formalizados en el año para el que se calcula el indicador / Número de Anexos de Ejecución programados para Formalizar en dicho año) * 100</t>
  </si>
  <si>
    <t>Actividad 2</t>
  </si>
  <si>
    <t>Porcentaje de aportaciones del Consejo Nacional de Ciencia y Tecnología realizadas a los fideicomisos.</t>
  </si>
  <si>
    <t>Este indicador mide el porcentaje de aportaciones a los fideicomisos realizadas por el Consejo Nacional de Ciencia y Tecnología respecto de las programadas en el año para el que se está calculando el indicador.</t>
  </si>
  <si>
    <t>(Número de aportaciones a los fideicomisos realizadas por el Consejo Nacional de Ciencia y Tecnología en el año para el que se está calculando el indicador/ Número de aportaciones a los fideicomisos programadas para el mismo año) * 100</t>
  </si>
  <si>
    <t>Actividad 3</t>
  </si>
  <si>
    <t>Porcentaje de convocatorias emitidas.</t>
  </si>
  <si>
    <t xml:space="preserve">Este indicador mide el porcentaje de convocatorias emitidas en el año para el que se calcula el indicador con respecto al número de convocatorias programadas para dicho periodo. </t>
  </si>
  <si>
    <t>(Número de convocatorias emitidas en el año para el que se calcula el indicador / Número de convocatorias programadas para dicho año) * 100</t>
  </si>
  <si>
    <t>Actividad 4</t>
  </si>
  <si>
    <t>Porcentaje de solicitudes evaluadas técnicamente en el tiempo que indica la normatividad.</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</si>
  <si>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</si>
  <si>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</si>
  <si>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Actividad 5</t>
  </si>
  <si>
    <t>Porcentaje de proyectos formalizados.</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</si>
  <si>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</si>
  <si>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</si>
  <si>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Actividad 6</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</si>
  <si>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</si>
  <si>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</si>
  <si>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(Número de informes técnicos de proyectos enviados a evaluar en el trimestre para el que se calcula el indicador / Número de informes técnicos de proyectos recibidos para evaluar en dicho trimestre)*100</t>
  </si>
  <si>
    <t>Trimestral</t>
  </si>
  <si>
    <t xml:space="preserve">La meta alcanzada está 2.5 puntos porcentuales por debajo de la meta planeada. en términos absolutos, no se recibieron 57 informes en su mayoría debido a la recalendarización de etapas por retrasos en las ministraciones. El numerador del indicador incluye 10  informes enviados a evaluar que se recibieron en el trimestre pasado.  </t>
  </si>
  <si>
    <t>La recalendarización de las etapas de los proyectos impide que el usuario cuente con los productos derivados del proyecto en el tiempo planeado.</t>
  </si>
  <si>
    <t>Pp S278 Indicadores 2019 Dirección Adjunta de Desarrollo Regional</t>
  </si>
  <si>
    <t>Programa presupuestario</t>
  </si>
  <si>
    <t>PARt</t>
  </si>
  <si>
    <t>PDSt-k</t>
  </si>
  <si>
    <t>S278</t>
  </si>
  <si>
    <t>PARt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t>
  </si>
  <si>
    <t>PDSt-k = Número de proyectos con dictamen técnico final satisfactorio que respondieron la encuesta de uso de resultados de proyectos del Programa presupuestario S278 en el año en que se estima el indicador, considerando el tiempo requerido para que un proyecto sea aprovechado.</t>
  </si>
  <si>
    <t>Evidencia 
físcia</t>
  </si>
  <si>
    <t>FONDO</t>
  </si>
  <si>
    <t>Clave del proyecto</t>
  </si>
  <si>
    <t>fecha de dictamen</t>
  </si>
  <si>
    <t>Fecha de encuesta</t>
  </si>
  <si>
    <t>Morelos</t>
  </si>
  <si>
    <t>MOR-2016-01-01-282281</t>
  </si>
  <si>
    <t>21 de marzo de 2019</t>
  </si>
  <si>
    <t>Pendiente</t>
  </si>
  <si>
    <t>Chiapas</t>
  </si>
  <si>
    <t>CHIS-2014-C01-250329</t>
  </si>
  <si>
    <t>No se mandaron a evaluar el año pasado</t>
  </si>
  <si>
    <t>CHIS-2014-C01-250488</t>
  </si>
  <si>
    <t>CHIS-2014-C01-249877</t>
  </si>
  <si>
    <t>CHIS-2014-C01-249993</t>
  </si>
  <si>
    <t>CHIS-2014-C01-250447</t>
  </si>
  <si>
    <t>CHIS-2014-C01-250537</t>
  </si>
  <si>
    <t>CHIS-2014-C02-249930</t>
  </si>
  <si>
    <t>CHIS-2016-01-274425</t>
  </si>
  <si>
    <t>CHIS-2016-02-278368</t>
  </si>
  <si>
    <t>Quintana Roo</t>
  </si>
  <si>
    <t>QROO-2016-03-275753</t>
  </si>
  <si>
    <t>Tabasco</t>
  </si>
  <si>
    <t>TAB-2014-C01-245836</t>
  </si>
  <si>
    <t>TAB-2014-C01-245877</t>
  </si>
  <si>
    <t>TAB-2014-C01-245986</t>
  </si>
  <si>
    <t>TAB-2016-01-276501</t>
  </si>
  <si>
    <t>Yucatán</t>
  </si>
  <si>
    <t>YUC-2013-C01-221183</t>
  </si>
  <si>
    <t>YUC-2014-C17-246649</t>
  </si>
  <si>
    <t>YUC-2014-C17-246841</t>
  </si>
  <si>
    <t>YUC-2014-C17-246987</t>
  </si>
  <si>
    <t>YUC-2014-C17-247043</t>
  </si>
  <si>
    <t>YUC-2014-C17-247046</t>
  </si>
  <si>
    <t>YUC-2014-C17-247355</t>
  </si>
  <si>
    <t>YUC-2016-01-272761</t>
  </si>
  <si>
    <t>YUC-2016-03-274648</t>
  </si>
  <si>
    <t>YUC-2016-04-274947</t>
  </si>
  <si>
    <t>YUC-2016-05-279782</t>
  </si>
  <si>
    <t>Jalisco</t>
  </si>
  <si>
    <t>JAL-2014-01-250264</t>
  </si>
  <si>
    <t>Metodo de calculo</t>
  </si>
  <si>
    <t>NSPAT</t>
  </si>
  <si>
    <t>NFt</t>
  </si>
  <si>
    <t xml:space="preserve"> PDTFST </t>
  </si>
  <si>
    <t>PDTFT</t>
  </si>
  <si>
    <t>NSPAT = Número de necesidades de generación de capacidades para fortalecer los Sistemas Locales y Regionales de Ciencia, Tecnología e Innovación satisfechas con los proyectos con dictamen técnico final satisfactorio en el año en que se estima el indicador.</t>
  </si>
  <si>
    <t>NFt = Número de necesidades (Demandas) de generación de capacidades para fortalecer los Sistemas Locales y Regionales de Ciencia, Tecnología e Innovación con proyectos aprobados por el Comité Técnico y de Administración en el mismo periodo.</t>
  </si>
  <si>
    <t xml:space="preserve"> PDTFST = Número de proyectos con dictamen técnico final satisfactorio en el año en que se estima el indicador.</t>
  </si>
  <si>
    <t>PDTFT = Número de proyectos con dictamen técnico final en el mismo periodo.</t>
  </si>
  <si>
    <t>Dictamen</t>
  </si>
  <si>
    <t>Dictamen Final</t>
  </si>
  <si>
    <t>Aceptar el informe y proceder al finiquito</t>
  </si>
  <si>
    <t xml:space="preserve">Pp S278 Indicadores 2019 Dirección Adjunta de Desarrollo Regional </t>
  </si>
  <si>
    <t>Número de proyectos apoyados en el trimestre i</t>
  </si>
  <si>
    <t xml:space="preserve"> Número de proyectos aprobados </t>
  </si>
  <si>
    <t>Fechas de deposito</t>
  </si>
  <si>
    <t xml:space="preserve">Resultados </t>
  </si>
  <si>
    <t>documentos</t>
  </si>
  <si>
    <t>CHiS-2018-01-01-128552</t>
  </si>
  <si>
    <t>Baja California</t>
  </si>
  <si>
    <t>BC-2018-01-01-119124</t>
  </si>
  <si>
    <t>Ministración</t>
  </si>
  <si>
    <t>BC-2018-01-04-117408</t>
  </si>
  <si>
    <t>BC-2018-03-01-131379</t>
  </si>
  <si>
    <t>Baja California Sur</t>
  </si>
  <si>
    <t>BCS-201-03-01-128653</t>
  </si>
  <si>
    <t>Nuevo León</t>
  </si>
  <si>
    <t>NL-2018-07-01-129043</t>
  </si>
  <si>
    <t>FICHA DE DEPOSITO</t>
  </si>
  <si>
    <t>NL-2018-08-01-128654</t>
  </si>
  <si>
    <t>CHIHUAHUA</t>
  </si>
  <si>
    <t>CHIH-2018-01-01-78244</t>
  </si>
  <si>
    <t>2018-01-01-84312</t>
  </si>
  <si>
    <t>1a ministración.</t>
  </si>
  <si>
    <t>FORDECYT</t>
  </si>
  <si>
    <t>BC-2018-01-03-113019</t>
  </si>
  <si>
    <t>TAB-2018-02-129985</t>
  </si>
  <si>
    <t>(2018-03) 119959</t>
  </si>
  <si>
    <t>1a ministración.
Publicación de resultados.</t>
  </si>
  <si>
    <t>Comprobante de transferencia</t>
  </si>
  <si>
    <t xml:space="preserve">Número de Anexos de Ejecución Formalizados en el trimestre j </t>
  </si>
  <si>
    <t>Número de Anexos de Ejecución programados para Formalizar en el trimestre j</t>
  </si>
  <si>
    <t>fecha de Anexo formalizado</t>
  </si>
  <si>
    <t>Nombre del FOMIX</t>
  </si>
  <si>
    <t>Anexo de Ejecución</t>
  </si>
  <si>
    <t>Número de aportaciones a los fideicomisos realizadas por el Consejo Nacional de Ciencia y Tecnología en el año para el que se está calculando el indicador</t>
  </si>
  <si>
    <t>Número de aportaciones a los fideicomisos programadas para el mismo año</t>
  </si>
  <si>
    <t>fecha de aportaciones</t>
  </si>
  <si>
    <t>numero de aportaciones</t>
  </si>
  <si>
    <t>instrucció</t>
  </si>
  <si>
    <t>Porcentaje de convocatorias emitidas</t>
  </si>
  <si>
    <t>Este indicador mide el porcentaje de convocatorias emitidas en el año para el que se calcula el indicador con respecto al número de convocatorias programadas para dicho año.</t>
  </si>
  <si>
    <t xml:space="preserve">Numero de convocatorias emitidas en el trimestre </t>
  </si>
  <si>
    <t xml:space="preserve"> Número de convocatorias programadas en el trimestre </t>
  </si>
  <si>
    <t>Fecha de Publicación de convocatorias</t>
  </si>
  <si>
    <t>CONVOCATORIA</t>
  </si>
  <si>
    <t>convocatoria</t>
  </si>
  <si>
    <t>Quintana roo</t>
  </si>
  <si>
    <t>2019-01</t>
  </si>
  <si>
    <t>2019-02</t>
  </si>
  <si>
    <t>Colima</t>
  </si>
  <si>
    <t>Nayarit</t>
  </si>
  <si>
    <t>Número solicitudes evaluadas técnicamente en el tiempo que indica la normatividad en el trimestre t</t>
  </si>
  <si>
    <t>Número total de solicitudes evaluadas técnicamente en el trimestre t)</t>
  </si>
  <si>
    <t>Acta de COMEVAL</t>
  </si>
  <si>
    <t>fecha de cierre de la convocatoria</t>
  </si>
  <si>
    <t>Acta</t>
  </si>
  <si>
    <t>N/A</t>
  </si>
  <si>
    <t>Formato de evaluación</t>
  </si>
  <si>
    <t>Porcentaje de proyectos formalizados</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</si>
  <si>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</si>
  <si>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</si>
  <si>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</si>
  <si>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</si>
  <si>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</si>
  <si>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Publicación</t>
  </si>
  <si>
    <t>Yucatan</t>
  </si>
  <si>
    <t>YUC-2018-03-01-119959</t>
  </si>
  <si>
    <t>YUC-2018-04-01-88958</t>
  </si>
  <si>
    <t>YUC-2018-05-01-119876</t>
  </si>
  <si>
    <t>Porcentaje de informes técnicos de proyectos enviados a evaluar</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</si>
  <si>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</si>
  <si>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</si>
  <si>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</si>
  <si>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</si>
  <si>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</si>
  <si>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BC-2017-01-291027</t>
  </si>
  <si>
    <t>14/03/20019</t>
  </si>
  <si>
    <t>Informe de Etapa II</t>
  </si>
  <si>
    <t>Guanajuato</t>
  </si>
  <si>
    <t>GTO-2018-02-01-82809</t>
  </si>
  <si>
    <t>Acuse Informe 1a etapa</t>
  </si>
  <si>
    <t>GTO-2018-03-01-70483</t>
  </si>
  <si>
    <t>Aún no se envia</t>
  </si>
  <si>
    <t>Informe de Etapa I</t>
  </si>
  <si>
    <t>GTO-2018-04-01-67553</t>
  </si>
  <si>
    <t>BCS-2017-02-291963</t>
  </si>
  <si>
    <t>Querétaro</t>
  </si>
  <si>
    <t>QRO-2016-02-01-279788</t>
  </si>
  <si>
    <t xml:space="preserve">Acuse Informe 3a etapa </t>
  </si>
  <si>
    <t>FOMIX DURANGO</t>
  </si>
  <si>
    <t>DGO-2017-01-289389</t>
  </si>
  <si>
    <t>INFORMES TECNICO Y FINANCIERO FINAL</t>
  </si>
  <si>
    <t>QRO-2018-02-01-106427</t>
  </si>
  <si>
    <t>FOMIX ZAACTECAS</t>
  </si>
  <si>
    <t xml:space="preserve">ZAC-2017-01-291759 </t>
  </si>
  <si>
    <t>INFORME TECNICO PRIMERA ETAPA</t>
  </si>
  <si>
    <t>QRO-2016-02-01-279773</t>
  </si>
  <si>
    <t>FOMIX ZACATECAS</t>
  </si>
  <si>
    <t>ZAC-2017-01-292055</t>
  </si>
  <si>
    <t>QRO-2018-04-01-88676</t>
  </si>
  <si>
    <t xml:space="preserve">ZAC-2017-02-292621 </t>
  </si>
  <si>
    <t>Estado de México</t>
  </si>
  <si>
    <t>EDOMEX-2016-02-01-279640</t>
  </si>
  <si>
    <t>Acuse Informe 2a etapa</t>
  </si>
  <si>
    <t>ZAC-2016-01-272289</t>
  </si>
  <si>
    <t>EDOMEX-2016-02-01-279374</t>
  </si>
  <si>
    <t>FOMIX COAHUILA</t>
  </si>
  <si>
    <t>COAH-2017-04-292670</t>
  </si>
  <si>
    <t>San Luis Potosí</t>
  </si>
  <si>
    <t>SLP-2017-05-02-292635</t>
  </si>
  <si>
    <t xml:space="preserve">COAH-2017-05-292829  </t>
  </si>
  <si>
    <t>MOR-2017-01-01-284187</t>
  </si>
  <si>
    <t>FOMIX NUEVO LEÓN</t>
  </si>
  <si>
    <t>NL-2017-01-01-292939</t>
  </si>
  <si>
    <t>Evaluación IT</t>
  </si>
  <si>
    <t xml:space="preserve">NL-2017-01-01-293228 </t>
  </si>
  <si>
    <t>FOMIX TAMAULIPAS</t>
  </si>
  <si>
    <t xml:space="preserve">TAMPS-2016-01-275833  </t>
  </si>
  <si>
    <t xml:space="preserve">NL-2018-04-01-56371  </t>
  </si>
  <si>
    <t xml:space="preserve">COAH-2018-01-01-130129 </t>
  </si>
  <si>
    <t xml:space="preserve">Hidalgo </t>
  </si>
  <si>
    <t>HGO-2015-01-267837</t>
  </si>
  <si>
    <t>Acuse de recepción de informe técnico de la etapa 2  y oficio de envio a evaluar</t>
  </si>
  <si>
    <t>Michoacán</t>
  </si>
  <si>
    <t>MICH-2014-C03-235224</t>
  </si>
  <si>
    <t>Carátula recepción informe final y correo de envío a evaluar</t>
  </si>
  <si>
    <t>Aguascalientes</t>
  </si>
  <si>
    <t>AGS-2015-01-03-264148</t>
  </si>
  <si>
    <t xml:space="preserve">Carátula recepción informe final </t>
  </si>
  <si>
    <t>AGS-2016-02-02-278141</t>
  </si>
  <si>
    <t>Carátula recepción informe final y oficios de envío a evaluar</t>
  </si>
  <si>
    <t>AGS-2016-02-01-278272</t>
  </si>
  <si>
    <t>Carátula recepción informe et 2</t>
  </si>
  <si>
    <t>JAL-2017-05-01-293007</t>
  </si>
  <si>
    <t>Carátula recepción informe et 1  y oficios de envío a evaluar</t>
  </si>
  <si>
    <t>JAL-2017-07-01-292640</t>
  </si>
  <si>
    <t>IT 1ra etapa</t>
  </si>
  <si>
    <t>04 de enero de 2019</t>
  </si>
  <si>
    <t>Acuse Informe 3a etapa e Informe técnico recibido</t>
  </si>
  <si>
    <t>08 de febrero de 2019</t>
  </si>
  <si>
    <t>Acuse Informe Final  e Informe técnico recibido</t>
  </si>
  <si>
    <t>IT 1ra. Etapa y Evaluación IT</t>
  </si>
  <si>
    <t>SLP-2018-04-01-69598</t>
  </si>
  <si>
    <t>Acuse Informe 1a etapa  e Informe técnico recibido</t>
  </si>
  <si>
    <t>SLP-2018-05-01-69569</t>
  </si>
  <si>
    <t>GTO-2016-01-01-284404</t>
  </si>
  <si>
    <t>15 de enero de 2019</t>
  </si>
  <si>
    <t>Acuse Informe 2a etapa  e Informe técnico recibido</t>
  </si>
  <si>
    <t>IT Final y Evaluación IT</t>
  </si>
  <si>
    <t>QRO-2018-03-01-88756</t>
  </si>
  <si>
    <t>QRO-2018-03-01-88757</t>
  </si>
  <si>
    <t>YUC-2018-01-01-7484</t>
  </si>
  <si>
    <t>Carátula 1er informe de avance.
Correo de envío a evaluar.</t>
  </si>
  <si>
    <t>Carátula de informe final.
Correo de envío a evaluar.</t>
  </si>
  <si>
    <t>Carátula informe E4.</t>
  </si>
  <si>
    <t>TAB-2017-01-01-6124</t>
  </si>
  <si>
    <t>Carátula informe E1.</t>
  </si>
  <si>
    <t>Carátula informe final.</t>
  </si>
  <si>
    <t xml:space="preserve">IT 2da etapa </t>
  </si>
  <si>
    <t>oficios de envío a evaluar</t>
  </si>
  <si>
    <t>AGS-2017-01-01-11161</t>
  </si>
  <si>
    <t>Carátula recepción  y oficio de envío a evaluar</t>
  </si>
  <si>
    <t>JAL-2018-03-01-125151</t>
  </si>
  <si>
    <t>Carátula recepción  y oficios de envío a evaluar</t>
  </si>
  <si>
    <t>JAL-2018-05-01-127184</t>
  </si>
  <si>
    <t>JAL-2018-06-01-124426</t>
  </si>
  <si>
    <t>JAL-2017-01-01-291274</t>
  </si>
  <si>
    <t>07/05/2019 y 05/06/2019</t>
  </si>
  <si>
    <t>MICH-2015-01-01-267788</t>
  </si>
  <si>
    <t>Carátula recepción</t>
  </si>
  <si>
    <t xml:space="preserve">JAL-2015-02-262454 </t>
  </si>
  <si>
    <t xml:space="preserve">JAL-2016-01-01-279040 </t>
  </si>
  <si>
    <t>07/05/2019 y 04/06/2019</t>
  </si>
  <si>
    <t>JAL-2016-01-02-279011</t>
  </si>
  <si>
    <t>Hidalgo</t>
  </si>
  <si>
    <t>HGO-2018-02-02-66612</t>
  </si>
  <si>
    <t>Acuse informe etapa 1 y oficios</t>
  </si>
  <si>
    <t>HGO-2018-04-01-84020</t>
  </si>
  <si>
    <t>Municipal Puebla</t>
  </si>
  <si>
    <t>MPUE-2017-02-292956</t>
  </si>
  <si>
    <t>Acuse informe etapa 2 y oficios</t>
  </si>
  <si>
    <t>Acuse informe final y oficios</t>
  </si>
  <si>
    <t>Oaxaca</t>
  </si>
  <si>
    <t>OAX-2018-01-02-75015</t>
  </si>
  <si>
    <t>Puebla</t>
  </si>
  <si>
    <t>PUE-2018-01-01-75924</t>
  </si>
  <si>
    <t>PUE-2018-01-02-81810</t>
  </si>
  <si>
    <t>PUE-2018-03-01-86992</t>
  </si>
  <si>
    <t>Tlaxcala</t>
  </si>
  <si>
    <t>TLAX-2018-02-01-87932</t>
  </si>
  <si>
    <t>Campeche</t>
  </si>
  <si>
    <t>(2017-01) 284536 Respuesta observaciones</t>
  </si>
  <si>
    <t>Informe E4</t>
  </si>
  <si>
    <t>Informe E3</t>
  </si>
  <si>
    <t>Informe final</t>
  </si>
  <si>
    <t>(2016-03) 274648</t>
  </si>
  <si>
    <t>COAHUILA</t>
  </si>
  <si>
    <t>COAH-2017-02-292180</t>
  </si>
  <si>
    <t xml:space="preserve">Informe técnico 2a.etapa </t>
  </si>
  <si>
    <t>COAH-2017-03-292708</t>
  </si>
  <si>
    <t>NUEVO LEON</t>
  </si>
  <si>
    <t>NL-2018-02-01-7575</t>
  </si>
  <si>
    <t xml:space="preserve">Informe técnico 1a.etapa </t>
  </si>
  <si>
    <t xml:space="preserve"> NL-2018-03-01-41349</t>
  </si>
  <si>
    <t>Dictamen informe técnico 1a etapa sin fecha</t>
  </si>
  <si>
    <t>ZACATECAS</t>
  </si>
  <si>
    <t>ZAC-2016-C01-272289</t>
  </si>
  <si>
    <t>INFORME TECNICO ETAPA FINAL</t>
  </si>
  <si>
    <t>ZAC-2015-C05-267956</t>
  </si>
  <si>
    <t>ZAC-2018-05-125266</t>
  </si>
  <si>
    <t>ZAC-2018-01-01-81557</t>
  </si>
  <si>
    <t xml:space="preserve"> Lo anterior fue derivado de la demora en los nombramientos de los Secretarios Técnicos, necesarios para la realización de sesiones de Comités Técnicos y de Administración (CTA), en donde entre otros temas, se informa a los miembros del CTA sobre las demandas estratégicas establecidas por el Gobiernos Estatal y el CONACYT en los que se requieren atender y se autoriza la publicación de convocatorias.</t>
  </si>
  <si>
    <t xml:space="preserve"> En términos absolutos, sólo 2 de 6 propuestas para aprobación de recursos se llevaron a cabo en el semestre, mientras que los apoyos económicos otorgados en el periodo corresponden a los proyectos aprobados en el último trimestre de 2019. Por lo antes mencionado, la meta alcanzada está 861 puntos porcentuales por encima de la meta planteada.</t>
  </si>
  <si>
    <t xml:space="preserve"> </t>
  </si>
  <si>
    <t>El numerador varió debido a que, en el primer semestre de 2019, se otorgaron recursos económicos a 19 proyectos que fueron aprobados en el último trimestre de 2018. En el caso del denominador se esperaba tener más proyectos aprobados; sin embargo, únicamente se aprobaron recursos para 2 proyectos provenientes de convocatorias publicadas en 2018. El bajo número de apoyos aprobados se debió a que en el primer trimestre de 2019 no se publicaron convocatorias. Lo anterior fue derivado de la demora en los nombramientos de los Secretarios Técnicos, necesarios para la realización de sesiones de Comités Técnicos y de Administración (CTA), en donde entre otros temas, se informa a los miembros del CTA sobre las demandas estratégicas establecidas por el Gobiernos Estatal y el CONACYT en los que se requieren atender y se autoriza la publicación de convocatorias.
 En términos absolutos, sólo 2 de 6 propuestas para aprobación de recursos se llevaron a cabo en el semestre, mientras que los apoyos económicos otorgados en el periodo corresponden a los proyectos aprobados en el último trimestre de 2019. Por lo antes mencionado, la meta alcanzada está 861 puntos porcentuales por encima de la meta planteada.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</si>
</sst>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80A]d&quot; de &quot;mmmm&quot; de &quot;yyyy;@"/>
    <numFmt numFmtId="165" formatCode="dd/mm/yyyy;@"/>
  </numFmts>
  <fonts count="63" x14ac:knownFonts="1">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b/>
      <sz val="72"/>
      <color theme="1"/>
      <name val="Arial"/>
      <family val="2"/>
    </font>
    <font>
      <sz val="36"/>
      <color theme="1"/>
      <name val="Calibri"/>
      <family val="2"/>
      <scheme val="minor"/>
    </font>
    <font>
      <sz val="24"/>
      <color theme="1"/>
      <name val="Arial"/>
      <family val="2"/>
    </font>
    <font>
      <sz val="48"/>
      <color theme="1"/>
      <name val="Arial"/>
      <family val="2"/>
    </font>
    <font>
      <sz val="36"/>
      <color rgb="FF000000"/>
      <name val="Calibri"/>
      <family val="2"/>
      <scheme val="minor"/>
    </font>
    <font>
      <sz val="50"/>
      <color theme="1"/>
      <name val="Calibri"/>
      <family val="2"/>
      <scheme val="minor"/>
    </font>
    <font>
      <b/>
      <sz val="36"/>
      <color theme="0"/>
      <name val="Arial"/>
      <family val="2"/>
    </font>
    <font>
      <b/>
      <sz val="18"/>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
      <sz val="48"/>
      <color theme="1"/>
      <name val="Calibri"/>
      <family val="2"/>
      <scheme val="minor"/>
    </font>
    <font>
      <b/>
      <sz val="22"/>
      <color theme="0"/>
      <name val="Calibri"/>
      <family val="2"/>
      <scheme val="minor"/>
    </font>
    <font>
      <b/>
      <sz val="22"/>
      <color theme="0"/>
      <name val="Arial"/>
      <family val="2"/>
    </font>
  </fonts>
  <fills count="39">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249977111117893"/>
        <bgColor indexed="64"/>
      </patternFill>
    </fill>
    <fill>
      <patternFill patternType="solid">
        <fgColor theme="8" tint="0.39997558519241921"/>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3">
    <xf numFmtId="0" fontId="0" fillId="0" borderId="0"/>
    <xf numFmtId="9" fontId="1" fillId="0" borderId="0" applyFont="0" applyFill="0" applyBorder="0" applyAlignment="0" applyProtection="0"/>
    <xf numFmtId="0" fontId="15" fillId="0" borderId="0"/>
    <xf numFmtId="0" fontId="15" fillId="0" borderId="0"/>
    <xf numFmtId="44" fontId="15" fillId="0" borderId="0" applyFont="0" applyFill="0" applyBorder="0" applyAlignment="0" applyProtection="0"/>
    <xf numFmtId="0" fontId="1" fillId="0" borderId="0"/>
    <xf numFmtId="0" fontId="15" fillId="0" borderId="0"/>
    <xf numFmtId="0" fontId="15" fillId="0" borderId="0"/>
    <xf numFmtId="0" fontId="41" fillId="0" borderId="0" applyNumberFormat="0" applyFill="0" applyBorder="0" applyAlignment="0" applyProtection="0"/>
    <xf numFmtId="0" fontId="42" fillId="0" borderId="42" applyNumberFormat="0" applyFill="0" applyAlignment="0" applyProtection="0"/>
    <xf numFmtId="0" fontId="43" fillId="0" borderId="43" applyNumberFormat="0" applyFill="0" applyAlignment="0" applyProtection="0"/>
    <xf numFmtId="0" fontId="44" fillId="0" borderId="44" applyNumberFormat="0" applyFill="0" applyAlignment="0" applyProtection="0"/>
    <xf numFmtId="0" fontId="44" fillId="0" borderId="0" applyNumberFormat="0" applyFill="0" applyBorder="0" applyAlignment="0" applyProtection="0"/>
    <xf numFmtId="0" fontId="45" fillId="5" borderId="0" applyNumberFormat="0" applyBorder="0" applyAlignment="0" applyProtection="0"/>
    <xf numFmtId="0" fontId="46" fillId="6" borderId="0" applyNumberFormat="0" applyBorder="0" applyAlignment="0" applyProtection="0"/>
    <xf numFmtId="0" fontId="47" fillId="7" borderId="0" applyNumberFormat="0" applyBorder="0" applyAlignment="0" applyProtection="0"/>
    <xf numFmtId="0" fontId="48" fillId="8" borderId="45" applyNumberFormat="0" applyAlignment="0" applyProtection="0"/>
    <xf numFmtId="0" fontId="49" fillId="9" borderId="46" applyNumberFormat="0" applyAlignment="0" applyProtection="0"/>
    <xf numFmtId="0" fontId="50" fillId="9" borderId="45" applyNumberFormat="0" applyAlignment="0" applyProtection="0"/>
    <xf numFmtId="0" fontId="51" fillId="0" borderId="47" applyNumberFormat="0" applyFill="0" applyAlignment="0" applyProtection="0"/>
    <xf numFmtId="0" fontId="52" fillId="10" borderId="48" applyNumberFormat="0" applyAlignment="0" applyProtection="0"/>
    <xf numFmtId="0" fontId="53" fillId="0" borderId="0" applyNumberFormat="0" applyFill="0" applyBorder="0" applyAlignment="0" applyProtection="0"/>
    <xf numFmtId="0" fontId="1" fillId="11" borderId="49" applyNumberFormat="0" applyFont="0" applyAlignment="0" applyProtection="0"/>
    <xf numFmtId="0" fontId="54" fillId="0" borderId="0" applyNumberFormat="0" applyFill="0" applyBorder="0" applyAlignment="0" applyProtection="0"/>
    <xf numFmtId="0" fontId="55" fillId="0" borderId="50" applyNumberFormat="0" applyFill="0" applyAlignment="0" applyProtection="0"/>
    <xf numFmtId="0" fontId="56"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56" fillId="15" borderId="0" applyNumberFormat="0" applyBorder="0" applyAlignment="0" applyProtection="0"/>
    <xf numFmtId="0" fontId="56"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56" fillId="23" borderId="0" applyNumberFormat="0" applyBorder="0" applyAlignment="0" applyProtection="0"/>
    <xf numFmtId="0" fontId="56"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56" fillId="31" borderId="0" applyNumberFormat="0" applyBorder="0" applyAlignment="0" applyProtection="0"/>
    <xf numFmtId="0" fontId="56"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6" fillId="35" borderId="0" applyNumberFormat="0" applyBorder="0" applyAlignment="0" applyProtection="0"/>
    <xf numFmtId="0" fontId="57" fillId="0" borderId="0"/>
    <xf numFmtId="0" fontId="58" fillId="0" borderId="0"/>
    <xf numFmtId="44" fontId="15" fillId="0" borderId="0" applyFont="0" applyFill="0" applyBorder="0" applyAlignment="0" applyProtection="0"/>
    <xf numFmtId="44" fontId="15" fillId="0" borderId="0" applyFont="0" applyFill="0" applyBorder="0" applyAlignment="0" applyProtection="0"/>
  </cellStyleXfs>
  <cellXfs count="284">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Fill="1" applyBorder="1" applyAlignment="1">
      <alignment horizontal="center" vertical="center" wrapText="1"/>
    </xf>
    <xf numFmtId="0" fontId="13" fillId="2" borderId="4" xfId="0" applyFont="1" applyFill="1" applyBorder="1" applyAlignment="1">
      <alignment horizontal="left"/>
    </xf>
    <xf numFmtId="14" fontId="13" fillId="2" borderId="0" xfId="0" applyNumberFormat="1" applyFont="1" applyFill="1"/>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Fill="1" applyBorder="1"/>
    <xf numFmtId="0" fontId="13" fillId="0" borderId="4" xfId="0" applyFont="1" applyFill="1" applyBorder="1" applyAlignment="1">
      <alignment horizontal="center" vertical="center"/>
    </xf>
    <xf numFmtId="14" fontId="13" fillId="0" borderId="4" xfId="0" applyNumberFormat="1" applyFont="1" applyFill="1" applyBorder="1"/>
    <xf numFmtId="14" fontId="13" fillId="0" borderId="4" xfId="0" applyNumberFormat="1" applyFont="1" applyFill="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Fill="1" applyBorder="1" applyAlignment="1">
      <alignment horizontal="center"/>
    </xf>
    <xf numFmtId="14" fontId="13" fillId="0" borderId="4" xfId="0" applyNumberFormat="1" applyFont="1" applyFill="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14" fontId="16" fillId="4" borderId="4" xfId="2" applyNumberFormat="1" applyFont="1" applyFill="1" applyBorder="1" applyAlignment="1">
      <alignment horizontal="left" vertical="center"/>
    </xf>
    <xf numFmtId="0" fontId="5" fillId="2" borderId="4" xfId="0" applyFont="1" applyFill="1" applyBorder="1"/>
    <xf numFmtId="0" fontId="5" fillId="2" borderId="4" xfId="0" applyFont="1" applyFill="1" applyBorder="1" applyAlignment="1">
      <alignment horizont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Fill="1" applyBorder="1" applyAlignment="1">
      <alignment vertical="top"/>
    </xf>
    <xf numFmtId="0" fontId="23" fillId="0" borderId="4" xfId="0" applyFont="1" applyFill="1" applyBorder="1" applyAlignment="1">
      <alignment horizontal="center" vertical="top"/>
    </xf>
    <xf numFmtId="15" fontId="23" fillId="0" borderId="4" xfId="0" applyNumberFormat="1" applyFont="1" applyFill="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3" fillId="2" borderId="6" xfId="0" applyFont="1" applyFill="1" applyBorder="1" applyAlignment="1">
      <alignment horizontal="center" vertical="top" wrapText="1"/>
    </xf>
    <xf numFmtId="0" fontId="25" fillId="2" borderId="0" xfId="0" applyFont="1" applyFill="1" applyAlignment="1">
      <alignment horizontal="center"/>
    </xf>
    <xf numFmtId="0" fontId="13" fillId="0" borderId="4" xfId="0" applyFont="1" applyFill="1" applyBorder="1" applyAlignment="1">
      <alignment horizontal="center" vertical="top"/>
    </xf>
    <xf numFmtId="15" fontId="13" fillId="0" borderId="4" xfId="0" applyNumberFormat="1" applyFont="1" applyFill="1" applyBorder="1" applyAlignment="1">
      <alignment horizontal="center"/>
    </xf>
    <xf numFmtId="0" fontId="13" fillId="0" borderId="6" xfId="0" applyFont="1" applyFill="1" applyBorder="1" applyAlignment="1">
      <alignment horizontal="center"/>
    </xf>
    <xf numFmtId="14" fontId="21" fillId="0" borderId="4" xfId="0" applyNumberFormat="1" applyFont="1" applyFill="1" applyBorder="1" applyAlignment="1">
      <alignment horizontal="left" vertical="center" wrapText="1"/>
    </xf>
    <xf numFmtId="14" fontId="13" fillId="2" borderId="4" xfId="0" applyNumberFormat="1" applyFont="1" applyFill="1" applyBorder="1" applyAlignment="1">
      <alignment horizontal="right" vertical="top"/>
    </xf>
    <xf numFmtId="14" fontId="13" fillId="2" borderId="4" xfId="0" applyNumberFormat="1" applyFont="1" applyFill="1" applyBorder="1" applyAlignment="1">
      <alignment horizontal="center" vertical="top"/>
    </xf>
    <xf numFmtId="0" fontId="20" fillId="0" borderId="4" xfId="0" applyFont="1" applyFill="1" applyBorder="1" applyAlignment="1"/>
    <xf numFmtId="14" fontId="20" fillId="0" borderId="4" xfId="0" applyNumberFormat="1" applyFont="1" applyFill="1" applyBorder="1" applyAlignment="1">
      <alignment horizontal="center"/>
    </xf>
    <xf numFmtId="0" fontId="20" fillId="0" borderId="6" xfId="0" applyFont="1" applyFill="1" applyBorder="1" applyAlignment="1"/>
    <xf numFmtId="164" fontId="13" fillId="0" borderId="4" xfId="0" applyNumberFormat="1" applyFont="1" applyFill="1" applyBorder="1" applyAlignment="1">
      <alignment horizontal="left"/>
    </xf>
    <xf numFmtId="0" fontId="26" fillId="0" borderId="4" xfId="3" applyFont="1" applyFill="1" applyBorder="1" applyAlignment="1">
      <alignment horizontal="center" vertical="center"/>
    </xf>
    <xf numFmtId="0" fontId="13" fillId="0" borderId="0" xfId="0" applyFont="1" applyFill="1"/>
    <xf numFmtId="0" fontId="13" fillId="2" borderId="6" xfId="0" applyFont="1" applyFill="1" applyBorder="1" applyAlignment="1">
      <alignment horizontal="left"/>
    </xf>
    <xf numFmtId="0" fontId="20" fillId="0" borderId="4" xfId="0" applyFont="1" applyFill="1" applyBorder="1" applyAlignment="1">
      <alignment horizontal="left" vertical="center"/>
    </xf>
    <xf numFmtId="14" fontId="20" fillId="0"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0" fontId="13" fillId="0" borderId="4" xfId="0" applyFont="1" applyFill="1" applyBorder="1" applyAlignment="1">
      <alignment horizontal="right" vertical="center"/>
    </xf>
    <xf numFmtId="0" fontId="13" fillId="0" borderId="4" xfId="0" applyFont="1" applyFill="1" applyBorder="1" applyAlignment="1">
      <alignment horizontal="right"/>
    </xf>
    <xf numFmtId="0" fontId="13" fillId="2" borderId="4" xfId="0" applyNumberFormat="1" applyFont="1" applyFill="1" applyBorder="1"/>
    <xf numFmtId="0" fontId="13" fillId="0" borderId="4" xfId="0" applyFont="1" applyFill="1" applyBorder="1" applyAlignment="1">
      <alignment horizontal="left" vertical="center"/>
    </xf>
    <xf numFmtId="0" fontId="13" fillId="2" borderId="7" xfId="0" applyFont="1" applyFill="1" applyBorder="1"/>
    <xf numFmtId="0" fontId="13" fillId="2" borderId="8" xfId="0" applyFont="1" applyFill="1" applyBorder="1" applyAlignment="1">
      <alignment vertical="top" wrapText="1"/>
    </xf>
    <xf numFmtId="0" fontId="13" fillId="2" borderId="8" xfId="0" applyFont="1" applyFill="1" applyBorder="1" applyAlignment="1">
      <alignment horizontal="center" vertical="top" wrapText="1"/>
    </xf>
    <xf numFmtId="0" fontId="13" fillId="2" borderId="9" xfId="0" applyFont="1" applyFill="1" applyBorder="1" applyAlignment="1">
      <alignment vertical="top" wrapText="1"/>
    </xf>
    <xf numFmtId="0" fontId="13" fillId="2" borderId="10" xfId="0" applyFont="1" applyFill="1" applyBorder="1"/>
    <xf numFmtId="0" fontId="13" fillId="2" borderId="0" xfId="0" applyFont="1" applyFill="1" applyBorder="1"/>
    <xf numFmtId="0" fontId="13" fillId="2" borderId="0" xfId="0" applyFont="1" applyFill="1" applyBorder="1" applyAlignment="1">
      <alignment vertical="top"/>
    </xf>
    <xf numFmtId="0" fontId="13" fillId="2" borderId="11" xfId="0" applyFont="1" applyFill="1" applyBorder="1" applyAlignment="1">
      <alignment wrapText="1"/>
    </xf>
    <xf numFmtId="0" fontId="13" fillId="2" borderId="0" xfId="0" applyFont="1" applyFill="1" applyBorder="1" applyAlignment="1">
      <alignment wrapText="1"/>
    </xf>
    <xf numFmtId="0" fontId="13" fillId="2" borderId="11" xfId="0" applyFont="1" applyFill="1" applyBorder="1"/>
    <xf numFmtId="0" fontId="13" fillId="2" borderId="12" xfId="0" applyFont="1" applyFill="1" applyBorder="1"/>
    <xf numFmtId="15" fontId="27" fillId="0" borderId="4" xfId="0" applyNumberFormat="1" applyFont="1" applyFill="1" applyBorder="1" applyAlignment="1">
      <alignment horizontal="center" vertical="center" wrapText="1"/>
    </xf>
    <xf numFmtId="0" fontId="13" fillId="2" borderId="13" xfId="0" applyFont="1" applyFill="1" applyBorder="1" applyAlignment="1">
      <alignment horizontal="center"/>
    </xf>
    <xf numFmtId="0" fontId="13" fillId="2" borderId="14" xfId="0" applyFont="1" applyFill="1" applyBorder="1"/>
    <xf numFmtId="0" fontId="20" fillId="2" borderId="14" xfId="0" applyFont="1" applyFill="1" applyBorder="1" applyAlignment="1">
      <alignment vertical="center"/>
    </xf>
    <xf numFmtId="0" fontId="13" fillId="2" borderId="12" xfId="0" applyFont="1" applyFill="1" applyBorder="1" applyAlignment="1">
      <alignment vertical="center"/>
    </xf>
    <xf numFmtId="14" fontId="5" fillId="0" borderId="4" xfId="0" applyNumberFormat="1" applyFont="1" applyFill="1" applyBorder="1" applyAlignment="1">
      <alignment horizontal="center" vertical="center"/>
    </xf>
    <xf numFmtId="0" fontId="13" fillId="0" borderId="12" xfId="0" applyFont="1" applyFill="1" applyBorder="1" applyAlignment="1">
      <alignment horizontal="left" vertical="center"/>
    </xf>
    <xf numFmtId="14" fontId="13" fillId="0" borderId="4" xfId="0" applyNumberFormat="1" applyFont="1" applyFill="1" applyBorder="1" applyAlignment="1">
      <alignment horizontal="center" vertical="center"/>
    </xf>
    <xf numFmtId="0" fontId="13" fillId="2" borderId="15" xfId="0" applyFont="1" applyFill="1" applyBorder="1"/>
    <xf numFmtId="0" fontId="13" fillId="2" borderId="16" xfId="0" applyFont="1" applyFill="1" applyBorder="1"/>
    <xf numFmtId="0" fontId="13" fillId="2" borderId="17" xfId="0" applyFont="1" applyFill="1" applyBorder="1"/>
    <xf numFmtId="0" fontId="13" fillId="2" borderId="18" xfId="0" applyFont="1" applyFill="1" applyBorder="1"/>
    <xf numFmtId="0" fontId="13" fillId="2" borderId="19" xfId="0" applyFont="1" applyFill="1" applyBorder="1" applyAlignment="1">
      <alignment horizontal="left"/>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29" fillId="2" borderId="0" xfId="0" applyFont="1" applyFill="1"/>
    <xf numFmtId="0" fontId="30" fillId="2" borderId="4" xfId="0" applyFont="1" applyFill="1" applyBorder="1" applyAlignment="1">
      <alignment vertical="center"/>
    </xf>
    <xf numFmtId="0" fontId="32" fillId="0" borderId="3" xfId="0" applyFont="1" applyFill="1" applyBorder="1" applyAlignment="1">
      <alignment horizontal="justify" vertical="center" wrapText="1"/>
    </xf>
    <xf numFmtId="9" fontId="31" fillId="2" borderId="4" xfId="1" applyNumberFormat="1" applyFont="1" applyFill="1" applyBorder="1" applyAlignment="1">
      <alignment horizontal="center" vertical="center"/>
    </xf>
    <xf numFmtId="1" fontId="31" fillId="2" borderId="4" xfId="0" applyNumberFormat="1" applyFont="1" applyFill="1" applyBorder="1" applyAlignment="1">
      <alignment horizontal="center" vertical="center"/>
    </xf>
    <xf numFmtId="9" fontId="31" fillId="0" borderId="4" xfId="1" applyNumberFormat="1" applyFont="1" applyFill="1" applyBorder="1" applyAlignment="1">
      <alignment horizontal="center" vertical="center"/>
    </xf>
    <xf numFmtId="10" fontId="31" fillId="0" borderId="4" xfId="1" applyNumberFormat="1" applyFont="1" applyFill="1" applyBorder="1" applyAlignment="1">
      <alignment horizontal="center" vertical="center"/>
    </xf>
    <xf numFmtId="1" fontId="31" fillId="0" borderId="4" xfId="0" applyNumberFormat="1" applyFont="1" applyFill="1" applyBorder="1" applyAlignment="1">
      <alignment horizontal="center" vertical="center"/>
    </xf>
    <xf numFmtId="10" fontId="33" fillId="2" borderId="0" xfId="0" applyNumberFormat="1" applyFont="1" applyFill="1"/>
    <xf numFmtId="0" fontId="13" fillId="0" borderId="4" xfId="0" applyFont="1" applyFill="1" applyBorder="1" applyAlignment="1">
      <alignment horizontal="left"/>
    </xf>
    <xf numFmtId="0" fontId="13" fillId="0" borderId="4" xfId="0" applyFont="1" applyFill="1" applyBorder="1" applyAlignment="1">
      <alignment horizontal="left" vertical="top"/>
    </xf>
    <xf numFmtId="1" fontId="16" fillId="4" borderId="0" xfId="2" applyNumberFormat="1" applyFont="1" applyFill="1" applyBorder="1" applyAlignment="1">
      <alignment horizontal="center" vertical="center"/>
    </xf>
    <xf numFmtId="0" fontId="13" fillId="2" borderId="0" xfId="0" applyFont="1" applyFill="1" applyBorder="1" applyAlignment="1">
      <alignment horizontal="left"/>
    </xf>
    <xf numFmtId="0" fontId="13" fillId="0" borderId="0" xfId="0" applyFont="1" applyFill="1" applyAlignment="1">
      <alignment horizontal="center"/>
    </xf>
    <xf numFmtId="0" fontId="20" fillId="0" borderId="0" xfId="0" applyFont="1" applyFill="1" applyAlignment="1">
      <alignment horizontal="center"/>
    </xf>
    <xf numFmtId="0" fontId="21" fillId="0" borderId="4" xfId="3" applyFont="1" applyFill="1" applyBorder="1" applyAlignment="1">
      <alignment vertical="center"/>
    </xf>
    <xf numFmtId="0" fontId="0" fillId="0" borderId="0" xfId="0" applyFont="1" applyFill="1" applyAlignment="1">
      <alignment horizontal="center"/>
    </xf>
    <xf numFmtId="0" fontId="0" fillId="0" borderId="0" xfId="0" applyFont="1" applyFill="1"/>
    <xf numFmtId="10" fontId="31" fillId="2" borderId="4" xfId="1" applyNumberFormat="1" applyFont="1" applyFill="1" applyBorder="1" applyAlignment="1">
      <alignment horizontal="center" vertical="center"/>
    </xf>
    <xf numFmtId="10" fontId="0" fillId="2" borderId="0" xfId="0" applyNumberFormat="1" applyFont="1" applyFill="1"/>
    <xf numFmtId="0" fontId="21" fillId="0" borderId="25"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27" xfId="0" applyFont="1" applyFill="1" applyBorder="1" applyAlignment="1">
      <alignment horizontal="left" vertical="top" wrapText="1"/>
    </xf>
    <xf numFmtId="14" fontId="35" fillId="0" borderId="28" xfId="7" applyNumberFormat="1" applyFont="1" applyFill="1" applyBorder="1" applyAlignment="1">
      <alignment horizontal="right" vertical="center"/>
    </xf>
    <xf numFmtId="165" fontId="35" fillId="0" borderId="28" xfId="7" applyNumberFormat="1" applyFont="1" applyFill="1" applyBorder="1" applyAlignment="1">
      <alignment horizontal="right" vertical="center"/>
    </xf>
    <xf numFmtId="14" fontId="35" fillId="0" borderId="28" xfId="7" applyNumberFormat="1" applyFont="1" applyFill="1" applyBorder="1" applyAlignment="1">
      <alignment horizontal="right" vertical="top"/>
    </xf>
    <xf numFmtId="165" fontId="35" fillId="0" borderId="28" xfId="7" applyNumberFormat="1" applyFont="1" applyFill="1" applyBorder="1" applyAlignment="1">
      <alignment horizontal="right" vertical="top"/>
    </xf>
    <xf numFmtId="165" fontId="35" fillId="0" borderId="29" xfId="7" applyNumberFormat="1" applyFont="1" applyFill="1" applyBorder="1" applyAlignment="1">
      <alignment horizontal="right" vertical="top" wrapText="1"/>
    </xf>
    <xf numFmtId="14" fontId="35" fillId="0" borderId="29" xfId="7" applyNumberFormat="1" applyFont="1" applyFill="1" applyBorder="1" applyAlignment="1">
      <alignment horizontal="right" vertical="top"/>
    </xf>
    <xf numFmtId="14" fontId="16" fillId="0" borderId="4" xfId="2" applyNumberFormat="1" applyFont="1" applyFill="1" applyBorder="1" applyAlignment="1">
      <alignment horizontal="left" vertical="center"/>
    </xf>
    <xf numFmtId="0" fontId="21" fillId="0" borderId="26" xfId="0" applyFont="1" applyFill="1" applyBorder="1" applyAlignment="1">
      <alignment horizontal="left" vertical="top"/>
    </xf>
    <xf numFmtId="0" fontId="23" fillId="0" borderId="14" xfId="0" applyFont="1" applyFill="1" applyBorder="1" applyAlignment="1">
      <alignment vertical="top"/>
    </xf>
    <xf numFmtId="0" fontId="13" fillId="2" borderId="14" xfId="0" applyFont="1" applyFill="1" applyBorder="1" applyAlignment="1">
      <alignment horizontal="left"/>
    </xf>
    <xf numFmtId="0" fontId="13" fillId="2" borderId="14" xfId="0" applyFont="1" applyFill="1" applyBorder="1" applyAlignment="1"/>
    <xf numFmtId="0" fontId="13" fillId="2" borderId="8" xfId="0" applyFont="1" applyFill="1" applyBorder="1"/>
    <xf numFmtId="0" fontId="20" fillId="0" borderId="14" xfId="0" applyFont="1" applyFill="1" applyBorder="1" applyAlignment="1">
      <alignment vertical="center"/>
    </xf>
    <xf numFmtId="0" fontId="13" fillId="2" borderId="0" xfId="0" applyFont="1" applyFill="1" applyBorder="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35" xfId="0" applyFont="1" applyFill="1" applyBorder="1" applyAlignment="1">
      <alignment vertical="center"/>
    </xf>
    <xf numFmtId="15" fontId="19" fillId="0" borderId="4" xfId="0" applyNumberFormat="1" applyFont="1" applyFill="1" applyBorder="1" applyAlignment="1">
      <alignment horizontal="center" vertical="center" wrapText="1"/>
    </xf>
    <xf numFmtId="0" fontId="13" fillId="0" borderId="36" xfId="0" applyFont="1" applyFill="1" applyBorder="1" applyAlignment="1">
      <alignment horizontal="center"/>
    </xf>
    <xf numFmtId="0" fontId="13" fillId="0" borderId="36" xfId="0" applyFont="1" applyFill="1" applyBorder="1"/>
    <xf numFmtId="0" fontId="13" fillId="0" borderId="6" xfId="0" applyFont="1" applyFill="1" applyBorder="1" applyAlignment="1">
      <alignment horizontal="left" vertical="top"/>
    </xf>
    <xf numFmtId="0" fontId="13" fillId="2" borderId="30" xfId="0" applyFont="1" applyFill="1" applyBorder="1"/>
    <xf numFmtId="0" fontId="13" fillId="2" borderId="31" xfId="0" applyFont="1" applyFill="1" applyBorder="1" applyAlignment="1">
      <alignment wrapText="1"/>
    </xf>
    <xf numFmtId="0" fontId="13" fillId="2" borderId="31" xfId="0" applyFont="1" applyFill="1" applyBorder="1" applyAlignment="1">
      <alignment vertical="top" wrapText="1"/>
    </xf>
    <xf numFmtId="0" fontId="13" fillId="2" borderId="31" xfId="0" applyFont="1" applyFill="1" applyBorder="1" applyAlignment="1">
      <alignment horizontal="center" vertical="top" wrapText="1"/>
    </xf>
    <xf numFmtId="0" fontId="13" fillId="2" borderId="32" xfId="0" applyFont="1" applyFill="1" applyBorder="1" applyAlignment="1">
      <alignment vertical="top" wrapText="1"/>
    </xf>
    <xf numFmtId="0" fontId="13" fillId="2" borderId="33" xfId="0" applyFont="1" applyFill="1" applyBorder="1"/>
    <xf numFmtId="0" fontId="13" fillId="2" borderId="34" xfId="0" applyFont="1" applyFill="1" applyBorder="1"/>
    <xf numFmtId="0" fontId="18" fillId="2" borderId="0" xfId="0" applyFont="1" applyFill="1" applyBorder="1" applyAlignment="1">
      <alignment horizontal="center"/>
    </xf>
    <xf numFmtId="0" fontId="19" fillId="0" borderId="4" xfId="0" applyFont="1" applyFill="1" applyBorder="1" applyAlignment="1">
      <alignment horizontal="center" vertical="center"/>
    </xf>
    <xf numFmtId="0" fontId="19" fillId="0" borderId="4" xfId="0" applyFont="1" applyFill="1" applyBorder="1" applyAlignment="1">
      <alignment horizontal="center"/>
    </xf>
    <xf numFmtId="0" fontId="19" fillId="0" borderId="4" xfId="0" applyFont="1" applyFill="1" applyBorder="1" applyAlignment="1">
      <alignment horizontal="right" vertical="top"/>
    </xf>
    <xf numFmtId="14" fontId="13" fillId="2" borderId="4" xfId="0" applyNumberFormat="1" applyFont="1" applyFill="1" applyBorder="1" applyAlignment="1">
      <alignment vertical="center"/>
    </xf>
    <xf numFmtId="14" fontId="20" fillId="0" borderId="4" xfId="0" applyNumberFormat="1" applyFont="1" applyFill="1" applyBorder="1" applyAlignment="1">
      <alignment vertical="center"/>
    </xf>
    <xf numFmtId="14" fontId="13" fillId="0" borderId="4" xfId="0" applyNumberFormat="1" applyFont="1" applyFill="1" applyBorder="1" applyAlignment="1">
      <alignment vertical="center"/>
    </xf>
    <xf numFmtId="14" fontId="13" fillId="0" borderId="4" xfId="0" applyNumberFormat="1" applyFont="1" applyFill="1" applyBorder="1" applyAlignment="1">
      <alignment horizontal="right"/>
    </xf>
    <xf numFmtId="14" fontId="19" fillId="0" borderId="4" xfId="0" applyNumberFormat="1" applyFont="1" applyFill="1" applyBorder="1" applyAlignment="1">
      <alignment vertical="center" wrapText="1"/>
    </xf>
    <xf numFmtId="14" fontId="13" fillId="2" borderId="4" xfId="0" applyNumberFormat="1" applyFont="1" applyFill="1" applyBorder="1" applyAlignment="1"/>
    <xf numFmtId="14" fontId="13" fillId="0" borderId="4" xfId="0" applyNumberFormat="1" applyFont="1" applyFill="1" applyBorder="1" applyAlignment="1"/>
    <xf numFmtId="0" fontId="19" fillId="0" borderId="35" xfId="0" applyFont="1" applyFill="1" applyBorder="1"/>
    <xf numFmtId="0" fontId="13" fillId="0" borderId="4" xfId="0" applyFont="1" applyFill="1" applyBorder="1" applyAlignment="1">
      <alignment vertical="center"/>
    </xf>
    <xf numFmtId="0" fontId="13" fillId="2" borderId="34" xfId="0" applyFont="1" applyFill="1" applyBorder="1" applyAlignment="1">
      <alignment wrapText="1"/>
    </xf>
    <xf numFmtId="0" fontId="13" fillId="2" borderId="12" xfId="0" applyFont="1" applyFill="1" applyBorder="1" applyAlignment="1">
      <alignment horizontal="left"/>
    </xf>
    <xf numFmtId="14" fontId="5" fillId="0" borderId="19" xfId="0" applyNumberFormat="1" applyFont="1" applyFill="1" applyBorder="1" applyAlignment="1">
      <alignment horizontal="center" vertical="center"/>
    </xf>
    <xf numFmtId="0" fontId="13" fillId="2" borderId="37" xfId="0" applyFont="1" applyFill="1" applyBorder="1" applyAlignment="1">
      <alignment horizontal="center"/>
    </xf>
    <xf numFmtId="0" fontId="24" fillId="2" borderId="4" xfId="0" applyFont="1" applyFill="1" applyBorder="1" applyAlignment="1">
      <alignment horizontal="left" vertical="top"/>
    </xf>
    <xf numFmtId="0" fontId="23" fillId="2" borderId="14" xfId="0" applyFont="1" applyFill="1" applyBorder="1" applyAlignment="1">
      <alignment vertical="top"/>
    </xf>
    <xf numFmtId="0" fontId="23" fillId="2" borderId="38" xfId="0" applyFont="1" applyFill="1" applyBorder="1" applyAlignment="1">
      <alignment vertical="top"/>
    </xf>
    <xf numFmtId="0" fontId="23" fillId="2" borderId="39" xfId="0" applyFont="1" applyFill="1" applyBorder="1" applyAlignment="1">
      <alignment horizontal="center" vertical="top"/>
    </xf>
    <xf numFmtId="15" fontId="23" fillId="2" borderId="39" xfId="0" applyNumberFormat="1" applyFont="1" applyFill="1" applyBorder="1" applyAlignment="1">
      <alignment horizontal="center" vertical="top"/>
    </xf>
    <xf numFmtId="0" fontId="23" fillId="2" borderId="40" xfId="0" applyFont="1" applyFill="1" applyBorder="1" applyAlignment="1">
      <alignment horizontal="center" vertical="top"/>
    </xf>
    <xf numFmtId="0" fontId="23" fillId="2" borderId="12" xfId="0" applyFont="1" applyFill="1" applyBorder="1" applyAlignment="1">
      <alignment vertical="top"/>
    </xf>
    <xf numFmtId="0" fontId="23" fillId="2" borderId="13" xfId="0" applyFont="1" applyFill="1" applyBorder="1" applyAlignment="1">
      <alignment horizontal="center" vertical="top"/>
    </xf>
    <xf numFmtId="0" fontId="23" fillId="2" borderId="12" xfId="0" applyFont="1" applyFill="1" applyBorder="1" applyAlignment="1">
      <alignment horizontal="left" vertical="top"/>
    </xf>
    <xf numFmtId="0" fontId="23" fillId="2" borderId="13" xfId="0" applyFont="1" applyFill="1" applyBorder="1" applyAlignment="1">
      <alignment horizontal="center" vertical="top" wrapText="1"/>
    </xf>
    <xf numFmtId="0" fontId="13" fillId="2" borderId="13" xfId="0" applyFont="1" applyFill="1" applyBorder="1"/>
    <xf numFmtId="0" fontId="13" fillId="2" borderId="19" xfId="0" applyFont="1" applyFill="1" applyBorder="1"/>
    <xf numFmtId="14" fontId="13" fillId="2" borderId="19" xfId="0" applyNumberFormat="1" applyFont="1" applyFill="1" applyBorder="1"/>
    <xf numFmtId="0" fontId="13" fillId="2" borderId="37" xfId="0" applyFont="1" applyFill="1" applyBorder="1"/>
    <xf numFmtId="0" fontId="13" fillId="0" borderId="22" xfId="0" applyFont="1" applyFill="1" applyBorder="1"/>
    <xf numFmtId="0" fontId="13" fillId="0" borderId="38" xfId="0" applyFont="1" applyFill="1" applyBorder="1" applyAlignment="1">
      <alignment horizontal="left"/>
    </xf>
    <xf numFmtId="0" fontId="13" fillId="0" borderId="39" xfId="0" applyFont="1" applyFill="1" applyBorder="1" applyAlignment="1">
      <alignment horizontal="center"/>
    </xf>
    <xf numFmtId="0" fontId="13" fillId="2" borderId="39" xfId="0" applyFont="1" applyFill="1" applyBorder="1" applyAlignment="1">
      <alignment horizontal="center"/>
    </xf>
    <xf numFmtId="14" fontId="21" fillId="2" borderId="39" xfId="0" applyNumberFormat="1" applyFont="1" applyFill="1" applyBorder="1" applyAlignment="1">
      <alignment horizontal="center" vertical="center" wrapText="1"/>
    </xf>
    <xf numFmtId="14" fontId="21" fillId="2" borderId="40" xfId="0" applyNumberFormat="1" applyFont="1" applyFill="1" applyBorder="1" applyAlignment="1">
      <alignment horizontal="center" vertical="center" wrapText="1"/>
    </xf>
    <xf numFmtId="0" fontId="13" fillId="0" borderId="12" xfId="0" applyFont="1" applyFill="1" applyBorder="1" applyAlignment="1">
      <alignment horizontal="left"/>
    </xf>
    <xf numFmtId="14" fontId="21" fillId="2" borderId="4" xfId="0" applyNumberFormat="1" applyFont="1" applyFill="1" applyBorder="1" applyAlignment="1">
      <alignment horizontal="center" vertical="center" wrapText="1"/>
    </xf>
    <xf numFmtId="14" fontId="21" fillId="2" borderId="13" xfId="0" applyNumberFormat="1" applyFont="1" applyFill="1" applyBorder="1" applyAlignment="1">
      <alignment horizontal="center" vertical="center" wrapText="1"/>
    </xf>
    <xf numFmtId="0" fontId="13" fillId="0" borderId="18" xfId="0" applyFont="1" applyFill="1" applyBorder="1" applyAlignment="1">
      <alignment horizontal="left"/>
    </xf>
    <xf numFmtId="0" fontId="13" fillId="2" borderId="19" xfId="0" applyFont="1" applyFill="1" applyBorder="1" applyAlignment="1">
      <alignment horizontal="center"/>
    </xf>
    <xf numFmtId="14" fontId="21" fillId="2" borderId="19" xfId="0" applyNumberFormat="1" applyFont="1" applyFill="1" applyBorder="1" applyAlignment="1">
      <alignment horizontal="center" vertical="center" wrapText="1"/>
    </xf>
    <xf numFmtId="14" fontId="21" fillId="2" borderId="37" xfId="0" applyNumberFormat="1" applyFont="1" applyFill="1" applyBorder="1" applyAlignment="1">
      <alignment horizontal="center" vertical="center" wrapText="1"/>
    </xf>
    <xf numFmtId="0" fontId="36" fillId="0" borderId="3" xfId="0" applyFont="1" applyFill="1" applyBorder="1" applyAlignment="1">
      <alignment horizontal="justify" vertical="center" wrapText="1"/>
    </xf>
    <xf numFmtId="0" fontId="37" fillId="0" borderId="3" xfId="0" applyFont="1" applyFill="1" applyBorder="1" applyAlignment="1">
      <alignment horizontal="justify" vertical="center" wrapText="1"/>
    </xf>
    <xf numFmtId="0" fontId="38" fillId="0" borderId="3" xfId="0" applyFont="1" applyFill="1" applyBorder="1" applyAlignment="1">
      <alignment horizontal="justify"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39" fillId="2" borderId="4" xfId="0" applyFont="1" applyFill="1" applyBorder="1" applyAlignment="1">
      <alignment vertical="center" wrapText="1"/>
    </xf>
    <xf numFmtId="0" fontId="31" fillId="0" borderId="4" xfId="1"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2" fontId="31" fillId="0" borderId="4" xfId="1" applyNumberFormat="1" applyFont="1" applyFill="1" applyBorder="1" applyAlignment="1">
      <alignment horizontal="center" vertical="center"/>
    </xf>
    <xf numFmtId="14" fontId="13" fillId="0" borderId="0" xfId="0" applyNumberFormat="1" applyFont="1" applyFill="1"/>
    <xf numFmtId="1" fontId="16" fillId="4" borderId="4" xfId="2" applyNumberFormat="1" applyFont="1" applyFill="1" applyBorder="1" applyAlignment="1">
      <alignment horizontal="left" vertical="center"/>
    </xf>
    <xf numFmtId="0" fontId="17" fillId="0" borderId="4" xfId="0" applyFont="1" applyFill="1" applyBorder="1" applyAlignment="1">
      <alignment horizontal="left" vertical="center" wrapText="1"/>
    </xf>
    <xf numFmtId="14" fontId="13" fillId="2" borderId="4" xfId="0" applyNumberFormat="1" applyFont="1" applyFill="1" applyBorder="1" applyAlignment="1">
      <alignment horizontal="left"/>
    </xf>
    <xf numFmtId="14" fontId="13" fillId="2" borderId="4" xfId="0" applyNumberFormat="1" applyFont="1" applyFill="1" applyBorder="1" applyAlignment="1">
      <alignment horizontal="left" vertical="top"/>
    </xf>
    <xf numFmtId="0" fontId="13" fillId="0" borderId="36" xfId="0" applyFont="1" applyFill="1" applyBorder="1" applyAlignment="1">
      <alignment horizontal="left"/>
    </xf>
    <xf numFmtId="14" fontId="19" fillId="0" borderId="4" xfId="0" applyNumberFormat="1" applyFont="1" applyFill="1" applyBorder="1" applyAlignment="1">
      <alignment horizontal="right"/>
    </xf>
    <xf numFmtId="14" fontId="13" fillId="0" borderId="4" xfId="0" applyNumberFormat="1" applyFont="1" applyFill="1" applyBorder="1" applyAlignment="1">
      <alignment horizontal="right" vertical="top"/>
    </xf>
    <xf numFmtId="0" fontId="13" fillId="2" borderId="0" xfId="0" applyFont="1" applyFill="1" applyAlignment="1">
      <alignment horizontal="left"/>
    </xf>
    <xf numFmtId="0" fontId="13" fillId="2" borderId="0" xfId="0" applyFont="1" applyFill="1" applyAlignment="1">
      <alignment horizontal="left" wrapText="1"/>
    </xf>
    <xf numFmtId="1" fontId="16" fillId="0" borderId="4" xfId="2" applyNumberFormat="1" applyFont="1" applyFill="1" applyBorder="1" applyAlignment="1">
      <alignment horizontal="left" vertical="center"/>
    </xf>
    <xf numFmtId="0" fontId="0" fillId="2" borderId="0" xfId="0" applyFont="1" applyFill="1" applyAlignment="1">
      <alignment horizontal="left"/>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Border="1" applyAlignment="1">
      <alignment horizontal="left" vertical="center"/>
    </xf>
    <xf numFmtId="0" fontId="20" fillId="0" borderId="35" xfId="0" applyFont="1" applyFill="1" applyBorder="1" applyAlignment="1">
      <alignmen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9" fontId="12" fillId="2" borderId="4" xfId="1" applyFont="1" applyFill="1" applyBorder="1" applyAlignment="1">
      <alignment horizontal="center" vertical="center"/>
    </xf>
    <xf numFmtId="9" fontId="31" fillId="0" borderId="4" xfId="1" applyFont="1" applyFill="1" applyBorder="1" applyAlignment="1">
      <alignment horizontal="center" vertical="center"/>
    </xf>
    <xf numFmtId="0" fontId="39" fillId="0" borderId="4" xfId="0" applyFont="1" applyFill="1" applyBorder="1" applyAlignment="1">
      <alignment vertical="center" wrapText="1"/>
    </xf>
    <xf numFmtId="0" fontId="39" fillId="36" borderId="4" xfId="0" applyFont="1" applyFill="1" applyBorder="1" applyAlignment="1">
      <alignment vertical="center" wrapText="1"/>
    </xf>
    <xf numFmtId="0" fontId="9" fillId="37" borderId="4" xfId="0" applyFont="1" applyFill="1" applyBorder="1" applyAlignment="1">
      <alignment horizontal="center" vertical="center" wrapText="1"/>
    </xf>
    <xf numFmtId="0" fontId="10" fillId="37" borderId="4" xfId="0" applyFont="1" applyFill="1" applyBorder="1" applyAlignment="1">
      <alignment horizontal="center" vertical="center" wrapText="1"/>
    </xf>
    <xf numFmtId="2" fontId="9" fillId="37" borderId="4" xfId="0" applyNumberFormat="1" applyFont="1" applyFill="1" applyBorder="1" applyAlignment="1">
      <alignment horizontal="center" vertical="center"/>
    </xf>
    <xf numFmtId="2" fontId="9" fillId="37" borderId="5" xfId="0" applyNumberFormat="1" applyFont="1" applyFill="1" applyBorder="1" applyAlignment="1">
      <alignment vertical="center" wrapText="1"/>
    </xf>
    <xf numFmtId="2" fontId="9" fillId="37" borderId="22" xfId="0" applyNumberFormat="1" applyFont="1" applyFill="1" applyBorder="1" applyAlignment="1">
      <alignment horizontal="center" vertical="center"/>
    </xf>
    <xf numFmtId="2" fontId="9" fillId="37" borderId="23" xfId="0" applyNumberFormat="1" applyFont="1" applyFill="1" applyBorder="1" applyAlignment="1">
      <alignment horizontal="center" vertical="center"/>
    </xf>
    <xf numFmtId="2" fontId="34" fillId="37" borderId="5" xfId="0" applyNumberFormat="1" applyFont="1" applyFill="1" applyBorder="1" applyAlignment="1">
      <alignment horizontal="center" vertical="center" wrapText="1"/>
    </xf>
    <xf numFmtId="0" fontId="40" fillId="37" borderId="4" xfId="0" applyFont="1" applyFill="1" applyBorder="1" applyAlignment="1">
      <alignment horizontal="center" vertical="center" wrapText="1"/>
    </xf>
    <xf numFmtId="2" fontId="9" fillId="37" borderId="22" xfId="0" applyNumberFormat="1" applyFont="1" applyFill="1" applyBorder="1" applyAlignment="1">
      <alignment horizontal="center" vertical="center" wrapText="1"/>
    </xf>
    <xf numFmtId="2" fontId="9" fillId="37" borderId="23" xfId="0" applyNumberFormat="1" applyFont="1" applyFill="1" applyBorder="1" applyAlignment="1">
      <alignment horizontal="center" vertical="center" wrapText="1"/>
    </xf>
    <xf numFmtId="2" fontId="9" fillId="37" borderId="22" xfId="0" applyNumberFormat="1" applyFont="1" applyFill="1" applyBorder="1" applyAlignment="1">
      <alignment horizontal="left" vertical="center" wrapText="1"/>
    </xf>
    <xf numFmtId="0" fontId="11" fillId="0" borderId="4" xfId="0" applyFont="1" applyFill="1" applyBorder="1" applyAlignment="1">
      <alignment vertical="center" wrapText="1"/>
    </xf>
    <xf numFmtId="0" fontId="59" fillId="0" borderId="4" xfId="0" applyFont="1" applyFill="1" applyBorder="1" applyAlignment="1">
      <alignment vertical="center" wrapText="1"/>
    </xf>
    <xf numFmtId="0" fontId="11" fillId="0" borderId="4" xfId="0" applyFont="1" applyFill="1" applyBorder="1" applyAlignment="1">
      <alignment vertical="center"/>
    </xf>
    <xf numFmtId="10" fontId="12" fillId="0" borderId="4" xfId="1"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0" fontId="8" fillId="37" borderId="4" xfId="0" applyFont="1" applyFill="1" applyBorder="1" applyAlignment="1">
      <alignment horizontal="center" vertical="center" wrapText="1"/>
    </xf>
    <xf numFmtId="0" fontId="12" fillId="0" borderId="4" xfId="0" applyFont="1" applyFill="1" applyBorder="1" applyAlignment="1">
      <alignment vertical="center" wrapText="1"/>
    </xf>
    <xf numFmtId="0" fontId="20" fillId="0" borderId="4" xfId="0" applyFont="1" applyFill="1" applyBorder="1" applyAlignment="1">
      <alignment vertical="center" wrapText="1"/>
    </xf>
    <xf numFmtId="0" fontId="13" fillId="0" borderId="0" xfId="0" applyFont="1" applyFill="1" applyAlignment="1">
      <alignment vertical="top" wrapText="1"/>
    </xf>
    <xf numFmtId="0" fontId="13" fillId="0" borderId="0" xfId="0" applyFont="1" applyFill="1" applyAlignment="1">
      <alignment wrapText="1"/>
    </xf>
    <xf numFmtId="0" fontId="19" fillId="2" borderId="6" xfId="0" applyFont="1" applyFill="1" applyBorder="1" applyAlignment="1">
      <alignment horizontal="left"/>
    </xf>
    <xf numFmtId="0" fontId="19" fillId="0" borderId="12" xfId="0" applyFont="1" applyFill="1" applyBorder="1"/>
    <xf numFmtId="0" fontId="27" fillId="0" borderId="4" xfId="0" applyFont="1" applyFill="1" applyBorder="1" applyAlignment="1">
      <alignment horizontal="center" vertical="center" wrapText="1"/>
    </xf>
    <xf numFmtId="14" fontId="19" fillId="0" borderId="4" xfId="0" applyNumberFormat="1" applyFont="1" applyFill="1" applyBorder="1" applyAlignment="1">
      <alignment horizontal="center"/>
    </xf>
    <xf numFmtId="0" fontId="19" fillId="0" borderId="6" xfId="0" applyFont="1" applyFill="1" applyBorder="1" applyAlignment="1">
      <alignment horizontal="left"/>
    </xf>
    <xf numFmtId="14" fontId="13" fillId="0" borderId="14" xfId="0" applyNumberFormat="1" applyFont="1" applyFill="1" applyBorder="1" applyAlignment="1">
      <alignment horizontal="right"/>
    </xf>
    <xf numFmtId="0" fontId="13" fillId="0" borderId="14" xfId="0" applyNumberFormat="1" applyFont="1" applyFill="1" applyBorder="1" applyAlignment="1">
      <alignment horizontal="right"/>
    </xf>
    <xf numFmtId="0" fontId="13" fillId="38" borderId="4" xfId="0" applyFont="1" applyFill="1" applyBorder="1" applyAlignment="1">
      <alignment horizontal="left"/>
    </xf>
    <xf numFmtId="0" fontId="22" fillId="2" borderId="0" xfId="0" applyFont="1" applyFill="1" applyBorder="1" applyAlignment="1">
      <alignment horizontal="center"/>
    </xf>
    <xf numFmtId="0" fontId="13" fillId="0" borderId="35" xfId="0" applyFont="1" applyFill="1" applyBorder="1"/>
    <xf numFmtId="10" fontId="60" fillId="2" borderId="0" xfId="1" applyNumberFormat="1" applyFont="1" applyFill="1" applyAlignment="1">
      <alignment horizontal="center"/>
    </xf>
    <xf numFmtId="2" fontId="60" fillId="2" borderId="0" xfId="0" applyNumberFormat="1" applyFont="1" applyFill="1" applyAlignment="1">
      <alignment horizontal="center"/>
    </xf>
    <xf numFmtId="10" fontId="31" fillId="0" borderId="33" xfId="1" applyNumberFormat="1" applyFont="1" applyFill="1" applyBorder="1" applyAlignment="1">
      <alignment horizontal="center" vertical="center"/>
    </xf>
    <xf numFmtId="9" fontId="29" fillId="2" borderId="0" xfId="0" applyNumberFormat="1" applyFont="1" applyFill="1" applyAlignment="1">
      <alignment horizontal="center"/>
    </xf>
    <xf numFmtId="0" fontId="61" fillId="37" borderId="4" xfId="0" applyFont="1" applyFill="1" applyBorder="1" applyAlignment="1">
      <alignment horizontal="center" vertical="center" wrapText="1"/>
    </xf>
    <xf numFmtId="0" fontId="62" fillId="37" borderId="4" xfId="0"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28"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7" borderId="20" xfId="0" applyNumberFormat="1" applyFont="1" applyFill="1" applyBorder="1" applyAlignment="1">
      <alignment horizontal="center" vertical="center" wrapText="1"/>
    </xf>
    <xf numFmtId="2" fontId="9" fillId="37" borderId="41" xfId="0" applyNumberFormat="1" applyFont="1" applyFill="1" applyBorder="1" applyAlignment="1">
      <alignment horizontal="center" vertical="center" wrapText="1"/>
    </xf>
    <xf numFmtId="2" fontId="9" fillId="37" borderId="21" xfId="0" applyNumberFormat="1" applyFont="1" applyFill="1" applyBorder="1" applyAlignment="1">
      <alignment horizontal="center" vertical="center" wrapText="1"/>
    </xf>
    <xf numFmtId="2" fontId="9" fillId="37" borderId="20" xfId="0" applyNumberFormat="1" applyFont="1" applyFill="1" applyBorder="1" applyAlignment="1">
      <alignment horizontal="center" vertical="center"/>
    </xf>
    <xf numFmtId="2" fontId="9" fillId="37" borderId="21" xfId="0" applyNumberFormat="1" applyFont="1" applyFill="1" applyBorder="1" applyAlignment="1">
      <alignment horizontal="center" vertical="center"/>
    </xf>
    <xf numFmtId="2" fontId="9" fillId="37" borderId="24" xfId="0" applyNumberFormat="1"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4" fillId="2" borderId="0" xfId="0" applyFont="1" applyFill="1" applyAlignment="1">
      <alignment horizontal="center" vertical="top"/>
    </xf>
  </cellXfs>
  <cellStyles count="53">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cellStyle name="Moneda 2 2" xfId="51"/>
    <cellStyle name="Moneda 2 3" xfId="52"/>
    <cellStyle name="Neutral" xfId="15" builtinId="28" customBuiltin="1"/>
    <cellStyle name="Normal" xfId="0" builtinId="0"/>
    <cellStyle name="Normal 10 2" xfId="5"/>
    <cellStyle name="Normal 12" xfId="6"/>
    <cellStyle name="Normal 2" xfId="7"/>
    <cellStyle name="Normal 2 2" xfId="3"/>
    <cellStyle name="Normal 2 3" xfId="49"/>
    <cellStyle name="Normal 2 4" xfId="2"/>
    <cellStyle name="Normal 3" xfId="5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49">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7"/>
  <sheetViews>
    <sheetView tabSelected="1" zoomScale="30" zoomScaleNormal="30" zoomScaleSheetLayoutView="10" workbookViewId="0">
      <pane ySplit="1" topLeftCell="A5" activePane="bottomLeft" state="frozen"/>
      <selection activeCell="A3" sqref="A3:AL3"/>
      <selection pane="bottomLeft" activeCell="W15" sqref="W15"/>
    </sheetView>
  </sheetViews>
  <sheetFormatPr baseColWidth="10" defaultColWidth="11.42578125" defaultRowHeight="15" x14ac:dyDescent="0.25"/>
  <cols>
    <col min="1" max="1" width="36.28515625" style="1" customWidth="1"/>
    <col min="2" max="2" width="53" style="1" customWidth="1"/>
    <col min="3" max="3" width="81.7109375" style="1" customWidth="1"/>
    <col min="4" max="4" width="78.7109375" style="1" customWidth="1"/>
    <col min="5" max="5" width="24.5703125" style="1" customWidth="1"/>
    <col min="6" max="6" width="30.85546875" style="1" customWidth="1"/>
    <col min="7" max="7" width="50" style="1" customWidth="1"/>
    <col min="8" max="12" width="45" style="1" customWidth="1"/>
    <col min="13" max="18" width="45" style="2" hidden="1" customWidth="1"/>
    <col min="19" max="24" width="45" style="2" customWidth="1"/>
    <col min="25" max="35" width="45" style="2" hidden="1" customWidth="1"/>
    <col min="36" max="36" width="72.140625" style="2" hidden="1" customWidth="1"/>
    <col min="37" max="37" width="234.28515625" style="1" customWidth="1"/>
    <col min="38" max="38" width="191.42578125" style="1" customWidth="1"/>
    <col min="39" max="39" width="65" style="1" customWidth="1"/>
    <col min="40" max="40" width="234.28515625" style="1" hidden="1" customWidth="1"/>
    <col min="41" max="41" width="191.42578125" style="1" hidden="1" customWidth="1"/>
    <col min="42" max="16384" width="11.42578125" style="1"/>
  </cols>
  <sheetData>
    <row r="1" spans="1:41" ht="31.5" x14ac:dyDescent="0.5">
      <c r="AK1" s="4"/>
    </row>
    <row r="2" spans="1:41" ht="31.5" x14ac:dyDescent="0.5">
      <c r="AK2" s="4"/>
    </row>
    <row r="3" spans="1:41" ht="91.5" thickBot="1" x14ac:dyDescent="0.3">
      <c r="A3" s="271" t="s">
        <v>0</v>
      </c>
      <c r="B3" s="271"/>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c r="AL3" s="271"/>
    </row>
    <row r="4" spans="1:41" s="106" customFormat="1" ht="47.25" thickBot="1" x14ac:dyDescent="0.75">
      <c r="A4" s="105"/>
      <c r="B4" s="105"/>
      <c r="C4" s="105"/>
      <c r="D4" s="105"/>
      <c r="E4" s="105"/>
      <c r="F4" s="105"/>
      <c r="G4" s="272" t="s">
        <v>1</v>
      </c>
      <c r="H4" s="273"/>
      <c r="I4" s="273"/>
      <c r="J4" s="273"/>
      <c r="K4" s="273"/>
      <c r="L4" s="274"/>
      <c r="M4" s="272" t="s">
        <v>2</v>
      </c>
      <c r="N4" s="273"/>
      <c r="O4" s="273"/>
      <c r="P4" s="273"/>
      <c r="Q4" s="273"/>
      <c r="R4" s="274"/>
      <c r="S4" s="272" t="s">
        <v>3</v>
      </c>
      <c r="T4" s="273"/>
      <c r="U4" s="273"/>
      <c r="V4" s="273"/>
      <c r="W4" s="273"/>
      <c r="X4" s="274"/>
      <c r="Y4" s="272" t="s">
        <v>4</v>
      </c>
      <c r="Z4" s="273"/>
      <c r="AA4" s="273"/>
      <c r="AB4" s="273"/>
      <c r="AC4" s="273"/>
      <c r="AD4" s="274"/>
      <c r="AE4" s="272" t="s">
        <v>5</v>
      </c>
      <c r="AF4" s="273"/>
      <c r="AG4" s="273"/>
      <c r="AH4" s="273"/>
      <c r="AI4" s="273"/>
      <c r="AJ4" s="274"/>
    </row>
    <row r="5" spans="1:41" ht="255.75" customHeight="1" thickBot="1" x14ac:dyDescent="0.3">
      <c r="A5" s="239" t="s">
        <v>6</v>
      </c>
      <c r="B5" s="239" t="s">
        <v>7</v>
      </c>
      <c r="C5" s="239" t="s">
        <v>8</v>
      </c>
      <c r="D5" s="240" t="s">
        <v>9</v>
      </c>
      <c r="E5" s="268" t="s">
        <v>10</v>
      </c>
      <c r="F5" s="269" t="s">
        <v>11</v>
      </c>
      <c r="G5" s="239" t="s">
        <v>12</v>
      </c>
      <c r="H5" s="239" t="s">
        <v>13</v>
      </c>
      <c r="I5" s="239" t="s">
        <v>14</v>
      </c>
      <c r="J5" s="239" t="s">
        <v>15</v>
      </c>
      <c r="K5" s="239" t="s">
        <v>16</v>
      </c>
      <c r="L5" s="239" t="s">
        <v>17</v>
      </c>
      <c r="M5" s="239" t="s">
        <v>12</v>
      </c>
      <c r="N5" s="239" t="s">
        <v>13</v>
      </c>
      <c r="O5" s="239" t="s">
        <v>14</v>
      </c>
      <c r="P5" s="239" t="s">
        <v>15</v>
      </c>
      <c r="Q5" s="239" t="s">
        <v>16</v>
      </c>
      <c r="R5" s="239" t="s">
        <v>17</v>
      </c>
      <c r="S5" s="239" t="s">
        <v>12</v>
      </c>
      <c r="T5" s="239" t="s">
        <v>13</v>
      </c>
      <c r="U5" s="239" t="s">
        <v>14</v>
      </c>
      <c r="V5" s="239" t="s">
        <v>15</v>
      </c>
      <c r="W5" s="239" t="s">
        <v>16</v>
      </c>
      <c r="X5" s="239" t="s">
        <v>17</v>
      </c>
      <c r="Y5" s="239" t="s">
        <v>12</v>
      </c>
      <c r="Z5" s="239" t="s">
        <v>13</v>
      </c>
      <c r="AA5" s="239" t="s">
        <v>14</v>
      </c>
      <c r="AB5" s="239" t="s">
        <v>15</v>
      </c>
      <c r="AC5" s="239" t="s">
        <v>16</v>
      </c>
      <c r="AD5" s="239" t="s">
        <v>17</v>
      </c>
      <c r="AE5" s="239" t="s">
        <v>12</v>
      </c>
      <c r="AF5" s="239" t="s">
        <v>13</v>
      </c>
      <c r="AG5" s="239" t="s">
        <v>14</v>
      </c>
      <c r="AH5" s="239" t="s">
        <v>15</v>
      </c>
      <c r="AI5" s="239" t="s">
        <v>16</v>
      </c>
      <c r="AJ5" s="239" t="s">
        <v>17</v>
      </c>
      <c r="AK5" s="239" t="s">
        <v>18</v>
      </c>
      <c r="AL5" s="239" t="s">
        <v>19</v>
      </c>
    </row>
    <row r="6" spans="1:41" ht="409.6" hidden="1" customHeight="1" thickBot="1" x14ac:dyDescent="0.3">
      <c r="A6" s="206" t="s">
        <v>20</v>
      </c>
      <c r="B6" s="231" t="s">
        <v>21</v>
      </c>
      <c r="C6" s="231" t="s">
        <v>22</v>
      </c>
      <c r="D6" s="232" t="s">
        <v>23</v>
      </c>
      <c r="E6" s="107" t="s">
        <v>24</v>
      </c>
      <c r="F6" s="107" t="s">
        <v>25</v>
      </c>
      <c r="G6" s="209">
        <f>+'Metas 2019Fin'!H7</f>
        <v>89.230769230769241</v>
      </c>
      <c r="H6" s="209">
        <f>+'Metas 2019Fin'!I7</f>
        <v>58</v>
      </c>
      <c r="I6" s="209">
        <f>+'Metas 2019Fin'!J7</f>
        <v>65</v>
      </c>
      <c r="J6" s="209">
        <f>+'Metas 2019Fin'!K7</f>
        <v>100</v>
      </c>
      <c r="K6" s="209">
        <f>+'Metas 2019Fin'!L7</f>
        <v>27</v>
      </c>
      <c r="L6" s="209">
        <f>+'Metas 2019Fin'!M7</f>
        <v>27</v>
      </c>
      <c r="M6" s="207"/>
      <c r="N6" s="208"/>
      <c r="O6" s="208"/>
      <c r="P6" s="207"/>
      <c r="Q6" s="208"/>
      <c r="R6" s="208"/>
      <c r="S6" s="207"/>
      <c r="T6" s="208"/>
      <c r="U6" s="208"/>
      <c r="V6" s="207"/>
      <c r="W6" s="208"/>
      <c r="X6" s="208"/>
      <c r="Y6" s="207"/>
      <c r="Z6" s="208"/>
      <c r="AA6" s="208"/>
      <c r="AB6" s="207"/>
      <c r="AC6" s="208"/>
      <c r="AD6" s="208"/>
      <c r="AE6" s="207"/>
      <c r="AF6" s="208"/>
      <c r="AG6" s="208"/>
      <c r="AH6" s="207"/>
      <c r="AI6" s="208"/>
      <c r="AJ6" s="208"/>
      <c r="AK6" s="108" t="s">
        <v>26</v>
      </c>
      <c r="AL6" s="108" t="s">
        <v>26</v>
      </c>
    </row>
    <row r="7" spans="1:41" ht="409.6" hidden="1" customHeight="1" thickBot="1" x14ac:dyDescent="0.3">
      <c r="A7" s="206" t="s">
        <v>27</v>
      </c>
      <c r="B7" s="231" t="s">
        <v>28</v>
      </c>
      <c r="C7" s="231" t="s">
        <v>29</v>
      </c>
      <c r="D7" s="232" t="s">
        <v>30</v>
      </c>
      <c r="E7" s="107" t="s">
        <v>24</v>
      </c>
      <c r="F7" s="107" t="s">
        <v>31</v>
      </c>
      <c r="G7" s="112">
        <v>0.8165</v>
      </c>
      <c r="H7" s="230"/>
      <c r="I7" s="230"/>
      <c r="J7" s="207"/>
      <c r="K7" s="208"/>
      <c r="L7" s="208"/>
      <c r="M7" s="207"/>
      <c r="N7" s="208"/>
      <c r="O7" s="208"/>
      <c r="P7" s="207"/>
      <c r="Q7" s="208"/>
      <c r="R7" s="208"/>
      <c r="S7" s="207"/>
      <c r="T7" s="208"/>
      <c r="U7" s="208"/>
      <c r="V7" s="207"/>
      <c r="W7" s="208"/>
      <c r="X7" s="208"/>
      <c r="Y7" s="207"/>
      <c r="Z7" s="208"/>
      <c r="AA7" s="208"/>
      <c r="AB7" s="207"/>
      <c r="AC7" s="208"/>
      <c r="AD7" s="208"/>
      <c r="AE7" s="207" t="e">
        <f>(AF7/AG7)</f>
        <v>#DIV/0!</v>
      </c>
      <c r="AF7" s="208"/>
      <c r="AG7" s="208"/>
      <c r="AH7" s="207" t="e">
        <f>(AI7/AJ7)</f>
        <v>#DIV/0!</v>
      </c>
      <c r="AI7" s="208"/>
      <c r="AJ7" s="208"/>
      <c r="AK7" s="108" t="s">
        <v>26</v>
      </c>
      <c r="AL7" s="108" t="s">
        <v>26</v>
      </c>
    </row>
    <row r="8" spans="1:41" ht="409.6" customHeight="1" thickBot="1" x14ac:dyDescent="0.3">
      <c r="A8" s="206" t="s">
        <v>32</v>
      </c>
      <c r="B8" s="206" t="s">
        <v>33</v>
      </c>
      <c r="C8" s="206" t="s">
        <v>34</v>
      </c>
      <c r="D8" s="232" t="s">
        <v>35</v>
      </c>
      <c r="E8" s="107" t="s">
        <v>36</v>
      </c>
      <c r="F8" s="107" t="s">
        <v>25</v>
      </c>
      <c r="G8" s="124">
        <v>0.913333333333333</v>
      </c>
      <c r="H8" s="110">
        <v>85</v>
      </c>
      <c r="I8" s="110">
        <v>95</v>
      </c>
      <c r="J8" s="112"/>
      <c r="K8" s="110"/>
      <c r="L8" s="110"/>
      <c r="M8" s="124"/>
      <c r="N8" s="110"/>
      <c r="O8" s="110"/>
      <c r="P8" s="112"/>
      <c r="Q8" s="110"/>
      <c r="R8" s="110"/>
      <c r="S8" s="124">
        <f>+T8/U8</f>
        <v>0.89473684210526316</v>
      </c>
      <c r="T8" s="110">
        <v>17</v>
      </c>
      <c r="U8" s="110">
        <v>19</v>
      </c>
      <c r="V8" s="111">
        <f>+W8/X8</f>
        <v>9.5</v>
      </c>
      <c r="W8" s="110">
        <f>+'Metas 2019Componente'!X6</f>
        <v>19</v>
      </c>
      <c r="X8" s="110">
        <f>+'Metas 2019Componente'!Y6</f>
        <v>2</v>
      </c>
      <c r="Y8" s="109"/>
      <c r="Z8" s="110"/>
      <c r="AA8" s="110"/>
      <c r="AB8" s="112"/>
      <c r="AC8" s="110"/>
      <c r="AD8" s="110"/>
      <c r="AE8" s="109">
        <v>0.93814432989690721</v>
      </c>
      <c r="AF8" s="110">
        <v>68</v>
      </c>
      <c r="AG8" s="110">
        <v>76</v>
      </c>
      <c r="AH8" s="112" t="e">
        <v>#DIV/0!</v>
      </c>
      <c r="AI8" s="110"/>
      <c r="AJ8" s="110"/>
      <c r="AK8" s="203" t="s">
        <v>338</v>
      </c>
      <c r="AL8" s="203" t="s">
        <v>37</v>
      </c>
      <c r="AM8" s="266"/>
      <c r="AN8" s="108"/>
      <c r="AO8" s="108"/>
    </row>
    <row r="9" spans="1:41" ht="331.5" hidden="1" customHeight="1" thickBot="1" x14ac:dyDescent="0.3">
      <c r="A9" s="206" t="s">
        <v>38</v>
      </c>
      <c r="B9" s="231" t="s">
        <v>39</v>
      </c>
      <c r="C9" s="231" t="s">
        <v>40</v>
      </c>
      <c r="D9" s="232" t="s">
        <v>41</v>
      </c>
      <c r="E9" s="107" t="s">
        <v>24</v>
      </c>
      <c r="F9" s="107" t="s">
        <v>25</v>
      </c>
      <c r="G9" s="112">
        <v>1</v>
      </c>
      <c r="H9" s="113">
        <v>0</v>
      </c>
      <c r="I9" s="113">
        <v>0</v>
      </c>
      <c r="J9" s="112"/>
      <c r="K9" s="113"/>
      <c r="L9" s="113"/>
      <c r="M9" s="112"/>
      <c r="N9" s="113"/>
      <c r="O9" s="113"/>
      <c r="P9" s="112"/>
      <c r="Q9" s="113"/>
      <c r="R9" s="113"/>
      <c r="S9" s="111"/>
      <c r="T9" s="113"/>
      <c r="U9" s="113"/>
      <c r="V9" s="111"/>
      <c r="W9" s="113"/>
      <c r="X9" s="113"/>
      <c r="Y9" s="111"/>
      <c r="Z9" s="113"/>
      <c r="AA9" s="113"/>
      <c r="AB9" s="112"/>
      <c r="AC9" s="113"/>
      <c r="AD9" s="113"/>
      <c r="AE9" s="111" t="e">
        <f t="shared" ref="AE9:AE13" si="0">(AF9/AG9)</f>
        <v>#DIV/0!</v>
      </c>
      <c r="AF9" s="113"/>
      <c r="AG9" s="113"/>
      <c r="AH9" s="112" t="e">
        <f t="shared" ref="AH9:AH13" si="1">(AI9/AJ9)</f>
        <v>#DIV/0!</v>
      </c>
      <c r="AI9" s="113"/>
      <c r="AJ9" s="113"/>
      <c r="AK9" s="108" t="s">
        <v>335</v>
      </c>
      <c r="AL9" s="108" t="s">
        <v>26</v>
      </c>
      <c r="AM9" s="266"/>
      <c r="AN9" s="108"/>
      <c r="AO9" s="108"/>
    </row>
    <row r="10" spans="1:41" ht="408.75" hidden="1" customHeight="1" thickBot="1" x14ac:dyDescent="0.3">
      <c r="A10" s="206" t="s">
        <v>42</v>
      </c>
      <c r="B10" s="231" t="s">
        <v>43</v>
      </c>
      <c r="C10" s="231" t="s">
        <v>44</v>
      </c>
      <c r="D10" s="232" t="s">
        <v>45</v>
      </c>
      <c r="E10" s="107" t="s">
        <v>24</v>
      </c>
      <c r="F10" s="107" t="s">
        <v>25</v>
      </c>
      <c r="G10" s="112">
        <v>1</v>
      </c>
      <c r="H10" s="113">
        <v>1</v>
      </c>
      <c r="I10" s="113">
        <v>1</v>
      </c>
      <c r="J10" s="112"/>
      <c r="K10" s="113"/>
      <c r="L10" s="113"/>
      <c r="M10" s="112"/>
      <c r="N10" s="113"/>
      <c r="O10" s="113"/>
      <c r="P10" s="112"/>
      <c r="Q10" s="113"/>
      <c r="R10" s="113"/>
      <c r="S10" s="111"/>
      <c r="T10" s="113"/>
      <c r="U10" s="113"/>
      <c r="V10" s="112"/>
      <c r="W10" s="113"/>
      <c r="X10" s="113"/>
      <c r="Y10" s="111"/>
      <c r="Z10" s="113"/>
      <c r="AA10" s="113"/>
      <c r="AB10" s="112"/>
      <c r="AC10" s="113"/>
      <c r="AD10" s="113"/>
      <c r="AE10" s="111" t="e">
        <f t="shared" si="0"/>
        <v>#DIV/0!</v>
      </c>
      <c r="AF10" s="113"/>
      <c r="AG10" s="113"/>
      <c r="AH10" s="112" t="e">
        <f t="shared" si="1"/>
        <v>#DIV/0!</v>
      </c>
      <c r="AI10" s="113"/>
      <c r="AJ10" s="113"/>
      <c r="AK10" s="108" t="s">
        <v>336</v>
      </c>
      <c r="AL10" s="108" t="s">
        <v>26</v>
      </c>
      <c r="AM10" s="266"/>
      <c r="AN10" s="108"/>
      <c r="AO10" s="108"/>
    </row>
    <row r="11" spans="1:41" ht="408.75" hidden="1" customHeight="1" thickBot="1" x14ac:dyDescent="0.3">
      <c r="A11" s="206" t="s">
        <v>46</v>
      </c>
      <c r="B11" s="206" t="s">
        <v>47</v>
      </c>
      <c r="C11" s="206" t="s">
        <v>48</v>
      </c>
      <c r="D11" s="232" t="s">
        <v>49</v>
      </c>
      <c r="E11" s="107" t="s">
        <v>24</v>
      </c>
      <c r="F11" s="107" t="s">
        <v>25</v>
      </c>
      <c r="G11" s="112">
        <f>+H11/I11</f>
        <v>0.9</v>
      </c>
      <c r="H11" s="113">
        <v>45</v>
      </c>
      <c r="I11" s="113">
        <v>50</v>
      </c>
      <c r="J11" s="112"/>
      <c r="K11" s="113"/>
      <c r="L11" s="113"/>
      <c r="M11" s="112"/>
      <c r="N11" s="113"/>
      <c r="O11" s="113"/>
      <c r="P11" s="112"/>
      <c r="Q11" s="113"/>
      <c r="R11" s="113"/>
      <c r="S11" s="112"/>
      <c r="T11" s="113"/>
      <c r="U11" s="113"/>
      <c r="V11" s="112"/>
      <c r="W11" s="113"/>
      <c r="X11" s="113"/>
      <c r="Y11" s="111"/>
      <c r="Z11" s="113"/>
      <c r="AA11" s="113"/>
      <c r="AB11" s="112"/>
      <c r="AC11" s="113"/>
      <c r="AD11" s="113"/>
      <c r="AE11" s="111" t="e">
        <f t="shared" si="0"/>
        <v>#DIV/0!</v>
      </c>
      <c r="AF11" s="113"/>
      <c r="AG11" s="113"/>
      <c r="AH11" s="112" t="e">
        <f t="shared" si="1"/>
        <v>#DIV/0!</v>
      </c>
      <c r="AI11" s="113"/>
      <c r="AJ11" s="113"/>
      <c r="AK11" s="108" t="s">
        <v>337</v>
      </c>
      <c r="AL11" s="108" t="s">
        <v>26</v>
      </c>
      <c r="AM11" s="266"/>
      <c r="AN11" s="108"/>
      <c r="AO11" s="108"/>
    </row>
    <row r="12" spans="1:41" ht="409.6" hidden="1" customHeight="1" thickBot="1" x14ac:dyDescent="0.3">
      <c r="A12" s="206" t="s">
        <v>50</v>
      </c>
      <c r="B12" s="206" t="s">
        <v>51</v>
      </c>
      <c r="C12" s="206" t="s">
        <v>52</v>
      </c>
      <c r="D12" s="232" t="s">
        <v>53</v>
      </c>
      <c r="E12" s="107" t="s">
        <v>24</v>
      </c>
      <c r="F12" s="107" t="s">
        <v>25</v>
      </c>
      <c r="G12" s="112">
        <f>+H12/I12</f>
        <v>0.9</v>
      </c>
      <c r="H12" s="113">
        <v>90</v>
      </c>
      <c r="I12" s="113">
        <v>100</v>
      </c>
      <c r="J12" s="112"/>
      <c r="K12" s="113"/>
      <c r="L12" s="113"/>
      <c r="M12" s="112"/>
      <c r="N12" s="113"/>
      <c r="O12" s="113"/>
      <c r="P12" s="112"/>
      <c r="Q12" s="113"/>
      <c r="R12" s="113"/>
      <c r="S12" s="111"/>
      <c r="T12" s="113"/>
      <c r="U12" s="113"/>
      <c r="V12" s="111"/>
      <c r="W12" s="113"/>
      <c r="X12" s="113"/>
      <c r="Y12" s="111"/>
      <c r="Z12" s="113"/>
      <c r="AA12" s="113"/>
      <c r="AB12" s="112"/>
      <c r="AC12" s="113"/>
      <c r="AD12" s="113"/>
      <c r="AE12" s="111" t="e">
        <f t="shared" si="0"/>
        <v>#DIV/0!</v>
      </c>
      <c r="AF12" s="113"/>
      <c r="AG12" s="113"/>
      <c r="AH12" s="112" t="e">
        <f t="shared" si="1"/>
        <v>#DIV/0!</v>
      </c>
      <c r="AI12" s="113"/>
      <c r="AJ12" s="113"/>
      <c r="AK12" s="108" t="s">
        <v>26</v>
      </c>
      <c r="AL12" s="108" t="s">
        <v>26</v>
      </c>
      <c r="AM12" s="266"/>
      <c r="AN12" s="202"/>
      <c r="AO12" s="108"/>
    </row>
    <row r="13" spans="1:41" ht="408" hidden="1" customHeight="1" thickBot="1" x14ac:dyDescent="0.3">
      <c r="A13" s="206" t="s">
        <v>54</v>
      </c>
      <c r="B13" s="206" t="s">
        <v>55</v>
      </c>
      <c r="C13" s="206" t="s">
        <v>56</v>
      </c>
      <c r="D13" s="232" t="s">
        <v>57</v>
      </c>
      <c r="E13" s="107" t="s">
        <v>24</v>
      </c>
      <c r="F13" s="107" t="s">
        <v>25</v>
      </c>
      <c r="G13" s="112">
        <f>+H13/I13</f>
        <v>0.75</v>
      </c>
      <c r="H13" s="113">
        <v>60</v>
      </c>
      <c r="I13" s="113">
        <v>80</v>
      </c>
      <c r="J13" s="112"/>
      <c r="K13" s="113"/>
      <c r="L13" s="113"/>
      <c r="M13" s="112"/>
      <c r="N13" s="113"/>
      <c r="O13" s="113"/>
      <c r="P13" s="112"/>
      <c r="Q13" s="113"/>
      <c r="R13" s="113"/>
      <c r="S13" s="112"/>
      <c r="T13" s="113"/>
      <c r="U13" s="113"/>
      <c r="V13" s="112"/>
      <c r="W13" s="113"/>
      <c r="X13" s="113"/>
      <c r="Y13" s="111"/>
      <c r="Z13" s="113"/>
      <c r="AA13" s="113"/>
      <c r="AB13" s="112"/>
      <c r="AC13" s="113"/>
      <c r="AD13" s="113"/>
      <c r="AE13" s="111" t="e">
        <f t="shared" si="0"/>
        <v>#DIV/0!</v>
      </c>
      <c r="AF13" s="113"/>
      <c r="AG13" s="113"/>
      <c r="AH13" s="112" t="e">
        <f t="shared" si="1"/>
        <v>#DIV/0!</v>
      </c>
      <c r="AI13" s="113"/>
      <c r="AJ13" s="113"/>
      <c r="AK13" s="108" t="s">
        <v>26</v>
      </c>
      <c r="AL13" s="108" t="s">
        <v>26</v>
      </c>
      <c r="AM13" s="266"/>
      <c r="AN13" s="108"/>
      <c r="AO13" s="108"/>
    </row>
    <row r="14" spans="1:41" ht="409.6" customHeight="1" thickBot="1" x14ac:dyDescent="0.3">
      <c r="A14" s="206" t="s">
        <v>58</v>
      </c>
      <c r="B14" s="231" t="s">
        <v>59</v>
      </c>
      <c r="C14" s="231" t="s">
        <v>60</v>
      </c>
      <c r="D14" s="232" t="s">
        <v>61</v>
      </c>
      <c r="E14" s="107" t="s">
        <v>62</v>
      </c>
      <c r="F14" s="107" t="s">
        <v>25</v>
      </c>
      <c r="G14" s="112">
        <f>+H14/I14</f>
        <v>1</v>
      </c>
      <c r="H14" s="113">
        <v>290</v>
      </c>
      <c r="I14" s="113">
        <v>290</v>
      </c>
      <c r="J14" s="112">
        <f>+K14/L14</f>
        <v>0.90551181102362199</v>
      </c>
      <c r="K14" s="113">
        <f>+'Metas 2019Actividad 6'!L6</f>
        <v>115</v>
      </c>
      <c r="L14" s="113">
        <f>+'Metas 2019Actividad 6'!M6</f>
        <v>127</v>
      </c>
      <c r="M14" s="112">
        <v>1</v>
      </c>
      <c r="N14" s="113">
        <v>46</v>
      </c>
      <c r="O14" s="113">
        <v>46</v>
      </c>
      <c r="P14" s="112">
        <f>+Q14/R14</f>
        <v>0.5</v>
      </c>
      <c r="Q14" s="113">
        <f>+'Metas 2019Actividad 6'!R6</f>
        <v>24</v>
      </c>
      <c r="R14" s="113">
        <v>48</v>
      </c>
      <c r="S14" s="112">
        <f>+T14/U14</f>
        <v>1.1764705882352942</v>
      </c>
      <c r="T14" s="113">
        <v>160</v>
      </c>
      <c r="U14" s="113">
        <v>136</v>
      </c>
      <c r="V14" s="111">
        <f>+W14/X14</f>
        <v>1.1518987341772151</v>
      </c>
      <c r="W14" s="113">
        <f>+'Metas 2019Actividad 6'!X6</f>
        <v>91</v>
      </c>
      <c r="X14" s="113">
        <f>+'Metas 2019Actividad 6'!Y6</f>
        <v>79</v>
      </c>
      <c r="Y14" s="111">
        <f>+Z14/AA14</f>
        <v>1</v>
      </c>
      <c r="Z14" s="113">
        <v>64</v>
      </c>
      <c r="AA14" s="113">
        <v>64</v>
      </c>
      <c r="AB14" s="112" t="e">
        <v>#DIV/0!</v>
      </c>
      <c r="AC14" s="113"/>
      <c r="AD14" s="113"/>
      <c r="AE14" s="111">
        <f>+AF14/AG14</f>
        <v>1</v>
      </c>
      <c r="AF14" s="113">
        <v>44</v>
      </c>
      <c r="AG14" s="113">
        <v>44</v>
      </c>
      <c r="AH14" s="112" t="e">
        <v>#DIV/0!</v>
      </c>
      <c r="AI14" s="113"/>
      <c r="AJ14" s="113"/>
      <c r="AK14" s="203" t="s">
        <v>63</v>
      </c>
      <c r="AL14" s="203" t="s">
        <v>64</v>
      </c>
      <c r="AM14" s="266"/>
      <c r="AN14" s="201"/>
      <c r="AO14" s="201"/>
    </row>
    <row r="15" spans="1:41" ht="64.5" x14ac:dyDescent="0.95">
      <c r="G15" s="125"/>
      <c r="W15" s="265"/>
      <c r="X15" s="264"/>
      <c r="AK15" s="114"/>
    </row>
    <row r="17" spans="22:22" ht="46.5" x14ac:dyDescent="0.7">
      <c r="V17" s="267"/>
    </row>
  </sheetData>
  <mergeCells count="6">
    <mergeCell ref="A3:AL3"/>
    <mergeCell ref="G4:L4"/>
    <mergeCell ref="M4:R4"/>
    <mergeCell ref="S4:X4"/>
    <mergeCell ref="Y4:AD4"/>
    <mergeCell ref="AE4:AJ4"/>
  </mergeCells>
  <printOptions horizontalCentered="1"/>
  <pageMargins left="0.70866141732283472" right="0.31496062992125984" top="0.35433070866141736" bottom="0.35433070866141736" header="0.31496062992125984" footer="0.31496062992125984"/>
  <pageSetup paperSize="5" scale="12"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6"/>
  <sheetViews>
    <sheetView topLeftCell="Q1" zoomScale="40" zoomScaleNormal="40" workbookViewId="0">
      <pane ySplit="1" topLeftCell="A2" activePane="bottomLeft" state="frozen"/>
      <selection activeCell="AG6" sqref="AG6"/>
      <selection pane="bottomLeft" activeCell="AG6" sqref="AG6"/>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38.42578125" style="1" customWidth="1"/>
    <col min="15" max="16" width="53.42578125" style="1" customWidth="1"/>
    <col min="17" max="18" width="29.140625" style="1" customWidth="1"/>
    <col min="19" max="19" width="67.7109375" style="1" customWidth="1"/>
    <col min="20" max="20" width="33.42578125" style="1" customWidth="1"/>
    <col min="21" max="22" width="53.42578125" style="1" customWidth="1"/>
    <col min="23" max="24" width="29.140625" style="1" customWidth="1"/>
    <col min="25" max="25" width="81.28515625" style="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97.28515625" style="1" bestFit="1" customWidth="1"/>
    <col min="32" max="37" width="29.140625" style="1" customWidth="1"/>
    <col min="38" max="16384" width="11.42578125" style="1"/>
  </cols>
  <sheetData>
    <row r="3" spans="1:37" ht="30.75" thickBot="1" x14ac:dyDescent="0.3">
      <c r="A3" s="283" t="s">
        <v>125</v>
      </c>
      <c r="B3" s="283"/>
      <c r="C3" s="283"/>
      <c r="D3" s="283"/>
      <c r="E3" s="283"/>
      <c r="F3" s="283"/>
      <c r="G3" s="283"/>
      <c r="H3" s="283"/>
      <c r="I3" s="283"/>
      <c r="J3" s="283"/>
      <c r="K3" s="283"/>
      <c r="L3" s="283"/>
      <c r="M3" s="283"/>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260.25" customHeight="1" x14ac:dyDescent="0.25">
      <c r="A6" s="8" t="s">
        <v>69</v>
      </c>
      <c r="B6" s="244" t="s">
        <v>58</v>
      </c>
      <c r="C6" s="244" t="s">
        <v>193</v>
      </c>
      <c r="D6" s="244" t="s">
        <v>60</v>
      </c>
      <c r="E6" s="244" t="s">
        <v>61</v>
      </c>
      <c r="F6" s="246" t="s">
        <v>62</v>
      </c>
      <c r="G6" s="246" t="s">
        <v>25</v>
      </c>
      <c r="H6" s="247">
        <v>0.94883720930232596</v>
      </c>
      <c r="I6" s="248">
        <v>290</v>
      </c>
      <c r="J6" s="248">
        <f>+P6+V6+AB6+AH6</f>
        <v>290</v>
      </c>
      <c r="K6" s="247">
        <f>(L6/M6)</f>
        <v>0.90551181102362199</v>
      </c>
      <c r="L6" s="248">
        <f>+R6+X6+AD6+AJ6</f>
        <v>115</v>
      </c>
      <c r="M6" s="248">
        <f>+S6+Y6+AE6+AK6</f>
        <v>127</v>
      </c>
      <c r="N6" s="247">
        <f>(O6/P6)</f>
        <v>1</v>
      </c>
      <c r="O6" s="248">
        <v>46</v>
      </c>
      <c r="P6" s="248">
        <v>46</v>
      </c>
      <c r="Q6" s="247">
        <f>(R6/S6)</f>
        <v>0.5</v>
      </c>
      <c r="R6" s="248">
        <f>+O11</f>
        <v>24</v>
      </c>
      <c r="S6" s="248">
        <f>+P11</f>
        <v>48</v>
      </c>
      <c r="T6" s="247">
        <f>(U6/V6)</f>
        <v>1.1764705882352942</v>
      </c>
      <c r="U6" s="248">
        <v>160</v>
      </c>
      <c r="V6" s="248">
        <v>136</v>
      </c>
      <c r="W6" s="247">
        <f>(X6/Y6)</f>
        <v>1.1518987341772151</v>
      </c>
      <c r="X6" s="248">
        <f>+U11</f>
        <v>91</v>
      </c>
      <c r="Y6" s="248">
        <f>+V11</f>
        <v>79</v>
      </c>
      <c r="Z6" s="247">
        <f>(AA6/AB6)</f>
        <v>1</v>
      </c>
      <c r="AA6" s="248">
        <v>64</v>
      </c>
      <c r="AB6" s="248">
        <v>64</v>
      </c>
      <c r="AC6" s="247" t="e">
        <f>(AD6/AE6)</f>
        <v>#DIV/0!</v>
      </c>
      <c r="AD6" s="248">
        <f>+AA11</f>
        <v>0</v>
      </c>
      <c r="AE6" s="248">
        <f>+AB11</f>
        <v>0</v>
      </c>
      <c r="AF6" s="247">
        <f>(AG6/AH6)</f>
        <v>1</v>
      </c>
      <c r="AG6" s="248">
        <v>44</v>
      </c>
      <c r="AH6" s="248">
        <v>44</v>
      </c>
      <c r="AI6" s="247" t="e">
        <f>(AJ6/AK6)</f>
        <v>#DIV/0!</v>
      </c>
      <c r="AJ6" s="248"/>
      <c r="AK6" s="248"/>
    </row>
    <row r="8" spans="1:37" s="12" customFormat="1" ht="24" thickBot="1" x14ac:dyDescent="0.4">
      <c r="H8" s="13"/>
      <c r="I8" s="13"/>
      <c r="J8" s="13"/>
      <c r="K8" s="13"/>
      <c r="L8" s="13"/>
      <c r="M8" s="13"/>
    </row>
    <row r="9" spans="1:37" s="12" customFormat="1" ht="93.75" thickTop="1" x14ac:dyDescent="0.35">
      <c r="J9" s="13"/>
      <c r="K9" s="13"/>
      <c r="L9" s="13"/>
      <c r="M9" s="13"/>
      <c r="N9" s="79"/>
      <c r="O9" s="80" t="s">
        <v>194</v>
      </c>
      <c r="P9" s="80" t="s">
        <v>195</v>
      </c>
      <c r="Q9" s="80" t="s">
        <v>196</v>
      </c>
      <c r="R9" s="81" t="s">
        <v>197</v>
      </c>
      <c r="S9" s="80" t="s">
        <v>72</v>
      </c>
      <c r="T9" s="150"/>
      <c r="U9" s="152" t="s">
        <v>194</v>
      </c>
      <c r="V9" s="152" t="s">
        <v>195</v>
      </c>
      <c r="W9" s="152" t="s">
        <v>196</v>
      </c>
      <c r="X9" s="153" t="s">
        <v>197</v>
      </c>
      <c r="Y9" s="154" t="s">
        <v>72</v>
      </c>
      <c r="Z9" s="140"/>
      <c r="AA9" s="80" t="s">
        <v>194</v>
      </c>
      <c r="AB9" s="80" t="s">
        <v>195</v>
      </c>
      <c r="AC9" s="80" t="s">
        <v>196</v>
      </c>
      <c r="AD9" s="81" t="s">
        <v>197</v>
      </c>
      <c r="AE9" s="80" t="s">
        <v>72</v>
      </c>
      <c r="AF9" s="79"/>
      <c r="AG9" s="80" t="s">
        <v>194</v>
      </c>
      <c r="AH9" s="80" t="s">
        <v>195</v>
      </c>
      <c r="AI9" s="80" t="s">
        <v>196</v>
      </c>
      <c r="AJ9" s="81" t="s">
        <v>197</v>
      </c>
      <c r="AK9" s="82" t="s">
        <v>72</v>
      </c>
    </row>
    <row r="10" spans="1:37" s="12" customFormat="1" ht="70.5" customHeight="1" x14ac:dyDescent="0.35">
      <c r="J10" s="13"/>
      <c r="K10" s="13"/>
      <c r="L10" s="13"/>
      <c r="M10" s="13"/>
      <c r="N10" s="83" t="s">
        <v>73</v>
      </c>
      <c r="O10" s="84" t="s">
        <v>74</v>
      </c>
      <c r="P10" s="84" t="s">
        <v>74</v>
      </c>
      <c r="Q10" s="85"/>
      <c r="R10" s="85"/>
      <c r="S10" s="87" t="s">
        <v>198</v>
      </c>
      <c r="T10" s="155" t="s">
        <v>73</v>
      </c>
      <c r="U10" s="84" t="s">
        <v>74</v>
      </c>
      <c r="V10" s="84" t="s">
        <v>74</v>
      </c>
      <c r="W10" s="85"/>
      <c r="X10" s="85"/>
      <c r="Y10" s="170" t="s">
        <v>198</v>
      </c>
      <c r="Z10" s="84" t="s">
        <v>73</v>
      </c>
      <c r="AA10" s="84" t="s">
        <v>74</v>
      </c>
      <c r="AB10" s="84" t="s">
        <v>74</v>
      </c>
      <c r="AC10" s="85"/>
      <c r="AD10" s="85"/>
      <c r="AE10" s="87" t="s">
        <v>198</v>
      </c>
      <c r="AF10" s="83" t="s">
        <v>73</v>
      </c>
      <c r="AG10" s="84" t="s">
        <v>74</v>
      </c>
      <c r="AH10" s="84" t="s">
        <v>74</v>
      </c>
      <c r="AI10" s="85"/>
      <c r="AJ10" s="85"/>
      <c r="AK10" s="86" t="s">
        <v>198</v>
      </c>
    </row>
    <row r="11" spans="1:37" s="12" customFormat="1" ht="61.5" x14ac:dyDescent="0.9">
      <c r="J11" s="2"/>
      <c r="K11" s="2"/>
      <c r="L11" s="13"/>
      <c r="M11" s="13"/>
      <c r="N11" s="83"/>
      <c r="O11" s="262">
        <f>COUNTA(O12:O71)</f>
        <v>24</v>
      </c>
      <c r="P11" s="262">
        <f>COUNTA(P12:P71)</f>
        <v>48</v>
      </c>
      <c r="Q11" s="85"/>
      <c r="R11" s="85"/>
      <c r="S11" s="84"/>
      <c r="T11" s="155"/>
      <c r="U11" s="262">
        <f>COUNTA(U12:U124)</f>
        <v>91</v>
      </c>
      <c r="V11" s="262">
        <f>COUNTA(V12:V124)</f>
        <v>79</v>
      </c>
      <c r="W11" s="85"/>
      <c r="X11" s="85"/>
      <c r="Y11" s="156"/>
      <c r="AA11" s="262">
        <f>COUNTA(AA12:AA100)</f>
        <v>0</v>
      </c>
      <c r="AB11" s="262">
        <f>COUNTA(AB12:AB100)</f>
        <v>0</v>
      </c>
      <c r="AF11" s="83"/>
      <c r="AG11" s="262">
        <f>COUNTA(AG12:AG101)</f>
        <v>0</v>
      </c>
      <c r="AH11" s="262">
        <f>COUNTA(AH12:AH101)</f>
        <v>0</v>
      </c>
      <c r="AI11" s="84"/>
      <c r="AJ11" s="84"/>
      <c r="AK11" s="88"/>
    </row>
    <row r="12" spans="1:37" s="12" customFormat="1" ht="23.25" x14ac:dyDescent="0.35">
      <c r="J12" s="2"/>
      <c r="K12" s="2"/>
      <c r="L12" s="13"/>
      <c r="M12" s="13"/>
      <c r="N12" s="255" t="s">
        <v>132</v>
      </c>
      <c r="O12" s="256" t="s">
        <v>199</v>
      </c>
      <c r="P12" s="256" t="s">
        <v>199</v>
      </c>
      <c r="Q12" s="257">
        <v>43532</v>
      </c>
      <c r="R12" s="257" t="s">
        <v>200</v>
      </c>
      <c r="S12" s="258" t="s">
        <v>201</v>
      </c>
      <c r="T12" s="263" t="s">
        <v>202</v>
      </c>
      <c r="U12" s="256" t="s">
        <v>203</v>
      </c>
      <c r="V12" s="256" t="s">
        <v>203</v>
      </c>
      <c r="W12" s="216">
        <v>43571</v>
      </c>
      <c r="X12" s="216">
        <v>43600</v>
      </c>
      <c r="Y12" s="215" t="s">
        <v>204</v>
      </c>
      <c r="Z12" s="92"/>
      <c r="AA12" s="25"/>
      <c r="AB12" s="25"/>
      <c r="AC12" s="21"/>
      <c r="AD12" s="33"/>
      <c r="AE12" s="34"/>
      <c r="AF12" s="83"/>
      <c r="AG12" s="84"/>
      <c r="AH12" s="84"/>
      <c r="AI12" s="84"/>
      <c r="AJ12" s="84"/>
      <c r="AK12" s="88"/>
    </row>
    <row r="13" spans="1:37" s="12" customFormat="1" ht="23.25" x14ac:dyDescent="0.35">
      <c r="J13" s="2"/>
      <c r="K13" s="2"/>
      <c r="L13" s="13"/>
      <c r="M13" s="13"/>
      <c r="N13" s="255" t="s">
        <v>132</v>
      </c>
      <c r="O13" s="256" t="s">
        <v>148</v>
      </c>
      <c r="P13" s="256" t="s">
        <v>148</v>
      </c>
      <c r="Q13" s="257">
        <v>43530</v>
      </c>
      <c r="R13" s="257">
        <v>43530</v>
      </c>
      <c r="S13" s="258" t="s">
        <v>201</v>
      </c>
      <c r="T13" s="263" t="s">
        <v>202</v>
      </c>
      <c r="U13" s="256" t="s">
        <v>205</v>
      </c>
      <c r="V13" s="256" t="s">
        <v>205</v>
      </c>
      <c r="W13" s="216">
        <v>43571</v>
      </c>
      <c r="X13" s="216">
        <v>43600</v>
      </c>
      <c r="Y13" s="215" t="s">
        <v>204</v>
      </c>
      <c r="Z13" s="92"/>
      <c r="AA13" s="25"/>
      <c r="AB13" s="25"/>
      <c r="AC13" s="21"/>
      <c r="AD13" s="33"/>
      <c r="AE13" s="34"/>
      <c r="AF13" s="83"/>
      <c r="AG13" s="84"/>
      <c r="AH13" s="84"/>
      <c r="AI13" s="84"/>
      <c r="AJ13" s="84"/>
      <c r="AK13" s="88"/>
    </row>
    <row r="14" spans="1:37" s="12" customFormat="1" ht="23.25" x14ac:dyDescent="0.35">
      <c r="J14" s="2"/>
      <c r="K14" s="2"/>
      <c r="L14" s="13"/>
      <c r="M14" s="13"/>
      <c r="N14" s="255" t="s">
        <v>132</v>
      </c>
      <c r="O14" s="256" t="s">
        <v>136</v>
      </c>
      <c r="P14" s="256" t="s">
        <v>136</v>
      </c>
      <c r="Q14" s="257">
        <v>43550</v>
      </c>
      <c r="R14" s="257" t="s">
        <v>206</v>
      </c>
      <c r="S14" s="258" t="s">
        <v>207</v>
      </c>
      <c r="T14" s="263" t="s">
        <v>202</v>
      </c>
      <c r="U14" s="256" t="s">
        <v>208</v>
      </c>
      <c r="V14" s="256" t="s">
        <v>208</v>
      </c>
      <c r="W14" s="216">
        <v>43571</v>
      </c>
      <c r="X14" s="216">
        <v>43600</v>
      </c>
      <c r="Y14" s="215" t="s">
        <v>204</v>
      </c>
      <c r="Z14" s="92"/>
      <c r="AA14" s="25"/>
      <c r="AB14" s="25"/>
      <c r="AC14" s="21"/>
      <c r="AD14" s="33"/>
      <c r="AE14" s="34"/>
      <c r="AF14" s="83"/>
      <c r="AG14" s="84"/>
      <c r="AH14" s="84"/>
      <c r="AI14" s="84"/>
      <c r="AJ14" s="84"/>
      <c r="AK14" s="88"/>
    </row>
    <row r="15" spans="1:37" s="12" customFormat="1" ht="23.25" x14ac:dyDescent="0.35">
      <c r="J15" s="2"/>
      <c r="K15" s="2"/>
      <c r="L15" s="13"/>
      <c r="M15" s="13"/>
      <c r="N15" s="255" t="s">
        <v>137</v>
      </c>
      <c r="O15" s="256" t="s">
        <v>209</v>
      </c>
      <c r="P15" s="256" t="s">
        <v>209</v>
      </c>
      <c r="Q15" s="257">
        <v>43495</v>
      </c>
      <c r="R15" s="257">
        <v>43507</v>
      </c>
      <c r="S15" s="258" t="s">
        <v>207</v>
      </c>
      <c r="T15" s="263" t="s">
        <v>210</v>
      </c>
      <c r="U15" s="256" t="s">
        <v>211</v>
      </c>
      <c r="V15" s="256" t="s">
        <v>211</v>
      </c>
      <c r="W15" s="216">
        <v>43587</v>
      </c>
      <c r="X15" s="216">
        <v>43588</v>
      </c>
      <c r="Y15" s="215" t="s">
        <v>212</v>
      </c>
      <c r="Z15" s="92"/>
      <c r="AA15" s="25"/>
      <c r="AB15" s="25"/>
      <c r="AC15" s="21"/>
      <c r="AD15" s="33"/>
      <c r="AE15" s="34"/>
      <c r="AF15" s="83"/>
      <c r="AG15" s="84"/>
      <c r="AH15" s="84"/>
      <c r="AI15" s="84"/>
      <c r="AJ15" s="84"/>
      <c r="AK15" s="88"/>
    </row>
    <row r="16" spans="1:37" s="12" customFormat="1" ht="23.25" x14ac:dyDescent="0.35">
      <c r="J16" s="2"/>
      <c r="K16" s="2"/>
      <c r="L16" s="13"/>
      <c r="M16" s="13"/>
      <c r="N16" s="255" t="s">
        <v>213</v>
      </c>
      <c r="O16" s="256" t="s">
        <v>214</v>
      </c>
      <c r="P16" s="256" t="s">
        <v>214</v>
      </c>
      <c r="Q16" s="257">
        <v>43476</v>
      </c>
      <c r="R16" s="257">
        <v>43482</v>
      </c>
      <c r="S16" s="258" t="s">
        <v>215</v>
      </c>
      <c r="T16" s="263" t="s">
        <v>210</v>
      </c>
      <c r="U16" s="256" t="s">
        <v>216</v>
      </c>
      <c r="V16" s="256" t="s">
        <v>216</v>
      </c>
      <c r="W16" s="216">
        <v>43594</v>
      </c>
      <c r="X16" s="216">
        <v>43599</v>
      </c>
      <c r="Y16" s="215" t="s">
        <v>204</v>
      </c>
      <c r="Z16" s="92"/>
      <c r="AA16" s="25"/>
      <c r="AB16" s="25"/>
      <c r="AC16" s="21"/>
      <c r="AD16" s="33"/>
      <c r="AE16" s="34"/>
      <c r="AF16" s="83"/>
      <c r="AG16" s="84"/>
      <c r="AH16" s="84"/>
      <c r="AI16" s="84"/>
      <c r="AJ16" s="84"/>
      <c r="AK16" s="88"/>
    </row>
    <row r="17" spans="10:37" s="12" customFormat="1" ht="23.25" x14ac:dyDescent="0.35">
      <c r="J17" s="2"/>
      <c r="K17" s="2"/>
      <c r="L17" s="13"/>
      <c r="M17" s="13"/>
      <c r="N17" s="255" t="s">
        <v>217</v>
      </c>
      <c r="O17" s="256" t="s">
        <v>218</v>
      </c>
      <c r="P17" s="256" t="s">
        <v>218</v>
      </c>
      <c r="Q17" s="257">
        <v>43509</v>
      </c>
      <c r="R17" s="257">
        <v>43524</v>
      </c>
      <c r="S17" s="258" t="s">
        <v>219</v>
      </c>
      <c r="T17" s="263" t="s">
        <v>210</v>
      </c>
      <c r="U17" s="256" t="s">
        <v>220</v>
      </c>
      <c r="V17" s="256" t="s">
        <v>220</v>
      </c>
      <c r="W17" s="216">
        <v>43595</v>
      </c>
      <c r="X17" s="216">
        <v>43629</v>
      </c>
      <c r="Y17" s="215" t="s">
        <v>212</v>
      </c>
      <c r="Z17" s="92"/>
      <c r="AA17" s="25"/>
      <c r="AB17" s="25"/>
      <c r="AC17" s="21"/>
      <c r="AD17" s="33"/>
      <c r="AE17" s="71"/>
      <c r="AF17" s="83"/>
      <c r="AG17" s="84"/>
      <c r="AH17" s="84"/>
      <c r="AI17" s="84"/>
      <c r="AJ17" s="84"/>
      <c r="AK17" s="88"/>
    </row>
    <row r="18" spans="10:37" s="12" customFormat="1" ht="23.25" customHeight="1" x14ac:dyDescent="0.35">
      <c r="J18" s="2"/>
      <c r="K18" s="2"/>
      <c r="L18" s="13"/>
      <c r="M18" s="13"/>
      <c r="N18" s="255" t="s">
        <v>221</v>
      </c>
      <c r="O18" s="256" t="s">
        <v>222</v>
      </c>
      <c r="P18" s="256" t="s">
        <v>222</v>
      </c>
      <c r="Q18" s="257">
        <v>43509</v>
      </c>
      <c r="R18" s="257">
        <v>43524</v>
      </c>
      <c r="S18" s="258" t="s">
        <v>219</v>
      </c>
      <c r="T18" s="263" t="s">
        <v>210</v>
      </c>
      <c r="U18" s="256" t="s">
        <v>223</v>
      </c>
      <c r="V18" s="256" t="s">
        <v>223</v>
      </c>
      <c r="W18" s="216">
        <v>43602</v>
      </c>
      <c r="X18" s="164">
        <v>43605</v>
      </c>
      <c r="Y18" s="215" t="s">
        <v>204</v>
      </c>
      <c r="Z18" s="92"/>
      <c r="AA18" s="25"/>
      <c r="AB18" s="25"/>
      <c r="AC18" s="21"/>
      <c r="AD18" s="33"/>
      <c r="AE18" s="71"/>
      <c r="AF18" s="83"/>
      <c r="AG18" s="84"/>
      <c r="AH18" s="84"/>
      <c r="AI18" s="84"/>
      <c r="AJ18" s="84"/>
      <c r="AK18" s="88"/>
    </row>
    <row r="19" spans="10:37" s="12" customFormat="1" ht="23.25" customHeight="1" x14ac:dyDescent="0.35">
      <c r="J19" s="2"/>
      <c r="K19" s="2"/>
      <c r="L19" s="13"/>
      <c r="M19" s="13"/>
      <c r="N19" s="255" t="s">
        <v>221</v>
      </c>
      <c r="O19" s="256" t="s">
        <v>224</v>
      </c>
      <c r="P19" s="256" t="s">
        <v>224</v>
      </c>
      <c r="Q19" s="257">
        <v>43511</v>
      </c>
      <c r="R19" s="257">
        <v>43524</v>
      </c>
      <c r="S19" s="258" t="s">
        <v>219</v>
      </c>
      <c r="T19" s="168" t="s">
        <v>225</v>
      </c>
      <c r="U19" s="30" t="s">
        <v>226</v>
      </c>
      <c r="V19" s="30" t="s">
        <v>226</v>
      </c>
      <c r="W19" s="216">
        <v>43602</v>
      </c>
      <c r="X19" s="217">
        <v>43602</v>
      </c>
      <c r="Y19" s="215" t="s">
        <v>227</v>
      </c>
      <c r="Z19" s="93"/>
      <c r="AA19" s="74"/>
      <c r="AB19" s="74"/>
      <c r="AC19" s="38"/>
      <c r="AD19" s="38"/>
      <c r="AE19" s="23"/>
      <c r="AF19" s="83"/>
      <c r="AG19" s="84"/>
      <c r="AH19" s="84"/>
      <c r="AI19" s="84"/>
      <c r="AJ19" s="84"/>
      <c r="AK19" s="88"/>
    </row>
    <row r="20" spans="10:37" s="12" customFormat="1" ht="23.25" customHeight="1" x14ac:dyDescent="0.35">
      <c r="J20" s="2"/>
      <c r="K20" s="2"/>
      <c r="L20" s="13"/>
      <c r="M20" s="13"/>
      <c r="N20" s="255" t="s">
        <v>221</v>
      </c>
      <c r="O20" s="256"/>
      <c r="P20" s="256" t="s">
        <v>228</v>
      </c>
      <c r="Q20" s="257">
        <v>43524</v>
      </c>
      <c r="R20" s="257"/>
      <c r="S20" s="258" t="s">
        <v>215</v>
      </c>
      <c r="T20" s="168" t="s">
        <v>225</v>
      </c>
      <c r="U20" s="30" t="s">
        <v>229</v>
      </c>
      <c r="V20" s="30" t="s">
        <v>229</v>
      </c>
      <c r="W20" s="216">
        <v>43607</v>
      </c>
      <c r="X20" s="164">
        <v>43607</v>
      </c>
      <c r="Y20" s="215" t="s">
        <v>212</v>
      </c>
      <c r="Z20" s="93"/>
      <c r="AA20" s="74"/>
      <c r="AB20" s="74"/>
      <c r="AC20" s="38"/>
      <c r="AD20" s="38"/>
      <c r="AE20" s="23"/>
      <c r="AF20" s="83"/>
      <c r="AG20" s="84"/>
      <c r="AH20" s="84"/>
      <c r="AI20" s="84"/>
      <c r="AJ20" s="84"/>
      <c r="AK20" s="88"/>
    </row>
    <row r="21" spans="10:37" s="12" customFormat="1" ht="23.25" customHeight="1" x14ac:dyDescent="0.35">
      <c r="J21" s="2"/>
      <c r="K21" s="2"/>
      <c r="L21" s="13"/>
      <c r="M21" s="13"/>
      <c r="N21" s="255" t="s">
        <v>230</v>
      </c>
      <c r="O21" s="256"/>
      <c r="P21" s="256" t="s">
        <v>231</v>
      </c>
      <c r="Q21" s="257">
        <v>43448</v>
      </c>
      <c r="R21" s="257"/>
      <c r="S21" s="258" t="s">
        <v>219</v>
      </c>
      <c r="T21" s="168" t="s">
        <v>232</v>
      </c>
      <c r="U21" s="30" t="s">
        <v>233</v>
      </c>
      <c r="V21" s="30" t="s">
        <v>233</v>
      </c>
      <c r="W21" s="216">
        <v>43623</v>
      </c>
      <c r="X21" s="164">
        <v>43623</v>
      </c>
      <c r="Y21" s="215" t="s">
        <v>227</v>
      </c>
      <c r="Z21" s="93"/>
      <c r="AA21" s="74"/>
      <c r="AB21" s="74"/>
      <c r="AC21" s="38"/>
      <c r="AD21" s="38"/>
      <c r="AE21" s="23"/>
      <c r="AF21" s="83"/>
      <c r="AG21" s="84"/>
      <c r="AH21" s="84"/>
      <c r="AI21" s="84"/>
      <c r="AJ21" s="84"/>
      <c r="AK21" s="88"/>
    </row>
    <row r="22" spans="10:37" s="12" customFormat="1" ht="23.25" customHeight="1" x14ac:dyDescent="0.35">
      <c r="J22" s="2"/>
      <c r="K22" s="2"/>
      <c r="L22" s="13"/>
      <c r="M22" s="13"/>
      <c r="N22" s="255" t="s">
        <v>230</v>
      </c>
      <c r="O22" s="256"/>
      <c r="P22" s="256" t="s">
        <v>234</v>
      </c>
      <c r="Q22" s="257">
        <v>43504</v>
      </c>
      <c r="R22" s="257"/>
      <c r="S22" s="258" t="s">
        <v>215</v>
      </c>
      <c r="T22" s="168" t="s">
        <v>77</v>
      </c>
      <c r="U22" s="30" t="s">
        <v>235</v>
      </c>
      <c r="V22" s="30" t="s">
        <v>235</v>
      </c>
      <c r="W22" s="164"/>
      <c r="X22" s="164"/>
      <c r="Y22" s="215" t="s">
        <v>227</v>
      </c>
      <c r="Z22" s="93"/>
      <c r="AA22" s="74"/>
      <c r="AB22" s="74"/>
      <c r="AC22" s="38"/>
      <c r="AD22" s="38"/>
      <c r="AE22" s="23"/>
      <c r="AF22" s="83"/>
      <c r="AG22" s="84"/>
      <c r="AH22" s="84"/>
      <c r="AI22" s="84"/>
      <c r="AJ22" s="84"/>
      <c r="AK22" s="88"/>
    </row>
    <row r="23" spans="10:37" s="12" customFormat="1" ht="23.25" x14ac:dyDescent="0.35">
      <c r="J23" s="2"/>
      <c r="K23" s="2"/>
      <c r="L23" s="13"/>
      <c r="M23" s="13"/>
      <c r="N23" s="255" t="s">
        <v>236</v>
      </c>
      <c r="O23" s="256"/>
      <c r="P23" s="256" t="s">
        <v>237</v>
      </c>
      <c r="Q23" s="257">
        <v>43509</v>
      </c>
      <c r="R23" s="257"/>
      <c r="S23" s="258" t="s">
        <v>219</v>
      </c>
      <c r="T23" s="168" t="s">
        <v>147</v>
      </c>
      <c r="U23" s="30">
        <v>296329</v>
      </c>
      <c r="V23" s="30"/>
      <c r="W23" s="164"/>
      <c r="X23" s="164">
        <v>43581</v>
      </c>
      <c r="Y23" s="215" t="s">
        <v>238</v>
      </c>
      <c r="Z23" s="141"/>
      <c r="AA23" s="74"/>
      <c r="AB23" s="74"/>
      <c r="AC23" s="73"/>
      <c r="AD23" s="73"/>
      <c r="AE23" s="23"/>
      <c r="AF23" s="83"/>
      <c r="AG23" s="84"/>
      <c r="AH23" s="84"/>
      <c r="AI23" s="84"/>
      <c r="AJ23" s="84"/>
      <c r="AK23" s="88"/>
    </row>
    <row r="24" spans="10:37" s="12" customFormat="1" ht="23.25" customHeight="1" x14ac:dyDescent="0.35">
      <c r="J24" s="2"/>
      <c r="K24" s="2"/>
      <c r="L24" s="13"/>
      <c r="M24" s="13"/>
      <c r="N24" s="255" t="s">
        <v>236</v>
      </c>
      <c r="O24" s="256"/>
      <c r="P24" s="256" t="s">
        <v>239</v>
      </c>
      <c r="Q24" s="257">
        <v>43480</v>
      </c>
      <c r="R24" s="257"/>
      <c r="S24" s="258" t="s">
        <v>219</v>
      </c>
      <c r="T24" s="263" t="s">
        <v>147</v>
      </c>
      <c r="U24" s="30">
        <v>296331</v>
      </c>
      <c r="V24" s="30"/>
      <c r="W24" s="164"/>
      <c r="X24" s="164">
        <v>43592</v>
      </c>
      <c r="Y24" s="215" t="s">
        <v>238</v>
      </c>
      <c r="Z24" s="141"/>
      <c r="AA24" s="74"/>
      <c r="AB24" s="74"/>
      <c r="AC24" s="73"/>
      <c r="AD24" s="73"/>
      <c r="AE24" s="23"/>
      <c r="AF24" s="83"/>
      <c r="AG24" s="84"/>
      <c r="AH24" s="84"/>
      <c r="AI24" s="84"/>
      <c r="AJ24" s="84"/>
      <c r="AK24" s="88"/>
    </row>
    <row r="25" spans="10:37" s="12" customFormat="1" ht="23.25" customHeight="1" x14ac:dyDescent="0.35">
      <c r="J25" s="2"/>
      <c r="K25" s="2"/>
      <c r="L25" s="13"/>
      <c r="M25" s="13"/>
      <c r="N25" s="255" t="s">
        <v>240</v>
      </c>
      <c r="O25" s="256"/>
      <c r="P25" s="256" t="s">
        <v>241</v>
      </c>
      <c r="Q25" s="257">
        <v>43521</v>
      </c>
      <c r="R25" s="257"/>
      <c r="S25" s="258" t="s">
        <v>219</v>
      </c>
      <c r="T25" s="263" t="s">
        <v>147</v>
      </c>
      <c r="U25" s="30">
        <v>296335</v>
      </c>
      <c r="V25" s="30"/>
      <c r="W25" s="164"/>
      <c r="X25" s="164">
        <v>43583</v>
      </c>
      <c r="Y25" s="215" t="s">
        <v>238</v>
      </c>
      <c r="Z25" s="92"/>
      <c r="AA25" s="25"/>
      <c r="AB25" s="25"/>
      <c r="AC25" s="39"/>
      <c r="AD25" s="33"/>
      <c r="AE25" s="34"/>
      <c r="AF25" s="210"/>
      <c r="AG25" s="84"/>
      <c r="AH25" s="84"/>
      <c r="AI25" s="84"/>
      <c r="AJ25" s="84"/>
      <c r="AK25" s="88"/>
    </row>
    <row r="26" spans="10:37" s="12" customFormat="1" ht="23.25" x14ac:dyDescent="0.35">
      <c r="J26" s="2"/>
      <c r="K26" s="2"/>
      <c r="L26" s="13"/>
      <c r="M26" s="13"/>
      <c r="N26" s="255" t="s">
        <v>236</v>
      </c>
      <c r="O26" s="256"/>
      <c r="P26" s="256" t="s">
        <v>242</v>
      </c>
      <c r="Q26" s="257">
        <v>43553</v>
      </c>
      <c r="R26" s="257"/>
      <c r="S26" s="258" t="s">
        <v>219</v>
      </c>
      <c r="T26" s="263" t="s">
        <v>147</v>
      </c>
      <c r="U26" s="30">
        <v>296348</v>
      </c>
      <c r="V26" s="30"/>
      <c r="W26" s="164"/>
      <c r="X26" s="164">
        <v>43580</v>
      </c>
      <c r="Y26" s="215" t="s">
        <v>238</v>
      </c>
      <c r="Z26" s="92"/>
      <c r="AA26" s="25"/>
      <c r="AB26" s="25"/>
      <c r="AC26" s="39"/>
      <c r="AD26" s="33"/>
      <c r="AE26" s="34"/>
      <c r="AF26" s="210"/>
      <c r="AG26" s="84"/>
      <c r="AH26" s="84"/>
      <c r="AI26" s="84"/>
      <c r="AJ26" s="84"/>
      <c r="AK26" s="88"/>
    </row>
    <row r="27" spans="10:37" s="12" customFormat="1" ht="23.25" customHeight="1" x14ac:dyDescent="0.35">
      <c r="J27" s="2"/>
      <c r="K27" s="2"/>
      <c r="L27" s="13"/>
      <c r="M27" s="13"/>
      <c r="N27" s="255" t="s">
        <v>230</v>
      </c>
      <c r="O27" s="256"/>
      <c r="P27" s="256" t="s">
        <v>243</v>
      </c>
      <c r="Q27" s="257">
        <v>43553</v>
      </c>
      <c r="R27" s="257"/>
      <c r="S27" s="258" t="s">
        <v>219</v>
      </c>
      <c r="T27" s="263" t="s">
        <v>147</v>
      </c>
      <c r="U27" s="30">
        <v>296351</v>
      </c>
      <c r="V27" s="30"/>
      <c r="W27" s="164"/>
      <c r="X27" s="164">
        <v>43580</v>
      </c>
      <c r="Y27" s="215" t="s">
        <v>238</v>
      </c>
      <c r="Z27" s="141"/>
      <c r="AA27" s="74"/>
      <c r="AB27" s="74"/>
      <c r="AC27" s="73"/>
      <c r="AD27" s="73"/>
      <c r="AE27" s="23"/>
      <c r="AF27" s="210"/>
      <c r="AG27" s="84"/>
      <c r="AH27" s="84"/>
      <c r="AI27" s="84"/>
      <c r="AJ27" s="84"/>
      <c r="AK27" s="88"/>
    </row>
    <row r="28" spans="10:37" s="12" customFormat="1" ht="23.25" customHeight="1" x14ac:dyDescent="0.35">
      <c r="J28" s="2"/>
      <c r="K28" s="2"/>
      <c r="L28" s="13"/>
      <c r="M28" s="13"/>
      <c r="N28" s="255" t="s">
        <v>244</v>
      </c>
      <c r="O28" s="256" t="s">
        <v>245</v>
      </c>
      <c r="P28" s="256" t="s">
        <v>245</v>
      </c>
      <c r="Q28" s="257">
        <v>43553</v>
      </c>
      <c r="R28" s="257">
        <v>43553</v>
      </c>
      <c r="S28" s="254" t="s">
        <v>246</v>
      </c>
      <c r="T28" s="263" t="s">
        <v>147</v>
      </c>
      <c r="U28" s="30">
        <v>296352</v>
      </c>
      <c r="V28" s="30"/>
      <c r="W28" s="164"/>
      <c r="X28" s="164">
        <v>43585</v>
      </c>
      <c r="Y28" s="215" t="s">
        <v>238</v>
      </c>
      <c r="Z28" s="141"/>
      <c r="AA28" s="74"/>
      <c r="AB28" s="74"/>
      <c r="AC28" s="73"/>
      <c r="AD28" s="73"/>
      <c r="AE28" s="23"/>
      <c r="AF28" s="210"/>
      <c r="AG28" s="84"/>
      <c r="AH28" s="84"/>
      <c r="AI28" s="84"/>
      <c r="AJ28" s="84"/>
      <c r="AK28" s="88"/>
    </row>
    <row r="29" spans="10:37" s="12" customFormat="1" ht="23.25" x14ac:dyDescent="0.35">
      <c r="J29" s="2"/>
      <c r="K29" s="2"/>
      <c r="L29" s="13"/>
      <c r="M29" s="13"/>
      <c r="N29" s="255" t="s">
        <v>247</v>
      </c>
      <c r="O29" s="256" t="s">
        <v>248</v>
      </c>
      <c r="P29" s="256"/>
      <c r="Q29" s="257">
        <v>43406</v>
      </c>
      <c r="R29" s="257">
        <v>43479</v>
      </c>
      <c r="S29" s="258" t="s">
        <v>249</v>
      </c>
      <c r="T29" s="145" t="s">
        <v>147</v>
      </c>
      <c r="U29" s="169">
        <v>296353</v>
      </c>
      <c r="V29" s="169"/>
      <c r="W29" s="164"/>
      <c r="X29" s="164">
        <v>43580</v>
      </c>
      <c r="Y29" s="215" t="s">
        <v>238</v>
      </c>
      <c r="Z29" s="141"/>
      <c r="AA29" s="74"/>
      <c r="AB29" s="74"/>
      <c r="AC29" s="73"/>
      <c r="AD29" s="73"/>
      <c r="AE29" s="23"/>
      <c r="AF29" s="210"/>
      <c r="AG29" s="84"/>
      <c r="AH29" s="84"/>
      <c r="AI29" s="84"/>
      <c r="AJ29" s="84"/>
      <c r="AK29" s="88"/>
    </row>
    <row r="30" spans="10:37" s="12" customFormat="1" ht="23.25" x14ac:dyDescent="0.35">
      <c r="J30" s="2"/>
      <c r="K30" s="2"/>
      <c r="L30" s="13"/>
      <c r="M30" s="13"/>
      <c r="N30" s="255" t="s">
        <v>250</v>
      </c>
      <c r="O30" s="256"/>
      <c r="P30" s="256" t="s">
        <v>251</v>
      </c>
      <c r="Q30" s="257">
        <v>43475</v>
      </c>
      <c r="R30" s="257"/>
      <c r="S30" s="258" t="s">
        <v>252</v>
      </c>
      <c r="T30" s="263" t="s">
        <v>147</v>
      </c>
      <c r="U30" s="30">
        <v>296355</v>
      </c>
      <c r="V30" s="30"/>
      <c r="W30" s="164"/>
      <c r="X30" s="164">
        <v>43580</v>
      </c>
      <c r="Y30" s="215" t="s">
        <v>238</v>
      </c>
      <c r="Z30" s="141"/>
      <c r="AA30" s="74"/>
      <c r="AB30" s="74"/>
      <c r="AC30" s="73"/>
      <c r="AD30" s="73"/>
      <c r="AE30" s="23"/>
      <c r="AF30" s="210"/>
      <c r="AG30" s="84"/>
      <c r="AH30" s="84"/>
      <c r="AI30" s="84"/>
      <c r="AJ30" s="84"/>
      <c r="AK30" s="88"/>
    </row>
    <row r="31" spans="10:37" s="12" customFormat="1" ht="23.25" x14ac:dyDescent="0.35">
      <c r="J31" s="2"/>
      <c r="K31" s="2"/>
      <c r="L31" s="13"/>
      <c r="M31" s="13"/>
      <c r="N31" s="255" t="s">
        <v>250</v>
      </c>
      <c r="O31" s="256" t="s">
        <v>253</v>
      </c>
      <c r="P31" s="256" t="s">
        <v>253</v>
      </c>
      <c r="Q31" s="257">
        <v>43523</v>
      </c>
      <c r="R31" s="257">
        <v>43546</v>
      </c>
      <c r="S31" s="258" t="s">
        <v>254</v>
      </c>
      <c r="T31" s="263" t="s">
        <v>147</v>
      </c>
      <c r="U31" s="30">
        <v>296356</v>
      </c>
      <c r="V31" s="30"/>
      <c r="W31" s="164"/>
      <c r="X31" s="164">
        <v>43580</v>
      </c>
      <c r="Y31" s="215" t="s">
        <v>238</v>
      </c>
      <c r="Z31" s="141"/>
      <c r="AA31" s="74"/>
      <c r="AB31" s="74"/>
      <c r="AC31" s="73"/>
      <c r="AD31" s="73"/>
      <c r="AE31" s="23"/>
      <c r="AF31" s="210"/>
      <c r="AG31" s="84"/>
      <c r="AH31" s="84"/>
      <c r="AI31" s="84"/>
      <c r="AJ31" s="84"/>
      <c r="AK31" s="88"/>
    </row>
    <row r="32" spans="10:37" s="12" customFormat="1" ht="26.25" customHeight="1" x14ac:dyDescent="0.35">
      <c r="J32" s="2"/>
      <c r="K32" s="2"/>
      <c r="L32" s="13"/>
      <c r="M32" s="13"/>
      <c r="N32" s="255" t="s">
        <v>250</v>
      </c>
      <c r="O32" s="256"/>
      <c r="P32" s="256" t="s">
        <v>255</v>
      </c>
      <c r="Q32" s="257">
        <v>43488</v>
      </c>
      <c r="R32" s="257"/>
      <c r="S32" s="258" t="s">
        <v>256</v>
      </c>
      <c r="T32" s="263" t="s">
        <v>147</v>
      </c>
      <c r="U32" s="30">
        <v>296358</v>
      </c>
      <c r="V32" s="30"/>
      <c r="W32" s="164"/>
      <c r="X32" s="164">
        <v>43593</v>
      </c>
      <c r="Y32" s="215" t="s">
        <v>238</v>
      </c>
      <c r="Z32" s="141"/>
      <c r="AA32" s="74"/>
      <c r="AB32" s="74"/>
      <c r="AC32" s="73"/>
      <c r="AD32" s="73"/>
      <c r="AE32" s="23"/>
      <c r="AF32" s="210"/>
      <c r="AG32" s="84"/>
      <c r="AH32" s="84"/>
      <c r="AI32" s="84"/>
      <c r="AJ32" s="84"/>
      <c r="AK32" s="88"/>
    </row>
    <row r="33" spans="10:37" s="12" customFormat="1" ht="26.25" customHeight="1" x14ac:dyDescent="0.35">
      <c r="J33" s="2"/>
      <c r="K33" s="2"/>
      <c r="L33" s="13"/>
      <c r="M33" s="13"/>
      <c r="N33" s="255" t="s">
        <v>111</v>
      </c>
      <c r="O33" s="256" t="s">
        <v>257</v>
      </c>
      <c r="P33" s="256" t="s">
        <v>257</v>
      </c>
      <c r="Q33" s="257">
        <v>43537</v>
      </c>
      <c r="R33" s="257">
        <v>43181</v>
      </c>
      <c r="S33" s="258" t="s">
        <v>258</v>
      </c>
      <c r="T33" s="263" t="s">
        <v>147</v>
      </c>
      <c r="U33" s="30">
        <v>296361</v>
      </c>
      <c r="V33" s="30"/>
      <c r="W33" s="164"/>
      <c r="X33" s="164">
        <v>43580</v>
      </c>
      <c r="Y33" s="147" t="s">
        <v>238</v>
      </c>
      <c r="Z33" s="141"/>
      <c r="AA33" s="74"/>
      <c r="AB33" s="74"/>
      <c r="AC33" s="73"/>
      <c r="AD33" s="73"/>
      <c r="AE33" s="23"/>
      <c r="AF33" s="210"/>
      <c r="AG33" s="84"/>
      <c r="AH33" s="84"/>
      <c r="AI33" s="84"/>
      <c r="AJ33" s="84"/>
      <c r="AK33" s="88"/>
    </row>
    <row r="34" spans="10:37" s="12" customFormat="1" ht="23.25" x14ac:dyDescent="0.35">
      <c r="J34" s="2"/>
      <c r="K34" s="2"/>
      <c r="L34" s="13"/>
      <c r="M34" s="13"/>
      <c r="N34" s="255" t="s">
        <v>111</v>
      </c>
      <c r="O34" s="256" t="s">
        <v>112</v>
      </c>
      <c r="P34" s="256" t="s">
        <v>112</v>
      </c>
      <c r="Q34" s="257">
        <v>43482</v>
      </c>
      <c r="R34" s="257">
        <v>43515</v>
      </c>
      <c r="S34" s="258" t="s">
        <v>254</v>
      </c>
      <c r="T34" s="263" t="s">
        <v>147</v>
      </c>
      <c r="U34" s="30">
        <v>296384</v>
      </c>
      <c r="V34" s="30"/>
      <c r="W34" s="164"/>
      <c r="X34" s="164">
        <v>43581</v>
      </c>
      <c r="Y34" s="147" t="s">
        <v>238</v>
      </c>
      <c r="Z34" s="93"/>
      <c r="AA34" s="74"/>
      <c r="AB34" s="74"/>
      <c r="AC34" s="38"/>
      <c r="AD34" s="38"/>
      <c r="AE34" s="23"/>
      <c r="AF34" s="83"/>
      <c r="AG34" s="84"/>
      <c r="AH34" s="84"/>
      <c r="AI34" s="84"/>
      <c r="AJ34" s="84"/>
      <c r="AK34" s="88"/>
    </row>
    <row r="35" spans="10:37" s="12" customFormat="1" ht="23.25" x14ac:dyDescent="0.35">
      <c r="J35" s="2"/>
      <c r="K35" s="2"/>
      <c r="L35" s="13"/>
      <c r="M35" s="13"/>
      <c r="N35" s="255" t="s">
        <v>111</v>
      </c>
      <c r="O35" s="256" t="s">
        <v>259</v>
      </c>
      <c r="P35" s="256" t="s">
        <v>259</v>
      </c>
      <c r="Q35" s="257">
        <v>43535</v>
      </c>
      <c r="R35" s="257">
        <v>43553</v>
      </c>
      <c r="S35" s="258" t="s">
        <v>254</v>
      </c>
      <c r="T35" s="263" t="s">
        <v>147</v>
      </c>
      <c r="U35" s="30">
        <v>296327</v>
      </c>
      <c r="V35" s="30">
        <v>296327</v>
      </c>
      <c r="W35" s="164">
        <v>43622</v>
      </c>
      <c r="X35" s="164">
        <v>43643</v>
      </c>
      <c r="Y35" s="147" t="s">
        <v>260</v>
      </c>
      <c r="Z35" s="93"/>
      <c r="AA35" s="74"/>
      <c r="AB35" s="74"/>
      <c r="AC35" s="38"/>
      <c r="AD35" s="38"/>
      <c r="AE35" s="23"/>
      <c r="AF35" s="83"/>
      <c r="AG35" s="84"/>
      <c r="AH35" s="84"/>
      <c r="AI35" s="84"/>
      <c r="AJ35" s="84"/>
      <c r="AK35" s="88"/>
    </row>
    <row r="36" spans="10:37" s="12" customFormat="1" ht="23.25" x14ac:dyDescent="0.35">
      <c r="J36" s="2"/>
      <c r="K36" s="2"/>
      <c r="L36" s="13"/>
      <c r="M36" s="13"/>
      <c r="N36" s="255" t="s">
        <v>77</v>
      </c>
      <c r="O36" s="256" t="s">
        <v>78</v>
      </c>
      <c r="P36" s="256" t="s">
        <v>78</v>
      </c>
      <c r="Q36" s="257">
        <v>43465</v>
      </c>
      <c r="R36" s="257" t="s">
        <v>261</v>
      </c>
      <c r="S36" s="258" t="s">
        <v>262</v>
      </c>
      <c r="T36" s="263" t="s">
        <v>147</v>
      </c>
      <c r="U36" s="30">
        <v>296354</v>
      </c>
      <c r="V36" s="30">
        <v>296354</v>
      </c>
      <c r="W36" s="164">
        <v>43628</v>
      </c>
      <c r="X36" s="164">
        <v>43641</v>
      </c>
      <c r="Y36" s="147" t="s">
        <v>260</v>
      </c>
      <c r="Z36" s="93"/>
      <c r="AA36" s="74"/>
      <c r="AB36" s="74"/>
      <c r="AC36" s="38"/>
      <c r="AD36" s="38"/>
      <c r="AE36" s="23"/>
      <c r="AF36" s="83"/>
      <c r="AG36" s="84"/>
      <c r="AH36" s="84"/>
      <c r="AI36" s="84"/>
      <c r="AJ36" s="84"/>
      <c r="AK36" s="88"/>
    </row>
    <row r="37" spans="10:37" s="12" customFormat="1" ht="23.25" x14ac:dyDescent="0.35">
      <c r="J37" s="2"/>
      <c r="K37" s="2"/>
      <c r="L37" s="13"/>
      <c r="M37" s="13"/>
      <c r="N37" s="255" t="s">
        <v>77</v>
      </c>
      <c r="O37" s="256" t="s">
        <v>78</v>
      </c>
      <c r="P37" s="256" t="s">
        <v>78</v>
      </c>
      <c r="Q37" s="257">
        <v>43497</v>
      </c>
      <c r="R37" s="257" t="s">
        <v>263</v>
      </c>
      <c r="S37" s="258" t="s">
        <v>264</v>
      </c>
      <c r="T37" s="263" t="s">
        <v>147</v>
      </c>
      <c r="U37" s="30">
        <v>296369</v>
      </c>
      <c r="V37" s="30">
        <v>296369</v>
      </c>
      <c r="W37" s="164">
        <v>43600</v>
      </c>
      <c r="X37" s="164">
        <v>43636</v>
      </c>
      <c r="Y37" s="147" t="s">
        <v>265</v>
      </c>
      <c r="Z37" s="93"/>
      <c r="AA37" s="74"/>
      <c r="AB37" s="74"/>
      <c r="AC37" s="38"/>
      <c r="AD37" s="38"/>
      <c r="AE37" s="23"/>
      <c r="AF37" s="83"/>
      <c r="AG37" s="84"/>
      <c r="AH37" s="84"/>
      <c r="AI37" s="84"/>
      <c r="AJ37" s="84"/>
      <c r="AK37" s="88"/>
    </row>
    <row r="38" spans="10:37" s="12" customFormat="1" ht="23.25" x14ac:dyDescent="0.35">
      <c r="J38" s="2"/>
      <c r="K38" s="2"/>
      <c r="L38" s="13"/>
      <c r="M38" s="13"/>
      <c r="N38" s="255" t="s">
        <v>232</v>
      </c>
      <c r="O38" s="256" t="s">
        <v>266</v>
      </c>
      <c r="P38" s="256" t="s">
        <v>266</v>
      </c>
      <c r="Q38" s="257">
        <v>43550</v>
      </c>
      <c r="R38" s="257">
        <v>43551</v>
      </c>
      <c r="S38" s="258" t="s">
        <v>267</v>
      </c>
      <c r="T38" s="263" t="s">
        <v>147</v>
      </c>
      <c r="U38" s="30">
        <v>296370</v>
      </c>
      <c r="V38" s="30">
        <v>296370</v>
      </c>
      <c r="W38" s="164">
        <v>43591</v>
      </c>
      <c r="X38" s="164">
        <v>43605</v>
      </c>
      <c r="Y38" s="147" t="s">
        <v>260</v>
      </c>
      <c r="Z38" s="93"/>
      <c r="AA38" s="74"/>
      <c r="AB38" s="74"/>
      <c r="AC38" s="38"/>
      <c r="AD38" s="38"/>
      <c r="AE38" s="23"/>
      <c r="AF38" s="83"/>
      <c r="AG38" s="84"/>
      <c r="AH38" s="84"/>
      <c r="AI38" s="84"/>
      <c r="AJ38" s="84"/>
      <c r="AK38" s="88"/>
    </row>
    <row r="39" spans="10:37" s="12" customFormat="1" ht="23.25" x14ac:dyDescent="0.35">
      <c r="J39" s="2"/>
      <c r="K39" s="2"/>
      <c r="L39" s="13"/>
      <c r="M39" s="13"/>
      <c r="N39" s="255" t="s">
        <v>232</v>
      </c>
      <c r="O39" s="256" t="s">
        <v>268</v>
      </c>
      <c r="P39" s="256" t="s">
        <v>268</v>
      </c>
      <c r="Q39" s="257">
        <v>43539</v>
      </c>
      <c r="R39" s="257">
        <v>43550</v>
      </c>
      <c r="S39" s="258" t="s">
        <v>267</v>
      </c>
      <c r="T39" s="263" t="s">
        <v>147</v>
      </c>
      <c r="U39" s="30">
        <v>296317</v>
      </c>
      <c r="V39" s="30">
        <v>296317</v>
      </c>
      <c r="W39" s="164">
        <v>43571</v>
      </c>
      <c r="X39" s="164">
        <v>43599</v>
      </c>
      <c r="Y39" s="147" t="s">
        <v>260</v>
      </c>
      <c r="Z39" s="93"/>
      <c r="AA39" s="74"/>
      <c r="AB39" s="74"/>
      <c r="AC39" s="38"/>
      <c r="AD39" s="38"/>
      <c r="AE39" s="23"/>
      <c r="AF39" s="83"/>
      <c r="AG39" s="84"/>
      <c r="AH39" s="84"/>
      <c r="AI39" s="84"/>
      <c r="AJ39" s="84"/>
      <c r="AK39" s="88"/>
    </row>
    <row r="40" spans="10:37" s="12" customFormat="1" ht="23.25" x14ac:dyDescent="0.35">
      <c r="J40" s="2"/>
      <c r="K40" s="2"/>
      <c r="L40" s="13"/>
      <c r="M40" s="13"/>
      <c r="N40" s="255" t="s">
        <v>202</v>
      </c>
      <c r="O40" s="256" t="s">
        <v>269</v>
      </c>
      <c r="P40" s="256" t="s">
        <v>269</v>
      </c>
      <c r="Q40" s="257">
        <v>43465</v>
      </c>
      <c r="R40" s="257" t="s">
        <v>270</v>
      </c>
      <c r="S40" s="258" t="s">
        <v>271</v>
      </c>
      <c r="T40" s="263" t="s">
        <v>147</v>
      </c>
      <c r="U40" s="30">
        <v>296326</v>
      </c>
      <c r="V40" s="30">
        <v>296326</v>
      </c>
      <c r="W40" s="164">
        <v>43567</v>
      </c>
      <c r="X40" s="164">
        <v>43599</v>
      </c>
      <c r="Y40" s="147" t="s">
        <v>272</v>
      </c>
      <c r="Z40" s="93"/>
      <c r="AA40" s="74"/>
      <c r="AB40" s="74"/>
      <c r="AC40" s="38"/>
      <c r="AD40" s="38"/>
      <c r="AE40" s="23"/>
      <c r="AF40" s="83"/>
      <c r="AG40" s="84"/>
      <c r="AH40" s="84"/>
      <c r="AI40" s="84"/>
      <c r="AJ40" s="84"/>
      <c r="AK40" s="88"/>
    </row>
    <row r="41" spans="10:37" s="12" customFormat="1" ht="23.25" x14ac:dyDescent="0.35">
      <c r="J41" s="2"/>
      <c r="K41" s="2"/>
      <c r="L41" s="13"/>
      <c r="M41" s="13"/>
      <c r="N41" s="255" t="s">
        <v>202</v>
      </c>
      <c r="O41" s="256" t="s">
        <v>269</v>
      </c>
      <c r="P41" s="256" t="s">
        <v>269</v>
      </c>
      <c r="Q41" s="257">
        <v>43510</v>
      </c>
      <c r="R41" s="257" t="s">
        <v>79</v>
      </c>
      <c r="S41" s="258" t="s">
        <v>264</v>
      </c>
      <c r="T41" s="263" t="s">
        <v>147</v>
      </c>
      <c r="U41" s="30">
        <v>296328</v>
      </c>
      <c r="V41" s="30">
        <v>296328</v>
      </c>
      <c r="W41" s="164">
        <v>43578</v>
      </c>
      <c r="X41" s="164">
        <v>43599</v>
      </c>
      <c r="Y41" s="147" t="s">
        <v>272</v>
      </c>
      <c r="Z41" s="93"/>
      <c r="AA41" s="74"/>
      <c r="AB41" s="74"/>
      <c r="AC41" s="38"/>
      <c r="AD41" s="38"/>
      <c r="AE41" s="23"/>
      <c r="AF41" s="83"/>
      <c r="AG41" s="84"/>
      <c r="AH41" s="84"/>
      <c r="AI41" s="84"/>
      <c r="AJ41" s="84"/>
      <c r="AK41" s="88"/>
    </row>
    <row r="42" spans="10:37" s="12" customFormat="1" ht="23.25" x14ac:dyDescent="0.35">
      <c r="J42" s="2"/>
      <c r="K42" s="2"/>
      <c r="L42" s="13"/>
      <c r="M42" s="13"/>
      <c r="N42" s="255" t="s">
        <v>210</v>
      </c>
      <c r="O42" s="256" t="s">
        <v>273</v>
      </c>
      <c r="P42" s="256" t="s">
        <v>274</v>
      </c>
      <c r="Q42" s="257">
        <v>43476</v>
      </c>
      <c r="R42" s="257"/>
      <c r="S42" s="258" t="s">
        <v>267</v>
      </c>
      <c r="T42" s="263" t="s">
        <v>147</v>
      </c>
      <c r="U42" s="30">
        <v>296349</v>
      </c>
      <c r="V42" s="30">
        <v>296349</v>
      </c>
      <c r="W42" s="164">
        <v>43574</v>
      </c>
      <c r="X42" s="164">
        <v>43599</v>
      </c>
      <c r="Y42" s="147" t="s">
        <v>272</v>
      </c>
      <c r="Z42" s="93"/>
      <c r="AA42" s="74"/>
      <c r="AB42" s="74"/>
      <c r="AC42" s="38"/>
      <c r="AD42" s="38"/>
      <c r="AE42" s="23"/>
      <c r="AF42" s="83"/>
      <c r="AG42" s="84"/>
      <c r="AH42" s="84"/>
      <c r="AI42" s="84"/>
      <c r="AJ42" s="84"/>
      <c r="AK42" s="88"/>
    </row>
    <row r="43" spans="10:37" s="12" customFormat="1" ht="23.25" x14ac:dyDescent="0.35">
      <c r="J43" s="2"/>
      <c r="K43" s="2"/>
      <c r="L43" s="13"/>
      <c r="M43" s="13"/>
      <c r="N43" s="255" t="s">
        <v>99</v>
      </c>
      <c r="O43" s="256" t="s">
        <v>275</v>
      </c>
      <c r="P43" s="256" t="s">
        <v>275</v>
      </c>
      <c r="Q43" s="257">
        <v>43480</v>
      </c>
      <c r="R43" s="257">
        <v>43528</v>
      </c>
      <c r="S43" s="258" t="s">
        <v>276</v>
      </c>
      <c r="T43" s="263" t="s">
        <v>147</v>
      </c>
      <c r="U43" s="30">
        <v>296350</v>
      </c>
      <c r="V43" s="30">
        <v>296350</v>
      </c>
      <c r="W43" s="164">
        <v>43578</v>
      </c>
      <c r="X43" s="164">
        <v>43599</v>
      </c>
      <c r="Y43" s="147" t="s">
        <v>272</v>
      </c>
      <c r="Z43" s="93"/>
      <c r="AA43" s="74"/>
      <c r="AB43" s="74"/>
      <c r="AC43" s="38"/>
      <c r="AD43" s="38"/>
      <c r="AE43" s="23"/>
      <c r="AF43" s="83"/>
      <c r="AG43" s="84"/>
      <c r="AH43" s="84"/>
      <c r="AI43" s="84"/>
      <c r="AJ43" s="84"/>
      <c r="AK43" s="88"/>
    </row>
    <row r="44" spans="10:37" s="12" customFormat="1" ht="23.25" x14ac:dyDescent="0.35">
      <c r="J44" s="2"/>
      <c r="K44" s="2"/>
      <c r="L44" s="13"/>
      <c r="M44" s="13"/>
      <c r="N44" s="255" t="s">
        <v>99</v>
      </c>
      <c r="O44" s="256" t="s">
        <v>102</v>
      </c>
      <c r="P44" s="256" t="s">
        <v>102</v>
      </c>
      <c r="Q44" s="257">
        <v>43448</v>
      </c>
      <c r="R44" s="257">
        <v>43545</v>
      </c>
      <c r="S44" s="258" t="s">
        <v>277</v>
      </c>
      <c r="T44" s="263" t="s">
        <v>147</v>
      </c>
      <c r="U44" s="30">
        <v>296375</v>
      </c>
      <c r="V44" s="30">
        <v>296375</v>
      </c>
      <c r="W44" s="164">
        <v>43572</v>
      </c>
      <c r="X44" s="164">
        <v>43599</v>
      </c>
      <c r="Y44" s="147" t="s">
        <v>272</v>
      </c>
      <c r="Z44" s="93"/>
      <c r="AA44" s="74"/>
      <c r="AB44" s="74"/>
      <c r="AC44" s="38"/>
      <c r="AD44" s="38"/>
      <c r="AE44" s="23"/>
      <c r="AF44" s="83"/>
      <c r="AG44" s="84"/>
      <c r="AH44" s="84"/>
      <c r="AI44" s="84"/>
      <c r="AJ44" s="84"/>
      <c r="AK44" s="88"/>
    </row>
    <row r="45" spans="10:37" s="12" customFormat="1" ht="23.25" x14ac:dyDescent="0.35">
      <c r="J45" s="2"/>
      <c r="K45" s="2"/>
      <c r="L45" s="13"/>
      <c r="M45" s="13"/>
      <c r="N45" s="255" t="s">
        <v>94</v>
      </c>
      <c r="O45" s="256"/>
      <c r="P45" s="256" t="s">
        <v>97</v>
      </c>
      <c r="Q45" s="257">
        <v>43447</v>
      </c>
      <c r="R45" s="257"/>
      <c r="S45" s="258" t="s">
        <v>278</v>
      </c>
      <c r="T45" s="263" t="s">
        <v>147</v>
      </c>
      <c r="U45" s="30">
        <v>296378</v>
      </c>
      <c r="V45" s="30">
        <v>296378</v>
      </c>
      <c r="W45" s="164">
        <v>43617</v>
      </c>
      <c r="X45" s="164">
        <v>43599</v>
      </c>
      <c r="Y45" s="147" t="s">
        <v>272</v>
      </c>
      <c r="Z45" s="93"/>
      <c r="AA45" s="74"/>
      <c r="AB45" s="74"/>
      <c r="AC45" s="38"/>
      <c r="AD45" s="38"/>
      <c r="AE45" s="23"/>
      <c r="AF45" s="83"/>
      <c r="AG45" s="84"/>
      <c r="AH45" s="84"/>
      <c r="AI45" s="84"/>
      <c r="AJ45" s="84"/>
      <c r="AK45" s="88"/>
    </row>
    <row r="46" spans="10:37" s="12" customFormat="1" ht="23.25" x14ac:dyDescent="0.35">
      <c r="J46" s="2"/>
      <c r="K46" s="2"/>
      <c r="L46" s="13"/>
      <c r="M46" s="13"/>
      <c r="N46" s="255" t="s">
        <v>94</v>
      </c>
      <c r="O46" s="256"/>
      <c r="P46" s="256" t="s">
        <v>279</v>
      </c>
      <c r="Q46" s="257">
        <v>43451</v>
      </c>
      <c r="R46" s="257"/>
      <c r="S46" s="258" t="s">
        <v>280</v>
      </c>
      <c r="T46" s="263" t="s">
        <v>147</v>
      </c>
      <c r="U46" s="30">
        <v>296379</v>
      </c>
      <c r="V46" s="30">
        <v>296379</v>
      </c>
      <c r="W46" s="164">
        <v>43577</v>
      </c>
      <c r="X46" s="164">
        <v>43599</v>
      </c>
      <c r="Y46" s="147" t="s">
        <v>272</v>
      </c>
      <c r="Z46" s="93"/>
      <c r="AA46" s="74"/>
      <c r="AB46" s="74"/>
      <c r="AC46" s="38"/>
      <c r="AD46" s="38"/>
      <c r="AE46" s="23"/>
      <c r="AF46" s="83"/>
      <c r="AG46" s="84"/>
      <c r="AH46" s="84"/>
      <c r="AI46" s="84"/>
      <c r="AJ46" s="84"/>
      <c r="AK46" s="88"/>
    </row>
    <row r="47" spans="10:37" s="12" customFormat="1" ht="23.25" x14ac:dyDescent="0.35">
      <c r="J47" s="2"/>
      <c r="K47" s="2"/>
      <c r="L47" s="13"/>
      <c r="M47" s="13"/>
      <c r="N47" s="255" t="s">
        <v>99</v>
      </c>
      <c r="O47" s="256"/>
      <c r="P47" s="256" t="s">
        <v>104</v>
      </c>
      <c r="Q47" s="257">
        <v>43451</v>
      </c>
      <c r="R47" s="257"/>
      <c r="S47" s="258" t="s">
        <v>281</v>
      </c>
      <c r="T47" s="263" t="s">
        <v>147</v>
      </c>
      <c r="U47" s="30">
        <v>296388</v>
      </c>
      <c r="V47" s="30">
        <v>296388</v>
      </c>
      <c r="W47" s="164">
        <v>43571</v>
      </c>
      <c r="X47" s="164">
        <v>43599</v>
      </c>
      <c r="Y47" s="147" t="s">
        <v>272</v>
      </c>
      <c r="Z47" s="93"/>
      <c r="AA47" s="74"/>
      <c r="AB47" s="74"/>
      <c r="AC47" s="38"/>
      <c r="AD47" s="38"/>
      <c r="AE47" s="23"/>
      <c r="AF47" s="83"/>
      <c r="AG47" s="84"/>
      <c r="AH47" s="84"/>
      <c r="AI47" s="84"/>
      <c r="AJ47" s="84"/>
      <c r="AK47" s="88"/>
    </row>
    <row r="48" spans="10:37" s="12" customFormat="1" ht="23.25" x14ac:dyDescent="0.35">
      <c r="J48" s="2"/>
      <c r="K48" s="2"/>
      <c r="L48" s="13"/>
      <c r="M48" s="13"/>
      <c r="N48" s="255" t="s">
        <v>147</v>
      </c>
      <c r="O48" s="256">
        <v>292399</v>
      </c>
      <c r="P48" s="256">
        <v>292399</v>
      </c>
      <c r="Q48" s="257">
        <v>43464</v>
      </c>
      <c r="R48" s="257">
        <v>43474</v>
      </c>
      <c r="S48" s="258" t="s">
        <v>282</v>
      </c>
      <c r="T48" s="263" t="s">
        <v>147</v>
      </c>
      <c r="U48" s="30">
        <v>296390</v>
      </c>
      <c r="V48" s="30">
        <v>296390</v>
      </c>
      <c r="W48" s="164">
        <v>43567</v>
      </c>
      <c r="X48" s="164">
        <v>43599</v>
      </c>
      <c r="Y48" s="147" t="s">
        <v>272</v>
      </c>
      <c r="Z48" s="93"/>
      <c r="AA48" s="74"/>
      <c r="AB48" s="74"/>
      <c r="AC48" s="38"/>
      <c r="AD48" s="38"/>
      <c r="AE48" s="23"/>
      <c r="AF48" s="83"/>
      <c r="AG48" s="84"/>
      <c r="AH48" s="84"/>
      <c r="AI48" s="84"/>
      <c r="AJ48" s="84"/>
      <c r="AK48" s="88"/>
    </row>
    <row r="49" spans="10:37" s="12" customFormat="1" ht="23.25" x14ac:dyDescent="0.35">
      <c r="J49" s="2"/>
      <c r="K49" s="2"/>
      <c r="L49" s="13"/>
      <c r="M49" s="13"/>
      <c r="N49" s="255" t="s">
        <v>147</v>
      </c>
      <c r="O49" s="256"/>
      <c r="P49" s="256">
        <v>296329</v>
      </c>
      <c r="Q49" s="257">
        <v>43538</v>
      </c>
      <c r="R49" s="257"/>
      <c r="S49" s="258" t="s">
        <v>260</v>
      </c>
      <c r="T49" s="263" t="s">
        <v>147</v>
      </c>
      <c r="U49" s="30">
        <v>296404</v>
      </c>
      <c r="V49" s="30">
        <v>296404</v>
      </c>
      <c r="W49" s="164">
        <v>43571</v>
      </c>
      <c r="X49" s="164">
        <v>43599</v>
      </c>
      <c r="Y49" s="147" t="s">
        <v>272</v>
      </c>
      <c r="Z49" s="92"/>
      <c r="AA49" s="22"/>
      <c r="AB49" s="22"/>
      <c r="AC49" s="38"/>
      <c r="AD49" s="38"/>
      <c r="AE49" s="23"/>
      <c r="AF49" s="83"/>
      <c r="AG49" s="84"/>
      <c r="AH49" s="84"/>
      <c r="AI49" s="84"/>
      <c r="AJ49" s="84"/>
      <c r="AK49" s="88"/>
    </row>
    <row r="50" spans="10:37" s="12" customFormat="1" ht="23.25" x14ac:dyDescent="0.35">
      <c r="J50" s="2"/>
      <c r="K50" s="2"/>
      <c r="L50" s="13"/>
      <c r="M50" s="13"/>
      <c r="N50" s="255" t="s">
        <v>147</v>
      </c>
      <c r="O50" s="256"/>
      <c r="P50" s="256">
        <v>296331</v>
      </c>
      <c r="Q50" s="257">
        <v>43535</v>
      </c>
      <c r="R50" s="257"/>
      <c r="S50" s="258" t="s">
        <v>260</v>
      </c>
      <c r="T50" s="263" t="s">
        <v>147</v>
      </c>
      <c r="U50" s="30">
        <v>296420</v>
      </c>
      <c r="V50" s="30">
        <v>296420</v>
      </c>
      <c r="W50" s="164">
        <v>43578</v>
      </c>
      <c r="X50" s="164">
        <v>43599</v>
      </c>
      <c r="Y50" s="147" t="s">
        <v>272</v>
      </c>
      <c r="Z50" s="93"/>
      <c r="AA50" s="74"/>
      <c r="AB50" s="74"/>
      <c r="AC50" s="38"/>
      <c r="AD50" s="38"/>
      <c r="AE50" s="23"/>
      <c r="AF50" s="83"/>
      <c r="AG50" s="84"/>
      <c r="AH50" s="84"/>
      <c r="AI50" s="84"/>
      <c r="AJ50" s="84"/>
      <c r="AK50" s="88"/>
    </row>
    <row r="51" spans="10:37" s="12" customFormat="1" ht="23.25" x14ac:dyDescent="0.35">
      <c r="J51" s="2"/>
      <c r="K51" s="2"/>
      <c r="L51" s="13"/>
      <c r="M51" s="13"/>
      <c r="N51" s="255" t="s">
        <v>147</v>
      </c>
      <c r="O51" s="256"/>
      <c r="P51" s="256">
        <v>296335</v>
      </c>
      <c r="Q51" s="257">
        <v>43538</v>
      </c>
      <c r="R51" s="257"/>
      <c r="S51" s="258" t="s">
        <v>260</v>
      </c>
      <c r="T51" s="263" t="s">
        <v>147</v>
      </c>
      <c r="U51" s="30">
        <v>296422</v>
      </c>
      <c r="V51" s="30">
        <v>296422</v>
      </c>
      <c r="W51" s="164">
        <v>43578</v>
      </c>
      <c r="X51" s="164">
        <v>43599</v>
      </c>
      <c r="Y51" s="147" t="s">
        <v>272</v>
      </c>
      <c r="Z51" s="93"/>
      <c r="AA51" s="74"/>
      <c r="AB51" s="74"/>
      <c r="AC51" s="38"/>
      <c r="AD51" s="38"/>
      <c r="AE51" s="23"/>
      <c r="AF51" s="83"/>
      <c r="AG51" s="84"/>
      <c r="AH51" s="84"/>
      <c r="AI51" s="84"/>
      <c r="AJ51" s="84"/>
      <c r="AK51" s="88"/>
    </row>
    <row r="52" spans="10:37" s="12" customFormat="1" ht="23.25" x14ac:dyDescent="0.35">
      <c r="J52" s="2"/>
      <c r="K52" s="2"/>
      <c r="L52" s="13"/>
      <c r="M52" s="13"/>
      <c r="N52" s="255" t="s">
        <v>147</v>
      </c>
      <c r="O52" s="256"/>
      <c r="P52" s="256">
        <v>296348</v>
      </c>
      <c r="Q52" s="257">
        <v>43538</v>
      </c>
      <c r="R52" s="257"/>
      <c r="S52" s="258" t="s">
        <v>260</v>
      </c>
      <c r="T52" s="263" t="s">
        <v>147</v>
      </c>
      <c r="U52" s="30">
        <v>296429</v>
      </c>
      <c r="V52" s="30">
        <v>296429</v>
      </c>
      <c r="W52" s="164">
        <v>43578</v>
      </c>
      <c r="X52" s="164">
        <v>43599</v>
      </c>
      <c r="Y52" s="147" t="s">
        <v>272</v>
      </c>
      <c r="Z52" s="93"/>
      <c r="AA52" s="74"/>
      <c r="AB52" s="74"/>
      <c r="AC52" s="38"/>
      <c r="AD52" s="38"/>
      <c r="AE52" s="23"/>
      <c r="AF52" s="83"/>
      <c r="AG52" s="84"/>
      <c r="AH52" s="84"/>
      <c r="AI52" s="84"/>
      <c r="AJ52" s="84"/>
      <c r="AK52" s="88"/>
    </row>
    <row r="53" spans="10:37" s="12" customFormat="1" ht="23.25" x14ac:dyDescent="0.35">
      <c r="J53" s="2"/>
      <c r="K53" s="2"/>
      <c r="L53" s="13"/>
      <c r="M53" s="13"/>
      <c r="N53" s="255" t="s">
        <v>147</v>
      </c>
      <c r="O53" s="256"/>
      <c r="P53" s="256">
        <v>296351</v>
      </c>
      <c r="Q53" s="257">
        <v>43538</v>
      </c>
      <c r="R53" s="257"/>
      <c r="S53" s="258" t="s">
        <v>260</v>
      </c>
      <c r="T53" s="263" t="s">
        <v>147</v>
      </c>
      <c r="U53" s="30">
        <v>296433</v>
      </c>
      <c r="V53" s="30">
        <v>296433</v>
      </c>
      <c r="W53" s="164">
        <v>43578</v>
      </c>
      <c r="X53" s="164">
        <v>43599</v>
      </c>
      <c r="Y53" s="147" t="s">
        <v>272</v>
      </c>
      <c r="Z53" s="93"/>
      <c r="AA53" s="74"/>
      <c r="AB53" s="74"/>
      <c r="AC53" s="38"/>
      <c r="AD53" s="38"/>
      <c r="AE53" s="23"/>
      <c r="AF53" s="83"/>
      <c r="AG53" s="84"/>
      <c r="AH53" s="84"/>
      <c r="AI53" s="84"/>
      <c r="AJ53" s="84"/>
      <c r="AK53" s="88"/>
    </row>
    <row r="54" spans="10:37" s="12" customFormat="1" ht="26.25" customHeight="1" x14ac:dyDescent="0.35">
      <c r="J54" s="2"/>
      <c r="K54" s="2"/>
      <c r="L54" s="13"/>
      <c r="M54" s="13"/>
      <c r="N54" s="255" t="s">
        <v>147</v>
      </c>
      <c r="O54" s="256"/>
      <c r="P54" s="256">
        <v>296352</v>
      </c>
      <c r="Q54" s="257">
        <v>43538</v>
      </c>
      <c r="R54" s="257"/>
      <c r="S54" s="258" t="s">
        <v>260</v>
      </c>
      <c r="T54" s="263" t="s">
        <v>147</v>
      </c>
      <c r="U54" s="30">
        <v>296440</v>
      </c>
      <c r="V54" s="30">
        <v>296440</v>
      </c>
      <c r="W54" s="164">
        <v>43578</v>
      </c>
      <c r="X54" s="164">
        <v>43599</v>
      </c>
      <c r="Y54" s="147" t="s">
        <v>272</v>
      </c>
      <c r="Z54" s="93"/>
      <c r="AA54" s="74"/>
      <c r="AB54" s="74"/>
      <c r="AC54" s="38"/>
      <c r="AD54" s="38"/>
      <c r="AE54" s="23"/>
      <c r="AF54" s="83"/>
      <c r="AG54" s="84"/>
      <c r="AH54" s="84"/>
      <c r="AI54" s="84"/>
      <c r="AJ54" s="84"/>
      <c r="AK54" s="88"/>
    </row>
    <row r="55" spans="10:37" s="12" customFormat="1" ht="23.25" x14ac:dyDescent="0.35">
      <c r="J55" s="2"/>
      <c r="K55" s="2"/>
      <c r="L55" s="13"/>
      <c r="M55" s="13"/>
      <c r="N55" s="255" t="s">
        <v>147</v>
      </c>
      <c r="O55" s="256"/>
      <c r="P55" s="256">
        <v>296353</v>
      </c>
      <c r="Q55" s="257">
        <v>43539</v>
      </c>
      <c r="R55" s="257"/>
      <c r="S55" s="258" t="s">
        <v>260</v>
      </c>
      <c r="T55" s="263" t="s">
        <v>147</v>
      </c>
      <c r="U55" s="30">
        <v>296448</v>
      </c>
      <c r="V55" s="30">
        <v>296448</v>
      </c>
      <c r="W55" s="164">
        <v>43578</v>
      </c>
      <c r="X55" s="164">
        <v>43599</v>
      </c>
      <c r="Y55" s="147" t="s">
        <v>272</v>
      </c>
      <c r="Z55" s="93"/>
      <c r="AA55" s="74"/>
      <c r="AB55" s="74"/>
      <c r="AC55" s="38"/>
      <c r="AD55" s="38"/>
      <c r="AE55" s="23"/>
      <c r="AF55" s="83"/>
      <c r="AG55" s="84"/>
      <c r="AH55" s="84"/>
      <c r="AI55" s="84"/>
      <c r="AJ55" s="84"/>
      <c r="AK55" s="88"/>
    </row>
    <row r="56" spans="10:37" s="12" customFormat="1" ht="23.25" x14ac:dyDescent="0.35">
      <c r="J56" s="2"/>
      <c r="K56" s="2"/>
      <c r="L56" s="13"/>
      <c r="M56" s="13"/>
      <c r="N56" s="255" t="s">
        <v>147</v>
      </c>
      <c r="O56" s="256"/>
      <c r="P56" s="256">
        <v>296355</v>
      </c>
      <c r="Q56" s="257">
        <v>43535</v>
      </c>
      <c r="R56" s="257"/>
      <c r="S56" s="258" t="s">
        <v>260</v>
      </c>
      <c r="T56" s="263" t="s">
        <v>147</v>
      </c>
      <c r="U56" s="30">
        <v>296455</v>
      </c>
      <c r="V56" s="30">
        <v>296455</v>
      </c>
      <c r="W56" s="164">
        <v>43578</v>
      </c>
      <c r="X56" s="164">
        <v>43599</v>
      </c>
      <c r="Y56" s="147" t="s">
        <v>272</v>
      </c>
      <c r="Z56" s="93"/>
      <c r="AA56" s="74"/>
      <c r="AB56" s="74"/>
      <c r="AC56" s="38"/>
      <c r="AD56" s="38"/>
      <c r="AE56" s="23"/>
      <c r="AF56" s="83"/>
      <c r="AG56" s="84"/>
      <c r="AH56" s="84"/>
      <c r="AI56" s="84"/>
      <c r="AJ56" s="84"/>
      <c r="AK56" s="88"/>
    </row>
    <row r="57" spans="10:37" s="12" customFormat="1" ht="23.25" x14ac:dyDescent="0.35">
      <c r="J57" s="2"/>
      <c r="K57" s="2"/>
      <c r="L57" s="13"/>
      <c r="M57" s="13"/>
      <c r="N57" s="255" t="s">
        <v>147</v>
      </c>
      <c r="O57" s="256"/>
      <c r="P57" s="256">
        <v>296356</v>
      </c>
      <c r="Q57" s="257">
        <v>43538</v>
      </c>
      <c r="R57" s="257"/>
      <c r="S57" s="258" t="s">
        <v>260</v>
      </c>
      <c r="T57" s="263" t="s">
        <v>147</v>
      </c>
      <c r="U57" s="30">
        <v>296458</v>
      </c>
      <c r="V57" s="30">
        <v>296458</v>
      </c>
      <c r="W57" s="164">
        <v>43572</v>
      </c>
      <c r="X57" s="164">
        <v>43599</v>
      </c>
      <c r="Y57" s="147" t="s">
        <v>272</v>
      </c>
      <c r="Z57" s="93"/>
      <c r="AA57" s="74"/>
      <c r="AB57" s="74"/>
      <c r="AC57" s="38"/>
      <c r="AD57" s="38"/>
      <c r="AE57" s="23"/>
      <c r="AF57" s="83"/>
      <c r="AG57" s="84"/>
      <c r="AH57" s="84"/>
      <c r="AI57" s="84"/>
      <c r="AJ57" s="84"/>
      <c r="AK57" s="88"/>
    </row>
    <row r="58" spans="10:37" s="12" customFormat="1" ht="23.25" x14ac:dyDescent="0.35">
      <c r="J58" s="2"/>
      <c r="K58" s="2"/>
      <c r="L58" s="13"/>
      <c r="M58" s="13"/>
      <c r="N58" s="255" t="s">
        <v>147</v>
      </c>
      <c r="O58" s="256"/>
      <c r="P58" s="256">
        <v>296358</v>
      </c>
      <c r="Q58" s="257">
        <v>43538</v>
      </c>
      <c r="R58" s="257"/>
      <c r="S58" s="258" t="s">
        <v>260</v>
      </c>
      <c r="T58" s="263" t="s">
        <v>147</v>
      </c>
      <c r="U58" s="30">
        <v>296460</v>
      </c>
      <c r="V58" s="30">
        <v>296460</v>
      </c>
      <c r="W58" s="164">
        <v>43575</v>
      </c>
      <c r="X58" s="164">
        <v>43599</v>
      </c>
      <c r="Y58" s="147" t="s">
        <v>272</v>
      </c>
      <c r="Z58" s="93"/>
      <c r="AA58" s="74"/>
      <c r="AB58" s="74"/>
      <c r="AC58" s="38"/>
      <c r="AD58" s="38"/>
      <c r="AE58" s="23"/>
      <c r="AF58" s="83"/>
      <c r="AG58" s="84"/>
      <c r="AH58" s="84"/>
      <c r="AI58" s="84"/>
      <c r="AJ58" s="84"/>
      <c r="AK58" s="88"/>
    </row>
    <row r="59" spans="10:37" s="12" customFormat="1" ht="23.25" x14ac:dyDescent="0.35">
      <c r="J59" s="2"/>
      <c r="K59" s="2"/>
      <c r="L59" s="13"/>
      <c r="M59" s="13"/>
      <c r="N59" s="255" t="s">
        <v>147</v>
      </c>
      <c r="O59" s="256"/>
      <c r="P59" s="256">
        <v>296361</v>
      </c>
      <c r="Q59" s="257">
        <v>43532</v>
      </c>
      <c r="R59" s="257"/>
      <c r="S59" s="258" t="s">
        <v>260</v>
      </c>
      <c r="T59" s="263" t="s">
        <v>147</v>
      </c>
      <c r="U59" s="30">
        <v>296462</v>
      </c>
      <c r="V59" s="30">
        <v>296462</v>
      </c>
      <c r="W59" s="164">
        <v>43577</v>
      </c>
      <c r="X59" s="164">
        <v>43599</v>
      </c>
      <c r="Y59" s="147" t="s">
        <v>272</v>
      </c>
      <c r="Z59" s="93"/>
      <c r="AA59" s="74"/>
      <c r="AB59" s="74"/>
      <c r="AC59" s="38"/>
      <c r="AD59" s="38"/>
      <c r="AE59" s="23"/>
      <c r="AF59" s="83"/>
      <c r="AG59" s="84"/>
      <c r="AH59" s="84"/>
      <c r="AI59" s="84"/>
      <c r="AJ59" s="84"/>
      <c r="AK59" s="88"/>
    </row>
    <row r="60" spans="10:37" s="12" customFormat="1" ht="23.25" x14ac:dyDescent="0.35">
      <c r="J60" s="2"/>
      <c r="K60" s="2"/>
      <c r="L60" s="13"/>
      <c r="M60" s="13"/>
      <c r="N60" s="255" t="s">
        <v>147</v>
      </c>
      <c r="O60" s="256"/>
      <c r="P60" s="256">
        <v>296384</v>
      </c>
      <c r="Q60" s="257">
        <v>43535</v>
      </c>
      <c r="R60" s="257"/>
      <c r="S60" s="258" t="s">
        <v>260</v>
      </c>
      <c r="T60" s="263" t="s">
        <v>147</v>
      </c>
      <c r="U60" s="30">
        <v>296463</v>
      </c>
      <c r="V60" s="30">
        <v>296463</v>
      </c>
      <c r="W60" s="164">
        <v>43578</v>
      </c>
      <c r="X60" s="164">
        <v>43599</v>
      </c>
      <c r="Y60" s="147" t="s">
        <v>272</v>
      </c>
      <c r="Z60" s="93"/>
      <c r="AA60" s="74"/>
      <c r="AB60" s="74"/>
      <c r="AC60" s="38"/>
      <c r="AD60" s="38"/>
      <c r="AE60" s="23"/>
      <c r="AF60" s="83"/>
      <c r="AG60" s="84"/>
      <c r="AH60" s="84"/>
      <c r="AI60" s="84"/>
      <c r="AJ60" s="84"/>
      <c r="AK60" s="88"/>
    </row>
    <row r="61" spans="10:37" s="12" customFormat="1" ht="23.25" x14ac:dyDescent="0.35">
      <c r="J61" s="2"/>
      <c r="K61" s="2"/>
      <c r="L61" s="13"/>
      <c r="M61" s="13"/>
      <c r="N61" s="255"/>
      <c r="O61" s="256"/>
      <c r="P61" s="256"/>
      <c r="Q61" s="257"/>
      <c r="R61" s="257"/>
      <c r="S61" s="258"/>
      <c r="T61" s="263" t="s">
        <v>147</v>
      </c>
      <c r="U61" s="30">
        <v>296464</v>
      </c>
      <c r="V61" s="30">
        <v>296464</v>
      </c>
      <c r="W61" s="164">
        <v>43572</v>
      </c>
      <c r="X61" s="164">
        <v>43599</v>
      </c>
      <c r="Y61" s="147" t="s">
        <v>272</v>
      </c>
      <c r="Z61" s="93"/>
      <c r="AA61" s="74"/>
      <c r="AB61" s="74"/>
      <c r="AC61" s="38"/>
      <c r="AD61" s="38"/>
      <c r="AE61" s="23"/>
      <c r="AF61" s="83"/>
      <c r="AG61" s="84"/>
      <c r="AH61" s="84"/>
      <c r="AI61" s="84"/>
      <c r="AJ61" s="84"/>
      <c r="AK61" s="88"/>
    </row>
    <row r="62" spans="10:37" s="12" customFormat="1" ht="23.25" x14ac:dyDescent="0.35">
      <c r="J62" s="2"/>
      <c r="K62" s="2"/>
      <c r="L62" s="13"/>
      <c r="M62" s="13"/>
      <c r="N62" s="255"/>
      <c r="O62" s="256"/>
      <c r="P62" s="256"/>
      <c r="Q62" s="257"/>
      <c r="R62" s="257"/>
      <c r="S62" s="258"/>
      <c r="T62" s="263" t="s">
        <v>147</v>
      </c>
      <c r="U62" s="30">
        <v>296467</v>
      </c>
      <c r="V62" s="30">
        <v>296467</v>
      </c>
      <c r="W62" s="164">
        <v>43608</v>
      </c>
      <c r="X62" s="164">
        <v>43599</v>
      </c>
      <c r="Y62" s="147" t="s">
        <v>272</v>
      </c>
      <c r="Z62" s="93"/>
      <c r="AA62" s="74"/>
      <c r="AB62" s="74"/>
      <c r="AC62" s="38"/>
      <c r="AD62" s="38"/>
      <c r="AE62" s="23"/>
      <c r="AF62" s="83"/>
      <c r="AG62" s="84"/>
      <c r="AH62" s="84"/>
      <c r="AI62" s="84"/>
      <c r="AJ62" s="84"/>
      <c r="AK62" s="88"/>
    </row>
    <row r="63" spans="10:37" s="12" customFormat="1" ht="26.25" customHeight="1" x14ac:dyDescent="0.35">
      <c r="J63" s="2"/>
      <c r="K63" s="2"/>
      <c r="L63" s="13"/>
      <c r="M63" s="13"/>
      <c r="N63" s="255"/>
      <c r="O63" s="256"/>
      <c r="P63" s="256"/>
      <c r="Q63" s="257"/>
      <c r="R63" s="257"/>
      <c r="S63" s="258"/>
      <c r="T63" s="263" t="s">
        <v>147</v>
      </c>
      <c r="U63" s="30">
        <v>296468</v>
      </c>
      <c r="V63" s="30">
        <v>296468</v>
      </c>
      <c r="W63" s="164">
        <v>43578</v>
      </c>
      <c r="X63" s="164">
        <v>43599</v>
      </c>
      <c r="Y63" s="147" t="s">
        <v>272</v>
      </c>
      <c r="Z63" s="93"/>
      <c r="AA63" s="74"/>
      <c r="AB63" s="74"/>
      <c r="AC63" s="38"/>
      <c r="AD63" s="38"/>
      <c r="AE63" s="23"/>
      <c r="AF63" s="83"/>
      <c r="AG63" s="84"/>
      <c r="AH63" s="84"/>
      <c r="AI63" s="84"/>
      <c r="AJ63" s="84"/>
      <c r="AK63" s="88"/>
    </row>
    <row r="64" spans="10:37" s="12" customFormat="1" ht="23.25" x14ac:dyDescent="0.35">
      <c r="J64" s="2"/>
      <c r="K64" s="2"/>
      <c r="L64" s="13"/>
      <c r="M64" s="13"/>
      <c r="N64" s="255"/>
      <c r="O64" s="256"/>
      <c r="P64" s="256"/>
      <c r="Q64" s="257"/>
      <c r="R64" s="257"/>
      <c r="S64" s="258"/>
      <c r="T64" s="263" t="s">
        <v>147</v>
      </c>
      <c r="U64" s="30">
        <v>296469</v>
      </c>
      <c r="V64" s="30">
        <v>296469</v>
      </c>
      <c r="W64" s="164">
        <v>43578</v>
      </c>
      <c r="X64" s="164">
        <v>43599</v>
      </c>
      <c r="Y64" s="147" t="s">
        <v>272</v>
      </c>
      <c r="Z64" s="93"/>
      <c r="AA64" s="74"/>
      <c r="AB64" s="74"/>
      <c r="AC64" s="38"/>
      <c r="AD64" s="38"/>
      <c r="AE64" s="23"/>
      <c r="AF64" s="83"/>
      <c r="AG64" s="84"/>
      <c r="AH64" s="84"/>
      <c r="AI64" s="84"/>
      <c r="AJ64" s="84"/>
      <c r="AK64" s="88"/>
    </row>
    <row r="65" spans="10:37" s="12" customFormat="1" ht="26.25" customHeight="1" x14ac:dyDescent="0.35">
      <c r="J65" s="2"/>
      <c r="K65" s="2"/>
      <c r="L65" s="13"/>
      <c r="M65" s="13"/>
      <c r="N65" s="255"/>
      <c r="O65" s="256"/>
      <c r="P65" s="256"/>
      <c r="Q65" s="257"/>
      <c r="R65" s="257"/>
      <c r="S65" s="258"/>
      <c r="T65" s="263" t="s">
        <v>147</v>
      </c>
      <c r="U65" s="30">
        <v>296471</v>
      </c>
      <c r="V65" s="30">
        <v>296471</v>
      </c>
      <c r="W65" s="164">
        <v>43578</v>
      </c>
      <c r="X65" s="164">
        <v>43599</v>
      </c>
      <c r="Y65" s="147" t="s">
        <v>272</v>
      </c>
      <c r="Z65" s="93"/>
      <c r="AA65" s="74"/>
      <c r="AB65" s="74"/>
      <c r="AC65" s="38"/>
      <c r="AD65" s="38"/>
      <c r="AE65" s="23"/>
      <c r="AF65" s="83"/>
      <c r="AG65" s="84"/>
      <c r="AH65" s="84"/>
      <c r="AI65" s="84"/>
      <c r="AJ65" s="84"/>
      <c r="AK65" s="88"/>
    </row>
    <row r="66" spans="10:37" s="12" customFormat="1" ht="23.25" x14ac:dyDescent="0.35">
      <c r="J66" s="2"/>
      <c r="K66" s="2"/>
      <c r="L66" s="13"/>
      <c r="M66" s="13"/>
      <c r="N66" s="255"/>
      <c r="O66" s="256"/>
      <c r="P66" s="256"/>
      <c r="Q66" s="257"/>
      <c r="R66" s="257"/>
      <c r="S66" s="258"/>
      <c r="T66" s="263" t="s">
        <v>147</v>
      </c>
      <c r="U66" s="30">
        <v>296475</v>
      </c>
      <c r="V66" s="30">
        <v>296475</v>
      </c>
      <c r="W66" s="164">
        <v>43578</v>
      </c>
      <c r="X66" s="164">
        <v>43599</v>
      </c>
      <c r="Y66" s="147" t="s">
        <v>272</v>
      </c>
      <c r="Z66" s="93"/>
      <c r="AA66" s="74"/>
      <c r="AB66" s="74"/>
      <c r="AC66" s="38"/>
      <c r="AD66" s="38"/>
      <c r="AE66" s="23"/>
      <c r="AF66" s="83"/>
      <c r="AG66" s="84"/>
      <c r="AH66" s="84"/>
      <c r="AI66" s="84"/>
      <c r="AJ66" s="84"/>
      <c r="AK66" s="88"/>
    </row>
    <row r="67" spans="10:37" s="12" customFormat="1" ht="26.25" customHeight="1" x14ac:dyDescent="0.35">
      <c r="J67" s="2"/>
      <c r="K67" s="2"/>
      <c r="L67" s="13"/>
      <c r="M67" s="13"/>
      <c r="N67" s="255"/>
      <c r="O67" s="256"/>
      <c r="P67" s="256"/>
      <c r="Q67" s="257"/>
      <c r="R67" s="257"/>
      <c r="S67" s="258"/>
      <c r="T67" s="263" t="s">
        <v>147</v>
      </c>
      <c r="U67" s="30">
        <v>296477</v>
      </c>
      <c r="V67" s="30">
        <v>296477</v>
      </c>
      <c r="W67" s="164">
        <v>43577</v>
      </c>
      <c r="X67" s="164">
        <v>43599</v>
      </c>
      <c r="Y67" s="147" t="s">
        <v>272</v>
      </c>
      <c r="Z67" s="93"/>
      <c r="AF67" s="83"/>
      <c r="AG67" s="84"/>
      <c r="AH67" s="84"/>
      <c r="AI67" s="84"/>
      <c r="AJ67" s="84"/>
      <c r="AK67" s="88"/>
    </row>
    <row r="68" spans="10:37" s="12" customFormat="1" ht="26.25" customHeight="1" x14ac:dyDescent="0.35">
      <c r="J68" s="2"/>
      <c r="K68" s="2"/>
      <c r="L68" s="13"/>
      <c r="M68" s="13"/>
      <c r="N68" s="255"/>
      <c r="O68" s="256"/>
      <c r="P68" s="256"/>
      <c r="Q68" s="257"/>
      <c r="R68" s="257"/>
      <c r="S68" s="258"/>
      <c r="T68" s="263" t="s">
        <v>147</v>
      </c>
      <c r="U68" s="30">
        <v>296479</v>
      </c>
      <c r="V68" s="30">
        <v>296479</v>
      </c>
      <c r="W68" s="164">
        <v>43578</v>
      </c>
      <c r="X68" s="164">
        <v>43599</v>
      </c>
      <c r="Y68" s="147" t="s">
        <v>272</v>
      </c>
      <c r="AF68" s="83"/>
      <c r="AG68" s="84"/>
      <c r="AH68" s="84"/>
      <c r="AI68" s="84"/>
      <c r="AJ68" s="84"/>
      <c r="AK68" s="88"/>
    </row>
    <row r="69" spans="10:37" s="12" customFormat="1" ht="23.25" x14ac:dyDescent="0.35">
      <c r="J69" s="2"/>
      <c r="K69" s="2"/>
      <c r="L69" s="13"/>
      <c r="M69" s="13"/>
      <c r="N69" s="255"/>
      <c r="O69" s="256"/>
      <c r="P69" s="256"/>
      <c r="Q69" s="257"/>
      <c r="R69" s="257"/>
      <c r="S69" s="258"/>
      <c r="T69" s="263" t="s">
        <v>147</v>
      </c>
      <c r="U69" s="30">
        <v>297534</v>
      </c>
      <c r="V69" s="30">
        <v>297534</v>
      </c>
      <c r="W69" s="164">
        <v>43600</v>
      </c>
      <c r="X69" s="164">
        <v>43605</v>
      </c>
      <c r="Y69" s="147" t="s">
        <v>272</v>
      </c>
      <c r="AF69" s="83"/>
      <c r="AG69" s="84"/>
      <c r="AH69" s="84"/>
      <c r="AI69" s="84"/>
      <c r="AJ69" s="84"/>
      <c r="AK69" s="88"/>
    </row>
    <row r="70" spans="10:37" s="12" customFormat="1" ht="26.25" customHeight="1" x14ac:dyDescent="0.35">
      <c r="J70" s="2"/>
      <c r="K70" s="2"/>
      <c r="L70" s="13"/>
      <c r="M70" s="13"/>
      <c r="N70" s="255"/>
      <c r="O70" s="256"/>
      <c r="P70" s="256"/>
      <c r="Q70" s="257"/>
      <c r="R70" s="257"/>
      <c r="S70" s="258"/>
      <c r="T70" s="263" t="s">
        <v>147</v>
      </c>
      <c r="U70" s="30">
        <v>274436</v>
      </c>
      <c r="V70" s="30">
        <v>274436</v>
      </c>
      <c r="W70" s="164">
        <v>43542</v>
      </c>
      <c r="X70" s="164">
        <v>43580</v>
      </c>
      <c r="Y70" s="147" t="s">
        <v>272</v>
      </c>
      <c r="AF70" s="83"/>
      <c r="AG70" s="84"/>
      <c r="AH70" s="84"/>
      <c r="AI70" s="84"/>
      <c r="AJ70" s="84"/>
      <c r="AK70" s="88"/>
    </row>
    <row r="71" spans="10:37" s="12" customFormat="1" ht="26.25" customHeight="1" x14ac:dyDescent="0.35">
      <c r="J71" s="2"/>
      <c r="K71" s="2"/>
      <c r="L71" s="13"/>
      <c r="M71" s="13"/>
      <c r="N71" s="96"/>
      <c r="O71" s="78"/>
      <c r="P71" s="78"/>
      <c r="Q71" s="97"/>
      <c r="R71" s="97"/>
      <c r="S71" s="34"/>
      <c r="T71" s="263" t="s">
        <v>250</v>
      </c>
      <c r="U71" s="30" t="s">
        <v>251</v>
      </c>
      <c r="V71" s="30"/>
      <c r="W71" s="164">
        <v>43475</v>
      </c>
      <c r="X71" s="164">
        <v>43588</v>
      </c>
      <c r="Y71" s="147" t="s">
        <v>283</v>
      </c>
      <c r="AF71" s="83"/>
      <c r="AG71" s="84"/>
      <c r="AH71" s="84"/>
      <c r="AI71" s="84"/>
      <c r="AJ71" s="84"/>
      <c r="AK71" s="88"/>
    </row>
    <row r="72" spans="10:37" s="12" customFormat="1" ht="26.25" customHeight="1" x14ac:dyDescent="0.35">
      <c r="J72" s="2"/>
      <c r="K72" s="2"/>
      <c r="L72" s="13"/>
      <c r="M72" s="13"/>
      <c r="N72" s="1"/>
      <c r="O72" s="1"/>
      <c r="P72" s="1"/>
      <c r="Q72" s="1"/>
      <c r="R72" s="1"/>
      <c r="S72" s="1"/>
      <c r="T72" s="263" t="s">
        <v>250</v>
      </c>
      <c r="U72" s="30" t="s">
        <v>284</v>
      </c>
      <c r="V72" s="30" t="s">
        <v>284</v>
      </c>
      <c r="W72" s="164">
        <v>43616</v>
      </c>
      <c r="X72" s="164">
        <v>43642</v>
      </c>
      <c r="Y72" s="147" t="s">
        <v>285</v>
      </c>
      <c r="AF72" s="83"/>
      <c r="AG72" s="84"/>
      <c r="AH72" s="84"/>
      <c r="AI72" s="84"/>
      <c r="AJ72" s="84"/>
      <c r="AK72" s="88"/>
    </row>
    <row r="73" spans="10:37" s="12" customFormat="1" ht="23.25" customHeight="1" x14ac:dyDescent="0.35">
      <c r="J73" s="2"/>
      <c r="K73" s="2"/>
      <c r="L73" s="13"/>
      <c r="M73" s="13"/>
      <c r="N73" s="1"/>
      <c r="O73" s="1"/>
      <c r="P73" s="1"/>
      <c r="Q73" s="1"/>
      <c r="R73" s="1"/>
      <c r="S73" s="1"/>
      <c r="T73" s="263" t="s">
        <v>111</v>
      </c>
      <c r="U73" s="30" t="s">
        <v>286</v>
      </c>
      <c r="V73" s="30" t="s">
        <v>286</v>
      </c>
      <c r="W73" s="164">
        <v>43622</v>
      </c>
      <c r="X73" s="164">
        <v>43623</v>
      </c>
      <c r="Y73" s="147" t="s">
        <v>287</v>
      </c>
      <c r="AF73" s="83"/>
      <c r="AG73" s="84"/>
      <c r="AH73" s="84"/>
      <c r="AI73" s="84"/>
      <c r="AJ73" s="84"/>
      <c r="AK73" s="88"/>
    </row>
    <row r="74" spans="10:37" s="12" customFormat="1" ht="23.25" customHeight="1" x14ac:dyDescent="0.35">
      <c r="J74" s="2"/>
      <c r="K74" s="2"/>
      <c r="L74" s="13"/>
      <c r="M74" s="13"/>
      <c r="N74" s="1"/>
      <c r="O74" s="1"/>
      <c r="P74" s="1"/>
      <c r="Q74" s="1"/>
      <c r="R74" s="1"/>
      <c r="S74" s="1"/>
      <c r="T74" s="263" t="s">
        <v>111</v>
      </c>
      <c r="U74" s="30" t="s">
        <v>288</v>
      </c>
      <c r="V74" s="30" t="s">
        <v>288</v>
      </c>
      <c r="W74" s="164">
        <v>43622</v>
      </c>
      <c r="X74" s="164">
        <v>43623</v>
      </c>
      <c r="Y74" s="147" t="s">
        <v>287</v>
      </c>
      <c r="AF74" s="83"/>
      <c r="AG74" s="84"/>
      <c r="AH74" s="84"/>
      <c r="AI74" s="84"/>
      <c r="AJ74" s="84"/>
      <c r="AK74" s="88"/>
    </row>
    <row r="75" spans="10:37" s="12" customFormat="1" ht="23.25" customHeight="1" x14ac:dyDescent="0.35">
      <c r="J75" s="2"/>
      <c r="K75" s="2"/>
      <c r="L75" s="13"/>
      <c r="M75" s="13"/>
      <c r="N75" s="1"/>
      <c r="O75" s="1"/>
      <c r="P75" s="1"/>
      <c r="Q75" s="1"/>
      <c r="R75" s="1"/>
      <c r="S75" s="1"/>
      <c r="T75" s="263" t="s">
        <v>111</v>
      </c>
      <c r="U75" s="30" t="s">
        <v>289</v>
      </c>
      <c r="V75" s="30" t="s">
        <v>289</v>
      </c>
      <c r="W75" s="164">
        <v>43622</v>
      </c>
      <c r="X75" s="164">
        <v>43630</v>
      </c>
      <c r="Y75" s="147" t="s">
        <v>287</v>
      </c>
      <c r="AF75" s="83"/>
      <c r="AG75" s="84"/>
      <c r="AH75" s="84"/>
      <c r="AI75" s="84"/>
      <c r="AJ75" s="84"/>
      <c r="AK75" s="88"/>
    </row>
    <row r="76" spans="10:37" s="12" customFormat="1" ht="23.25" customHeight="1" x14ac:dyDescent="0.35">
      <c r="J76" s="2"/>
      <c r="K76" s="2"/>
      <c r="L76" s="13"/>
      <c r="M76" s="13"/>
      <c r="N76" s="1"/>
      <c r="O76" s="1"/>
      <c r="P76" s="1"/>
      <c r="Q76" s="1"/>
      <c r="R76" s="1"/>
      <c r="S76" s="1"/>
      <c r="T76" s="263" t="s">
        <v>111</v>
      </c>
      <c r="U76" s="30" t="s">
        <v>290</v>
      </c>
      <c r="V76" s="30" t="s">
        <v>290</v>
      </c>
      <c r="W76" s="164">
        <v>43585</v>
      </c>
      <c r="X76" s="164" t="s">
        <v>291</v>
      </c>
      <c r="Y76" s="147" t="s">
        <v>287</v>
      </c>
      <c r="AF76" s="83"/>
      <c r="AG76" s="84"/>
      <c r="AH76" s="84"/>
      <c r="AI76" s="84"/>
      <c r="AJ76" s="84"/>
      <c r="AK76" s="88"/>
    </row>
    <row r="77" spans="10:37" s="12" customFormat="1" ht="23.25" customHeight="1" x14ac:dyDescent="0.35">
      <c r="J77" s="2"/>
      <c r="K77" s="2"/>
      <c r="L77" s="13"/>
      <c r="M77" s="13"/>
      <c r="N77" s="1"/>
      <c r="O77" s="1"/>
      <c r="P77" s="1"/>
      <c r="Q77" s="1"/>
      <c r="R77" s="1"/>
      <c r="S77" s="1"/>
      <c r="T77" s="263" t="s">
        <v>247</v>
      </c>
      <c r="U77" s="30"/>
      <c r="V77" s="30" t="s">
        <v>292</v>
      </c>
      <c r="W77" s="164">
        <v>43570</v>
      </c>
      <c r="X77" s="164"/>
      <c r="Y77" s="147" t="s">
        <v>293</v>
      </c>
      <c r="AF77" s="83"/>
      <c r="AG77" s="84"/>
      <c r="AH77" s="84"/>
      <c r="AI77" s="84"/>
      <c r="AJ77" s="84"/>
      <c r="AK77" s="88"/>
    </row>
    <row r="78" spans="10:37" s="12" customFormat="1" ht="24" thickBot="1" x14ac:dyDescent="0.4">
      <c r="J78" s="2"/>
      <c r="K78" s="2"/>
      <c r="L78" s="13"/>
      <c r="M78" s="13"/>
      <c r="N78" s="1"/>
      <c r="O78" s="1"/>
      <c r="P78" s="1"/>
      <c r="Q78" s="1"/>
      <c r="R78" s="1"/>
      <c r="S78" s="1"/>
      <c r="T78" s="263" t="s">
        <v>111</v>
      </c>
      <c r="U78" s="30" t="s">
        <v>294</v>
      </c>
      <c r="V78" s="30" t="s">
        <v>294</v>
      </c>
      <c r="W78" s="164">
        <v>43614</v>
      </c>
      <c r="X78" s="164">
        <v>43633</v>
      </c>
      <c r="Y78" s="147" t="s">
        <v>287</v>
      </c>
      <c r="AF78" s="98"/>
      <c r="AG78" s="99"/>
      <c r="AH78" s="99"/>
      <c r="AI78" s="99"/>
      <c r="AJ78" s="99"/>
      <c r="AK78" s="100"/>
    </row>
    <row r="79" spans="10:37" s="12" customFormat="1" ht="24" thickTop="1" x14ac:dyDescent="0.35">
      <c r="J79" s="2"/>
      <c r="K79" s="2"/>
      <c r="L79" s="13"/>
      <c r="M79" s="13"/>
      <c r="N79" s="1"/>
      <c r="O79" s="1"/>
      <c r="P79" s="1"/>
      <c r="Q79" s="1"/>
      <c r="R79" s="1"/>
      <c r="S79" s="1"/>
      <c r="T79" s="263" t="s">
        <v>111</v>
      </c>
      <c r="U79" s="30" t="s">
        <v>295</v>
      </c>
      <c r="V79" s="30" t="s">
        <v>295</v>
      </c>
      <c r="W79" s="164">
        <v>43578</v>
      </c>
      <c r="X79" s="164" t="s">
        <v>296</v>
      </c>
      <c r="Y79" s="147" t="s">
        <v>287</v>
      </c>
    </row>
    <row r="80" spans="10:37" s="12" customFormat="1" ht="23.25" x14ac:dyDescent="0.35">
      <c r="J80" s="2"/>
      <c r="K80" s="2"/>
      <c r="L80" s="13"/>
      <c r="M80" s="13"/>
      <c r="N80" s="1"/>
      <c r="O80" s="1"/>
      <c r="P80" s="1"/>
      <c r="Q80" s="1"/>
      <c r="R80" s="1"/>
      <c r="S80" s="1"/>
      <c r="T80" s="263" t="s">
        <v>111</v>
      </c>
      <c r="U80" s="30"/>
      <c r="V80" s="30" t="s">
        <v>297</v>
      </c>
      <c r="W80" s="164">
        <v>43643</v>
      </c>
      <c r="X80" s="164"/>
      <c r="Y80" s="147" t="s">
        <v>293</v>
      </c>
    </row>
    <row r="81" spans="10:31" s="12" customFormat="1" ht="26.25" customHeight="1" x14ac:dyDescent="0.35">
      <c r="J81" s="2"/>
      <c r="K81" s="2"/>
      <c r="L81" s="13"/>
      <c r="M81" s="13"/>
      <c r="N81" s="1"/>
      <c r="O81" s="1"/>
      <c r="P81" s="1"/>
      <c r="Q81" s="1"/>
      <c r="R81" s="1"/>
      <c r="S81" s="1"/>
      <c r="T81" s="263" t="s">
        <v>298</v>
      </c>
      <c r="U81" s="30" t="s">
        <v>299</v>
      </c>
      <c r="V81" s="30" t="s">
        <v>299</v>
      </c>
      <c r="W81" s="164">
        <v>43622</v>
      </c>
      <c r="X81" s="164">
        <v>43627</v>
      </c>
      <c r="Y81" s="147" t="s">
        <v>300</v>
      </c>
    </row>
    <row r="82" spans="10:31" s="12" customFormat="1" ht="26.25" customHeight="1" x14ac:dyDescent="0.35">
      <c r="J82" s="2"/>
      <c r="K82" s="2"/>
      <c r="L82" s="13"/>
      <c r="M82" s="13"/>
      <c r="N82" s="1"/>
      <c r="O82" s="1"/>
      <c r="P82" s="1"/>
      <c r="Q82" s="1"/>
      <c r="R82" s="1"/>
      <c r="S82" s="1"/>
      <c r="T82" s="263" t="s">
        <v>298</v>
      </c>
      <c r="U82" s="30" t="s">
        <v>301</v>
      </c>
      <c r="V82" s="30" t="s">
        <v>301</v>
      </c>
      <c r="W82" s="164">
        <v>43621</v>
      </c>
      <c r="X82" s="164">
        <v>43626</v>
      </c>
      <c r="Y82" s="147" t="s">
        <v>300</v>
      </c>
    </row>
    <row r="83" spans="10:31" s="12" customFormat="1" ht="23.25" x14ac:dyDescent="0.35">
      <c r="J83" s="2"/>
      <c r="K83" s="2"/>
      <c r="L83" s="13"/>
      <c r="M83" s="13"/>
      <c r="N83" s="1"/>
      <c r="O83" s="1"/>
      <c r="P83" s="1"/>
      <c r="Q83" s="1"/>
      <c r="R83" s="1"/>
      <c r="S83" s="1"/>
      <c r="T83" s="263" t="s">
        <v>302</v>
      </c>
      <c r="U83" s="30" t="s">
        <v>303</v>
      </c>
      <c r="V83" s="30" t="s">
        <v>303</v>
      </c>
      <c r="W83" s="164">
        <v>43558</v>
      </c>
      <c r="X83" s="164">
        <v>43558</v>
      </c>
      <c r="Y83" s="147" t="s">
        <v>304</v>
      </c>
    </row>
    <row r="84" spans="10:31" s="12" customFormat="1" ht="23.25" x14ac:dyDescent="0.35">
      <c r="J84" s="2"/>
      <c r="K84" s="2"/>
      <c r="L84" s="13"/>
      <c r="M84" s="13"/>
      <c r="N84" s="1"/>
      <c r="O84" s="1"/>
      <c r="P84" s="1"/>
      <c r="Q84" s="1"/>
      <c r="R84" s="1"/>
      <c r="S84" s="1"/>
      <c r="T84" s="263" t="s">
        <v>302</v>
      </c>
      <c r="U84" s="30" t="s">
        <v>303</v>
      </c>
      <c r="V84" s="30" t="s">
        <v>303</v>
      </c>
      <c r="W84" s="164">
        <v>43602</v>
      </c>
      <c r="X84" s="164">
        <v>43605</v>
      </c>
      <c r="Y84" s="147" t="s">
        <v>305</v>
      </c>
    </row>
    <row r="85" spans="10:31" s="12" customFormat="1" ht="23.25" x14ac:dyDescent="0.35">
      <c r="J85" s="2"/>
      <c r="K85" s="2"/>
      <c r="L85" s="13"/>
      <c r="M85" s="13"/>
      <c r="N85" s="1"/>
      <c r="O85" s="1"/>
      <c r="P85" s="1"/>
      <c r="Q85" s="1"/>
      <c r="R85" s="1"/>
      <c r="S85" s="1"/>
      <c r="T85" s="263" t="s">
        <v>306</v>
      </c>
      <c r="U85" s="30" t="s">
        <v>307</v>
      </c>
      <c r="V85" s="30" t="s">
        <v>307</v>
      </c>
      <c r="W85" s="164">
        <v>43564</v>
      </c>
      <c r="X85" s="164">
        <v>43576</v>
      </c>
      <c r="Y85" s="147" t="s">
        <v>300</v>
      </c>
    </row>
    <row r="86" spans="10:31" s="12" customFormat="1" ht="23.25" customHeight="1" x14ac:dyDescent="0.35">
      <c r="J86" s="2"/>
      <c r="K86" s="2"/>
      <c r="L86" s="13"/>
      <c r="M86" s="13"/>
      <c r="N86" s="1"/>
      <c r="O86" s="1"/>
      <c r="P86" s="1"/>
      <c r="Q86" s="1"/>
      <c r="R86" s="1"/>
      <c r="S86" s="1"/>
      <c r="T86" s="263" t="s">
        <v>308</v>
      </c>
      <c r="U86" s="30" t="s">
        <v>309</v>
      </c>
      <c r="V86" s="30" t="s">
        <v>309</v>
      </c>
      <c r="W86" s="164">
        <v>43630</v>
      </c>
      <c r="X86" s="164">
        <v>43645</v>
      </c>
      <c r="Y86" s="147" t="s">
        <v>300</v>
      </c>
    </row>
    <row r="87" spans="10:31" s="12" customFormat="1" ht="23.25" customHeight="1" x14ac:dyDescent="0.35">
      <c r="J87" s="2"/>
      <c r="K87" s="2"/>
      <c r="L87" s="13"/>
      <c r="M87" s="13"/>
      <c r="N87" s="1"/>
      <c r="O87" s="1"/>
      <c r="P87" s="1"/>
      <c r="Q87" s="1"/>
      <c r="R87" s="1"/>
      <c r="S87" s="1"/>
      <c r="T87" s="263" t="s">
        <v>308</v>
      </c>
      <c r="U87" s="30" t="s">
        <v>310</v>
      </c>
      <c r="V87" s="30" t="s">
        <v>310</v>
      </c>
      <c r="W87" s="164">
        <v>43613</v>
      </c>
      <c r="X87" s="164">
        <v>43620</v>
      </c>
      <c r="Y87" s="147" t="s">
        <v>300</v>
      </c>
    </row>
    <row r="88" spans="10:31" s="12" customFormat="1" ht="23.25" customHeight="1" x14ac:dyDescent="0.35">
      <c r="J88" s="2"/>
      <c r="K88" s="2"/>
      <c r="L88" s="13"/>
      <c r="M88" s="13"/>
      <c r="N88" s="1"/>
      <c r="O88" s="1"/>
      <c r="P88" s="1"/>
      <c r="Q88" s="1"/>
      <c r="R88" s="1"/>
      <c r="S88" s="1"/>
      <c r="T88" s="263" t="s">
        <v>308</v>
      </c>
      <c r="U88" s="30" t="s">
        <v>311</v>
      </c>
      <c r="V88" s="30" t="s">
        <v>311</v>
      </c>
      <c r="W88" s="164">
        <v>43612</v>
      </c>
      <c r="X88" s="164">
        <v>43614</v>
      </c>
      <c r="Y88" s="147" t="s">
        <v>300</v>
      </c>
    </row>
    <row r="89" spans="10:31" s="12" customFormat="1" ht="23.25" customHeight="1" x14ac:dyDescent="0.35">
      <c r="J89" s="2"/>
      <c r="K89" s="2"/>
      <c r="L89" s="13"/>
      <c r="M89" s="13"/>
      <c r="N89" s="1"/>
      <c r="O89" s="1"/>
      <c r="P89" s="1"/>
      <c r="Q89" s="1"/>
      <c r="R89" s="1"/>
      <c r="S89" s="1"/>
      <c r="T89" s="263" t="s">
        <v>312</v>
      </c>
      <c r="U89" s="30" t="s">
        <v>313</v>
      </c>
      <c r="V89" s="30" t="s">
        <v>313</v>
      </c>
      <c r="W89" s="164">
        <v>43602</v>
      </c>
      <c r="X89" s="164">
        <v>43607</v>
      </c>
      <c r="Y89" s="147" t="s">
        <v>300</v>
      </c>
    </row>
    <row r="90" spans="10:31" s="12" customFormat="1" ht="23.25" customHeight="1" x14ac:dyDescent="0.35">
      <c r="J90" s="2"/>
      <c r="K90" s="2"/>
      <c r="L90" s="13"/>
      <c r="M90" s="13"/>
      <c r="N90" s="1"/>
      <c r="O90" s="1"/>
      <c r="P90" s="1"/>
      <c r="Q90" s="1"/>
      <c r="R90" s="1"/>
      <c r="S90" s="1"/>
      <c r="T90" s="263" t="s">
        <v>314</v>
      </c>
      <c r="U90" s="30"/>
      <c r="V90" s="30" t="s">
        <v>315</v>
      </c>
      <c r="W90" s="164">
        <v>43539</v>
      </c>
      <c r="X90" s="164"/>
      <c r="Y90" s="147"/>
    </row>
    <row r="91" spans="10:31" s="12" customFormat="1" ht="23.25" customHeight="1" x14ac:dyDescent="0.35">
      <c r="J91" s="2"/>
      <c r="K91" s="2"/>
      <c r="L91" s="13"/>
      <c r="M91" s="13"/>
      <c r="N91" s="1"/>
      <c r="O91" s="1"/>
      <c r="P91" s="1"/>
      <c r="Q91" s="1"/>
      <c r="R91" s="1"/>
      <c r="S91" s="1"/>
      <c r="T91" s="263" t="s">
        <v>81</v>
      </c>
      <c r="U91" s="30" t="s">
        <v>89</v>
      </c>
      <c r="V91" s="30" t="s">
        <v>89</v>
      </c>
      <c r="W91" s="164">
        <v>43621</v>
      </c>
      <c r="X91" s="164">
        <v>43644</v>
      </c>
      <c r="Y91" s="147" t="s">
        <v>316</v>
      </c>
    </row>
    <row r="92" spans="10:31" s="12" customFormat="1" ht="23.25" x14ac:dyDescent="0.35">
      <c r="J92" s="2"/>
      <c r="K92" s="2"/>
      <c r="L92" s="13"/>
      <c r="M92" s="13"/>
      <c r="N92" s="1"/>
      <c r="O92" s="1"/>
      <c r="P92" s="1"/>
      <c r="Q92" s="1"/>
      <c r="R92" s="1"/>
      <c r="S92" s="1"/>
      <c r="T92" s="263" t="s">
        <v>99</v>
      </c>
      <c r="U92" s="30" t="s">
        <v>101</v>
      </c>
      <c r="V92" s="30" t="s">
        <v>101</v>
      </c>
      <c r="W92" s="164">
        <v>43560</v>
      </c>
      <c r="X92" s="164">
        <v>43587</v>
      </c>
      <c r="Y92" s="147" t="s">
        <v>317</v>
      </c>
    </row>
    <row r="93" spans="10:31" s="12" customFormat="1" ht="23.25" customHeight="1" x14ac:dyDescent="0.35">
      <c r="J93" s="2"/>
      <c r="K93" s="2"/>
      <c r="L93" s="13"/>
      <c r="M93" s="13"/>
      <c r="N93" s="1"/>
      <c r="O93" s="1"/>
      <c r="P93" s="1"/>
      <c r="Q93" s="1"/>
      <c r="R93" s="1"/>
      <c r="S93" s="1"/>
      <c r="T93" s="263" t="s">
        <v>99</v>
      </c>
      <c r="U93" s="30" t="s">
        <v>101</v>
      </c>
      <c r="V93" s="30" t="s">
        <v>101</v>
      </c>
      <c r="W93" s="164">
        <v>43591</v>
      </c>
      <c r="X93" s="164">
        <v>43594</v>
      </c>
      <c r="Y93" s="147" t="s">
        <v>318</v>
      </c>
    </row>
    <row r="94" spans="10:31" s="12" customFormat="1" ht="23.25" customHeight="1" x14ac:dyDescent="0.35">
      <c r="J94" s="2"/>
      <c r="K94" s="2"/>
      <c r="L94" s="13"/>
      <c r="M94" s="13"/>
      <c r="N94" s="1"/>
      <c r="O94" s="1"/>
      <c r="P94" s="1"/>
      <c r="Q94" s="1"/>
      <c r="R94" s="1"/>
      <c r="S94" s="1"/>
      <c r="T94" s="263" t="s">
        <v>99</v>
      </c>
      <c r="U94" s="30" t="s">
        <v>104</v>
      </c>
      <c r="V94" s="30"/>
      <c r="W94" s="164">
        <v>43451</v>
      </c>
      <c r="X94" s="164">
        <v>43559</v>
      </c>
      <c r="Y94" s="147" t="s">
        <v>318</v>
      </c>
      <c r="AA94" s="1"/>
      <c r="AB94" s="1"/>
      <c r="AC94" s="1"/>
      <c r="AD94" s="1"/>
      <c r="AE94" s="1"/>
    </row>
    <row r="95" spans="10:31" s="1" customFormat="1" ht="23.25" customHeight="1" x14ac:dyDescent="0.35">
      <c r="J95" s="2"/>
      <c r="K95" s="2"/>
      <c r="L95" s="2"/>
      <c r="M95" s="2"/>
      <c r="T95" s="263" t="s">
        <v>99</v>
      </c>
      <c r="U95" s="30" t="s">
        <v>319</v>
      </c>
      <c r="V95" s="30" t="s">
        <v>319</v>
      </c>
      <c r="W95" s="164">
        <v>43572</v>
      </c>
      <c r="X95" s="164">
        <v>43587</v>
      </c>
      <c r="Y95" s="147" t="s">
        <v>317</v>
      </c>
    </row>
    <row r="96" spans="10:31" s="1" customFormat="1" ht="23.25" customHeight="1" x14ac:dyDescent="0.35">
      <c r="J96" s="2"/>
      <c r="K96" s="2"/>
      <c r="L96" s="2"/>
      <c r="M96" s="2"/>
      <c r="T96" s="263" t="s">
        <v>99</v>
      </c>
      <c r="U96" s="30" t="s">
        <v>319</v>
      </c>
      <c r="V96" s="30" t="s">
        <v>319</v>
      </c>
      <c r="W96" s="164">
        <v>43620</v>
      </c>
      <c r="X96" s="164">
        <v>43630</v>
      </c>
      <c r="Y96" s="147" t="s">
        <v>318</v>
      </c>
    </row>
    <row r="97" spans="20:25" s="1" customFormat="1" ht="23.25" customHeight="1" x14ac:dyDescent="0.35">
      <c r="T97" s="263" t="s">
        <v>320</v>
      </c>
      <c r="U97" s="30" t="s">
        <v>321</v>
      </c>
      <c r="V97" s="30" t="s">
        <v>321</v>
      </c>
      <c r="W97" s="164">
        <v>43588</v>
      </c>
      <c r="X97" s="164">
        <v>43599</v>
      </c>
      <c r="Y97" s="147" t="s">
        <v>322</v>
      </c>
    </row>
    <row r="98" spans="20:25" s="1" customFormat="1" ht="23.25" customHeight="1" x14ac:dyDescent="0.35">
      <c r="T98" s="263" t="s">
        <v>320</v>
      </c>
      <c r="U98" s="30" t="s">
        <v>323</v>
      </c>
      <c r="V98" s="30" t="s">
        <v>323</v>
      </c>
      <c r="W98" s="164">
        <v>43567</v>
      </c>
      <c r="X98" s="164">
        <v>43567</v>
      </c>
      <c r="Y98" s="147" t="s">
        <v>322</v>
      </c>
    </row>
    <row r="99" spans="20:25" s="1" customFormat="1" ht="23.25" customHeight="1" x14ac:dyDescent="0.35">
      <c r="T99" s="263" t="s">
        <v>324</v>
      </c>
      <c r="U99" s="30" t="s">
        <v>325</v>
      </c>
      <c r="V99" s="30" t="s">
        <v>325</v>
      </c>
      <c r="W99" s="164">
        <v>43563</v>
      </c>
      <c r="X99" s="164">
        <v>43579</v>
      </c>
      <c r="Y99" s="147" t="s">
        <v>326</v>
      </c>
    </row>
    <row r="100" spans="20:25" s="1" customFormat="1" ht="23.25" customHeight="1" x14ac:dyDescent="0.35">
      <c r="T100" s="263" t="s">
        <v>324</v>
      </c>
      <c r="U100" s="30" t="s">
        <v>327</v>
      </c>
      <c r="V100" s="30" t="s">
        <v>327</v>
      </c>
      <c r="W100" s="164">
        <v>43626</v>
      </c>
      <c r="X100" s="164">
        <v>43627</v>
      </c>
      <c r="Y100" s="147" t="s">
        <v>326</v>
      </c>
    </row>
    <row r="101" spans="20:25" s="1" customFormat="1" ht="23.25" x14ac:dyDescent="0.35">
      <c r="T101" s="263" t="s">
        <v>324</v>
      </c>
      <c r="U101" s="30" t="s">
        <v>242</v>
      </c>
      <c r="V101" s="30"/>
      <c r="W101" s="164"/>
      <c r="X101" s="164"/>
      <c r="Y101" s="147" t="s">
        <v>328</v>
      </c>
    </row>
    <row r="102" spans="20:25" s="1" customFormat="1" ht="23.25" x14ac:dyDescent="0.35">
      <c r="T102" s="263" t="s">
        <v>329</v>
      </c>
      <c r="U102" s="30" t="s">
        <v>330</v>
      </c>
      <c r="V102" s="30"/>
      <c r="W102" s="164"/>
      <c r="X102" s="164">
        <v>43566</v>
      </c>
      <c r="Y102" s="147" t="s">
        <v>331</v>
      </c>
    </row>
    <row r="103" spans="20:25" ht="23.25" x14ac:dyDescent="0.35">
      <c r="T103" s="263" t="s">
        <v>329</v>
      </c>
      <c r="U103" s="30" t="s">
        <v>332</v>
      </c>
      <c r="V103" s="30" t="s">
        <v>332</v>
      </c>
      <c r="W103" s="164">
        <v>43619</v>
      </c>
      <c r="X103" s="164">
        <v>43626</v>
      </c>
      <c r="Y103" s="147" t="s">
        <v>331</v>
      </c>
    </row>
    <row r="104" spans="20:25" ht="23.25" x14ac:dyDescent="0.35">
      <c r="T104" s="263" t="s">
        <v>329</v>
      </c>
      <c r="U104" s="30" t="s">
        <v>333</v>
      </c>
      <c r="V104" s="30" t="s">
        <v>333</v>
      </c>
      <c r="W104" s="164">
        <v>43635</v>
      </c>
      <c r="X104" s="164">
        <v>43642</v>
      </c>
      <c r="Y104" s="147" t="s">
        <v>219</v>
      </c>
    </row>
    <row r="105" spans="20:25" ht="23.25" x14ac:dyDescent="0.35">
      <c r="T105" s="263" t="s">
        <v>329</v>
      </c>
      <c r="U105" s="30"/>
      <c r="V105" s="30" t="s">
        <v>334</v>
      </c>
      <c r="W105" s="164">
        <v>43635</v>
      </c>
      <c r="X105" s="164"/>
      <c r="Y105" s="147" t="s">
        <v>219</v>
      </c>
    </row>
    <row r="106" spans="20:25" ht="23.25" x14ac:dyDescent="0.35">
      <c r="T106" s="263" t="s">
        <v>143</v>
      </c>
      <c r="U106" s="30" t="s">
        <v>144</v>
      </c>
      <c r="V106" s="30" t="s">
        <v>144</v>
      </c>
      <c r="W106" s="164">
        <v>43627</v>
      </c>
      <c r="X106" s="164">
        <v>43629</v>
      </c>
      <c r="Y106" s="147" t="s">
        <v>219</v>
      </c>
    </row>
  </sheetData>
  <mergeCells count="6">
    <mergeCell ref="AF4:AK4"/>
    <mergeCell ref="A3:M3"/>
    <mergeCell ref="H4:M4"/>
    <mergeCell ref="N4:S4"/>
    <mergeCell ref="T4:Y4"/>
    <mergeCell ref="Z4:AE4"/>
  </mergeCells>
  <conditionalFormatting sqref="AB12:AB71">
    <cfRule type="duplicateValues" dxfId="0" priority="58"/>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98"/>
  <sheetViews>
    <sheetView topLeftCell="B1" zoomScale="40" zoomScaleNormal="40" workbookViewId="0">
      <pane ySplit="1" topLeftCell="A11" activePane="bottomLeft" state="frozen"/>
      <selection activeCell="I40" sqref="I40"/>
      <selection pane="bottomLeft" activeCell="I40" sqref="I40"/>
    </sheetView>
  </sheetViews>
  <sheetFormatPr baseColWidth="10" defaultColWidth="11.42578125" defaultRowHeight="15" x14ac:dyDescent="0.25"/>
  <cols>
    <col min="1" max="1" width="22.140625" style="1" hidden="1" customWidth="1"/>
    <col min="2" max="2" width="25.5703125" style="1" customWidth="1"/>
    <col min="3" max="3" width="48.140625" style="1" customWidth="1"/>
    <col min="4" max="4" width="56" style="1" customWidth="1"/>
    <col min="5" max="5" width="92.140625" style="1" customWidth="1"/>
    <col min="6" max="6" width="53.140625" style="1" customWidth="1"/>
    <col min="7" max="7" width="37.42578125" style="1" customWidth="1"/>
    <col min="8" max="8" width="29.42578125" style="2" bestFit="1" customWidth="1"/>
    <col min="9" max="9" width="50.28515625" style="2" customWidth="1"/>
    <col min="10" max="10" width="43.5703125" style="2" customWidth="1"/>
    <col min="11" max="12" width="34" style="2" customWidth="1"/>
    <col min="13" max="13" width="85.42578125" style="2" customWidth="1"/>
    <col min="14" max="14" width="121.5703125" style="1" bestFit="1" customWidth="1"/>
    <col min="15" max="16384" width="11.42578125" style="1"/>
  </cols>
  <sheetData>
    <row r="3" spans="1:13" ht="30.75" thickBot="1" x14ac:dyDescent="0.3">
      <c r="A3" s="275" t="s">
        <v>65</v>
      </c>
      <c r="B3" s="275"/>
      <c r="C3" s="275"/>
      <c r="D3" s="275"/>
      <c r="E3" s="275"/>
      <c r="F3" s="275"/>
      <c r="G3" s="275"/>
      <c r="H3" s="275"/>
      <c r="I3" s="275"/>
      <c r="J3" s="275"/>
      <c r="K3" s="275"/>
      <c r="L3" s="275"/>
      <c r="M3" s="275"/>
    </row>
    <row r="4" spans="1:13" ht="47.25" thickBot="1" x14ac:dyDescent="0.75">
      <c r="A4" s="6"/>
      <c r="B4" s="6"/>
      <c r="C4" s="6"/>
      <c r="D4" s="6"/>
      <c r="E4" s="6"/>
      <c r="F4" s="6"/>
      <c r="G4" s="6"/>
      <c r="H4" s="272" t="s">
        <v>24</v>
      </c>
      <c r="I4" s="273"/>
      <c r="J4" s="273"/>
      <c r="K4" s="273"/>
      <c r="L4" s="273"/>
      <c r="M4" s="273"/>
    </row>
    <row r="5" spans="1:13" ht="128.25" customHeight="1" x14ac:dyDescent="0.25">
      <c r="A5" s="7" t="s">
        <v>66</v>
      </c>
      <c r="B5" s="233" t="s">
        <v>6</v>
      </c>
      <c r="C5" s="233" t="s">
        <v>7</v>
      </c>
      <c r="D5" s="233" t="s">
        <v>8</v>
      </c>
      <c r="E5" s="233" t="s">
        <v>9</v>
      </c>
      <c r="F5" s="234" t="s">
        <v>10</v>
      </c>
      <c r="G5" s="233" t="s">
        <v>11</v>
      </c>
      <c r="H5" s="276" t="s">
        <v>12</v>
      </c>
      <c r="I5" s="277"/>
      <c r="J5" s="278"/>
      <c r="K5" s="276" t="s">
        <v>15</v>
      </c>
      <c r="L5" s="277"/>
      <c r="M5" s="278"/>
    </row>
    <row r="6" spans="1:13" ht="47.25" customHeight="1" x14ac:dyDescent="0.25">
      <c r="A6" s="7"/>
      <c r="B6" s="233"/>
      <c r="C6" s="233"/>
      <c r="D6" s="233"/>
      <c r="E6" s="233"/>
      <c r="F6" s="234"/>
      <c r="G6" s="233"/>
      <c r="H6" s="270"/>
      <c r="I6" s="235" t="s">
        <v>67</v>
      </c>
      <c r="J6" s="235" t="s">
        <v>68</v>
      </c>
      <c r="K6" s="236"/>
      <c r="L6" s="237" t="s">
        <v>67</v>
      </c>
      <c r="M6" s="238" t="s">
        <v>68</v>
      </c>
    </row>
    <row r="7" spans="1:13" ht="408.75" customHeight="1" x14ac:dyDescent="0.25">
      <c r="A7" s="8" t="s">
        <v>69</v>
      </c>
      <c r="B7" s="8" t="s">
        <v>20</v>
      </c>
      <c r="C7" s="231" t="s">
        <v>21</v>
      </c>
      <c r="D7" s="250" t="s">
        <v>22</v>
      </c>
      <c r="E7" s="251" t="s">
        <v>23</v>
      </c>
      <c r="F7" s="9" t="s">
        <v>24</v>
      </c>
      <c r="G7" s="9" t="s">
        <v>25</v>
      </c>
      <c r="H7" s="204">
        <v>89.230769230769241</v>
      </c>
      <c r="I7" s="205">
        <v>58</v>
      </c>
      <c r="J7" s="205">
        <v>65</v>
      </c>
      <c r="K7" s="204">
        <f>(L7/M7)*100</f>
        <v>100</v>
      </c>
      <c r="L7" s="205">
        <f>+I11</f>
        <v>27</v>
      </c>
      <c r="M7" s="205">
        <f>+J11</f>
        <v>27</v>
      </c>
    </row>
    <row r="9" spans="1:13" s="12" customFormat="1" ht="355.5" customHeight="1" x14ac:dyDescent="0.35">
      <c r="I9" s="252" t="s">
        <v>70</v>
      </c>
      <c r="J9" s="252" t="s">
        <v>71</v>
      </c>
      <c r="K9" s="15"/>
      <c r="L9" s="14" t="s">
        <v>72</v>
      </c>
      <c r="M9" s="14"/>
    </row>
    <row r="10" spans="1:13" s="12" customFormat="1" ht="23.25" x14ac:dyDescent="0.35">
      <c r="H10" s="12" t="s">
        <v>73</v>
      </c>
      <c r="I10" s="12" t="s">
        <v>74</v>
      </c>
      <c r="J10" s="12" t="s">
        <v>74</v>
      </c>
      <c r="K10" s="15" t="s">
        <v>75</v>
      </c>
      <c r="L10" s="12" t="s">
        <v>76</v>
      </c>
    </row>
    <row r="11" spans="1:13" s="12" customFormat="1" ht="92.25" x14ac:dyDescent="1.35">
      <c r="I11" s="16">
        <f>COUNTA(I12:I86)</f>
        <v>27</v>
      </c>
      <c r="J11" s="16">
        <f>COUNTA(J12:J86)</f>
        <v>27</v>
      </c>
      <c r="K11" s="15"/>
    </row>
    <row r="12" spans="1:13" s="12" customFormat="1" ht="26.25" x14ac:dyDescent="0.35">
      <c r="H12" s="211" t="s">
        <v>77</v>
      </c>
      <c r="I12" s="18" t="s">
        <v>78</v>
      </c>
      <c r="J12" s="211" t="s">
        <v>78</v>
      </c>
      <c r="K12" s="19" t="s">
        <v>79</v>
      </c>
      <c r="L12" s="18" t="s">
        <v>80</v>
      </c>
      <c r="M12" s="117"/>
    </row>
    <row r="13" spans="1:13" s="12" customFormat="1" ht="26.25" x14ac:dyDescent="0.35">
      <c r="H13" s="211" t="s">
        <v>81</v>
      </c>
      <c r="I13" s="18" t="s">
        <v>82</v>
      </c>
      <c r="J13" s="211" t="s">
        <v>82</v>
      </c>
      <c r="K13" s="19">
        <v>43418</v>
      </c>
      <c r="L13" s="18" t="s">
        <v>83</v>
      </c>
      <c r="M13" s="117"/>
    </row>
    <row r="14" spans="1:13" s="12" customFormat="1" ht="26.25" x14ac:dyDescent="0.35">
      <c r="H14" s="25" t="s">
        <v>81</v>
      </c>
      <c r="I14" s="24" t="s">
        <v>84</v>
      </c>
      <c r="J14" s="212" t="s">
        <v>84</v>
      </c>
      <c r="K14" s="21">
        <v>43418</v>
      </c>
      <c r="L14" s="25" t="s">
        <v>83</v>
      </c>
      <c r="M14" s="117"/>
    </row>
    <row r="15" spans="1:13" s="12" customFormat="1" ht="26.25" x14ac:dyDescent="0.35">
      <c r="H15" s="211" t="s">
        <v>81</v>
      </c>
      <c r="I15" s="18" t="s">
        <v>85</v>
      </c>
      <c r="J15" s="211" t="s">
        <v>85</v>
      </c>
      <c r="K15" s="19"/>
      <c r="L15" s="18"/>
      <c r="M15" s="224"/>
    </row>
    <row r="16" spans="1:13" s="12" customFormat="1" ht="26.25" x14ac:dyDescent="0.35">
      <c r="H16" s="211" t="s">
        <v>81</v>
      </c>
      <c r="I16" s="18" t="s">
        <v>86</v>
      </c>
      <c r="J16" s="211" t="s">
        <v>86</v>
      </c>
      <c r="K16" s="19"/>
      <c r="L16" s="18"/>
      <c r="M16" s="224"/>
    </row>
    <row r="17" spans="8:13" s="12" customFormat="1" ht="26.25" x14ac:dyDescent="0.35">
      <c r="H17" s="211" t="s">
        <v>81</v>
      </c>
      <c r="I17" s="18" t="s">
        <v>87</v>
      </c>
      <c r="J17" s="211" t="s">
        <v>87</v>
      </c>
      <c r="K17" s="19"/>
      <c r="L17" s="18"/>
      <c r="M17" s="224"/>
    </row>
    <row r="18" spans="8:13" s="12" customFormat="1" ht="26.25" x14ac:dyDescent="0.35">
      <c r="H18" s="211" t="s">
        <v>81</v>
      </c>
      <c r="I18" s="18" t="s">
        <v>88</v>
      </c>
      <c r="J18" s="211" t="s">
        <v>88</v>
      </c>
      <c r="K18" s="19"/>
      <c r="L18" s="18"/>
      <c r="M18" s="224"/>
    </row>
    <row r="19" spans="8:13" s="12" customFormat="1" ht="26.25" x14ac:dyDescent="0.35">
      <c r="H19" s="211" t="s">
        <v>81</v>
      </c>
      <c r="I19" s="18" t="s">
        <v>89</v>
      </c>
      <c r="J19" s="211" t="s">
        <v>89</v>
      </c>
      <c r="K19" s="19"/>
      <c r="L19" s="18"/>
      <c r="M19" s="224"/>
    </row>
    <row r="20" spans="8:13" s="12" customFormat="1" ht="26.25" x14ac:dyDescent="0.35">
      <c r="H20" s="211" t="s">
        <v>81</v>
      </c>
      <c r="I20" s="18" t="s">
        <v>90</v>
      </c>
      <c r="J20" s="211" t="s">
        <v>90</v>
      </c>
      <c r="K20" s="19"/>
      <c r="L20" s="18"/>
      <c r="M20" s="224"/>
    </row>
    <row r="21" spans="8:13" s="12" customFormat="1" ht="26.25" x14ac:dyDescent="0.35">
      <c r="H21" s="211" t="s">
        <v>81</v>
      </c>
      <c r="I21" s="18" t="s">
        <v>91</v>
      </c>
      <c r="J21" s="211" t="s">
        <v>91</v>
      </c>
      <c r="K21" s="19"/>
      <c r="L21" s="18"/>
      <c r="M21" s="224"/>
    </row>
    <row r="22" spans="8:13" s="12" customFormat="1" ht="26.25" x14ac:dyDescent="0.35">
      <c r="H22" s="211" t="s">
        <v>92</v>
      </c>
      <c r="I22" s="18" t="s">
        <v>93</v>
      </c>
      <c r="J22" s="211" t="s">
        <v>93</v>
      </c>
      <c r="K22" s="19"/>
      <c r="L22" s="18"/>
      <c r="M22" s="224"/>
    </row>
    <row r="23" spans="8:13" s="12" customFormat="1" ht="26.25" x14ac:dyDescent="0.35">
      <c r="H23" s="211" t="s">
        <v>94</v>
      </c>
      <c r="I23" s="18" t="s">
        <v>95</v>
      </c>
      <c r="J23" s="211" t="s">
        <v>95</v>
      </c>
      <c r="K23" s="19"/>
      <c r="L23" s="18"/>
      <c r="M23" s="224"/>
    </row>
    <row r="24" spans="8:13" s="12" customFormat="1" ht="26.25" x14ac:dyDescent="0.35">
      <c r="H24" s="211" t="s">
        <v>94</v>
      </c>
      <c r="I24" s="18" t="s">
        <v>96</v>
      </c>
      <c r="J24" s="211" t="s">
        <v>96</v>
      </c>
      <c r="K24" s="19"/>
      <c r="L24" s="18"/>
      <c r="M24" s="224"/>
    </row>
    <row r="25" spans="8:13" s="12" customFormat="1" ht="26.25" x14ac:dyDescent="0.35">
      <c r="H25" s="211" t="s">
        <v>94</v>
      </c>
      <c r="I25" s="18" t="s">
        <v>97</v>
      </c>
      <c r="J25" s="211" t="s">
        <v>97</v>
      </c>
      <c r="K25" s="19"/>
      <c r="L25" s="18"/>
      <c r="M25" s="224"/>
    </row>
    <row r="26" spans="8:13" s="12" customFormat="1" ht="26.25" x14ac:dyDescent="0.35">
      <c r="H26" s="211" t="s">
        <v>94</v>
      </c>
      <c r="I26" s="18" t="s">
        <v>98</v>
      </c>
      <c r="J26" s="211" t="s">
        <v>98</v>
      </c>
      <c r="K26" s="19"/>
      <c r="L26" s="18"/>
      <c r="M26" s="224"/>
    </row>
    <row r="27" spans="8:13" s="12" customFormat="1" ht="26.25" x14ac:dyDescent="0.35">
      <c r="H27" s="211" t="s">
        <v>99</v>
      </c>
      <c r="I27" s="18" t="s">
        <v>100</v>
      </c>
      <c r="J27" s="211" t="s">
        <v>100</v>
      </c>
      <c r="K27" s="19"/>
      <c r="L27" s="18"/>
      <c r="M27" s="224"/>
    </row>
    <row r="28" spans="8:13" s="12" customFormat="1" ht="26.25" x14ac:dyDescent="0.35">
      <c r="H28" s="211" t="s">
        <v>99</v>
      </c>
      <c r="I28" s="18" t="s">
        <v>101</v>
      </c>
      <c r="J28" s="211" t="s">
        <v>101</v>
      </c>
      <c r="K28" s="19"/>
      <c r="L28" s="18"/>
      <c r="M28" s="224"/>
    </row>
    <row r="29" spans="8:13" s="12" customFormat="1" ht="26.25" x14ac:dyDescent="0.35">
      <c r="H29" s="211" t="s">
        <v>99</v>
      </c>
      <c r="I29" s="18" t="s">
        <v>102</v>
      </c>
      <c r="J29" s="211" t="s">
        <v>102</v>
      </c>
      <c r="K29" s="19"/>
      <c r="L29" s="18"/>
      <c r="M29" s="224"/>
    </row>
    <row r="30" spans="8:13" s="12" customFormat="1" ht="26.25" x14ac:dyDescent="0.35">
      <c r="H30" s="211" t="s">
        <v>99</v>
      </c>
      <c r="I30" s="18" t="s">
        <v>103</v>
      </c>
      <c r="J30" s="211" t="s">
        <v>103</v>
      </c>
      <c r="K30" s="19"/>
      <c r="L30" s="18"/>
      <c r="M30" s="224"/>
    </row>
    <row r="31" spans="8:13" s="12" customFormat="1" ht="26.25" x14ac:dyDescent="0.35">
      <c r="H31" s="211" t="s">
        <v>99</v>
      </c>
      <c r="I31" s="18" t="s">
        <v>104</v>
      </c>
      <c r="J31" s="211" t="s">
        <v>104</v>
      </c>
      <c r="K31" s="19"/>
      <c r="L31" s="18"/>
      <c r="M31" s="224"/>
    </row>
    <row r="32" spans="8:13" s="12" customFormat="1" ht="26.25" x14ac:dyDescent="0.35">
      <c r="H32" s="211" t="s">
        <v>99</v>
      </c>
      <c r="I32" s="18" t="s">
        <v>105</v>
      </c>
      <c r="J32" s="211" t="s">
        <v>105</v>
      </c>
      <c r="K32" s="19"/>
      <c r="L32" s="18"/>
      <c r="M32" s="224"/>
    </row>
    <row r="33" spans="8:13" s="12" customFormat="1" ht="26.25" x14ac:dyDescent="0.35">
      <c r="H33" s="211" t="s">
        <v>99</v>
      </c>
      <c r="I33" s="18" t="s">
        <v>106</v>
      </c>
      <c r="J33" s="211" t="s">
        <v>106</v>
      </c>
      <c r="K33" s="19"/>
      <c r="L33" s="18"/>
      <c r="M33" s="224"/>
    </row>
    <row r="34" spans="8:13" s="12" customFormat="1" ht="26.25" x14ac:dyDescent="0.35">
      <c r="H34" s="211" t="s">
        <v>99</v>
      </c>
      <c r="I34" s="18" t="s">
        <v>107</v>
      </c>
      <c r="J34" s="211" t="s">
        <v>107</v>
      </c>
      <c r="K34" s="19"/>
      <c r="L34" s="18"/>
      <c r="M34" s="118"/>
    </row>
    <row r="35" spans="8:13" s="12" customFormat="1" ht="23.25" x14ac:dyDescent="0.35">
      <c r="H35" s="25" t="s">
        <v>99</v>
      </c>
      <c r="I35" s="24" t="s">
        <v>108</v>
      </c>
      <c r="J35" s="212" t="s">
        <v>108</v>
      </c>
      <c r="K35" s="21"/>
      <c r="L35" s="25"/>
      <c r="M35" s="118"/>
    </row>
    <row r="36" spans="8:13" s="12" customFormat="1" ht="23.25" x14ac:dyDescent="0.35">
      <c r="H36" s="25" t="s">
        <v>99</v>
      </c>
      <c r="I36" s="24" t="s">
        <v>109</v>
      </c>
      <c r="J36" s="212" t="s">
        <v>109</v>
      </c>
      <c r="K36" s="21"/>
      <c r="L36" s="25"/>
      <c r="M36" s="118"/>
    </row>
    <row r="37" spans="8:13" s="12" customFormat="1" ht="23.25" x14ac:dyDescent="0.35">
      <c r="H37" s="25" t="s">
        <v>99</v>
      </c>
      <c r="I37" s="24" t="s">
        <v>110</v>
      </c>
      <c r="J37" s="212" t="s">
        <v>110</v>
      </c>
      <c r="K37" s="21"/>
      <c r="L37" s="25"/>
      <c r="M37" s="118"/>
    </row>
    <row r="38" spans="8:13" s="12" customFormat="1" ht="23.25" x14ac:dyDescent="0.35">
      <c r="H38" s="261" t="s">
        <v>111</v>
      </c>
      <c r="I38" s="24" t="s">
        <v>112</v>
      </c>
      <c r="J38" s="212" t="s">
        <v>112</v>
      </c>
      <c r="K38" s="21">
        <v>43626</v>
      </c>
      <c r="L38" s="25"/>
      <c r="M38" s="118"/>
    </row>
    <row r="39" spans="8:13" s="12" customFormat="1" ht="23.25" x14ac:dyDescent="0.35">
      <c r="H39" s="25"/>
      <c r="I39" s="24"/>
      <c r="J39" s="212"/>
      <c r="K39" s="21"/>
      <c r="L39" s="25"/>
      <c r="M39" s="118"/>
    </row>
    <row r="40" spans="8:13" s="12" customFormat="1" ht="23.25" x14ac:dyDescent="0.35">
      <c r="H40" s="25"/>
      <c r="I40" s="24"/>
      <c r="J40" s="212"/>
      <c r="K40" s="21"/>
      <c r="L40" s="25"/>
      <c r="M40" s="118"/>
    </row>
    <row r="41" spans="8:13" s="12" customFormat="1" ht="23.25" x14ac:dyDescent="0.35">
      <c r="H41" s="25"/>
      <c r="I41" s="24"/>
      <c r="J41" s="212"/>
      <c r="K41" s="21"/>
      <c r="L41" s="25"/>
      <c r="M41" s="118"/>
    </row>
    <row r="42" spans="8:13" s="12" customFormat="1" ht="23.25" x14ac:dyDescent="0.35">
      <c r="H42" s="25"/>
      <c r="I42" s="24"/>
      <c r="J42" s="212"/>
      <c r="K42" s="21"/>
      <c r="L42" s="25"/>
      <c r="M42" s="118"/>
    </row>
    <row r="43" spans="8:13" s="12" customFormat="1" ht="23.25" x14ac:dyDescent="0.35">
      <c r="H43" s="25"/>
      <c r="I43" s="24"/>
      <c r="J43" s="212"/>
      <c r="K43" s="21"/>
      <c r="L43" s="25"/>
      <c r="M43" s="118"/>
    </row>
    <row r="44" spans="8:13" s="12" customFormat="1" ht="23.25" x14ac:dyDescent="0.35">
      <c r="H44" s="25"/>
      <c r="I44" s="24"/>
      <c r="J44" s="212"/>
      <c r="K44" s="21"/>
      <c r="L44" s="25"/>
      <c r="M44" s="118"/>
    </row>
    <row r="45" spans="8:13" s="12" customFormat="1" ht="23.25" x14ac:dyDescent="0.35">
      <c r="H45" s="25"/>
      <c r="I45" s="24"/>
      <c r="J45" s="212"/>
      <c r="K45" s="21"/>
      <c r="L45" s="25"/>
      <c r="M45" s="118"/>
    </row>
    <row r="46" spans="8:13" s="12" customFormat="1" ht="23.25" x14ac:dyDescent="0.35">
      <c r="H46" s="25"/>
      <c r="I46" s="24"/>
      <c r="J46" s="212"/>
      <c r="K46" s="21"/>
      <c r="L46" s="25"/>
      <c r="M46" s="118"/>
    </row>
    <row r="47" spans="8:13" s="12" customFormat="1" ht="23.25" x14ac:dyDescent="0.35">
      <c r="H47" s="25"/>
      <c r="I47" s="24"/>
      <c r="J47" s="212"/>
      <c r="K47" s="21"/>
      <c r="L47" s="25"/>
      <c r="M47" s="118"/>
    </row>
    <row r="48" spans="8:13" s="12" customFormat="1" ht="23.25" x14ac:dyDescent="0.35">
      <c r="H48" s="25"/>
      <c r="I48" s="24"/>
      <c r="J48" s="212"/>
      <c r="K48" s="21"/>
      <c r="L48" s="25"/>
      <c r="M48" s="118"/>
    </row>
    <row r="49" spans="8:13" s="12" customFormat="1" ht="23.25" x14ac:dyDescent="0.35">
      <c r="H49" s="25"/>
      <c r="I49" s="24"/>
      <c r="J49" s="212"/>
      <c r="K49" s="21"/>
      <c r="L49" s="25"/>
      <c r="M49" s="118"/>
    </row>
    <row r="50" spans="8:13" s="12" customFormat="1" ht="23.25" x14ac:dyDescent="0.35">
      <c r="H50" s="25"/>
      <c r="I50" s="24"/>
      <c r="J50" s="212"/>
      <c r="K50" s="21"/>
      <c r="L50" s="25"/>
      <c r="M50" s="118"/>
    </row>
    <row r="51" spans="8:13" s="12" customFormat="1" ht="23.25" x14ac:dyDescent="0.35">
      <c r="H51" s="25"/>
      <c r="I51" s="24"/>
      <c r="J51" s="212"/>
      <c r="K51" s="21"/>
      <c r="L51" s="25"/>
      <c r="M51" s="118"/>
    </row>
    <row r="52" spans="8:13" s="12" customFormat="1" ht="23.25" x14ac:dyDescent="0.35">
      <c r="H52" s="25"/>
      <c r="I52" s="24"/>
      <c r="J52" s="212"/>
      <c r="K52" s="21"/>
      <c r="L52" s="25"/>
      <c r="M52" s="118"/>
    </row>
    <row r="53" spans="8:13" s="12" customFormat="1" ht="23.25" x14ac:dyDescent="0.35">
      <c r="H53" s="25"/>
      <c r="I53" s="24"/>
      <c r="J53" s="212"/>
      <c r="K53" s="21"/>
      <c r="L53" s="25"/>
      <c r="M53" s="118"/>
    </row>
    <row r="54" spans="8:13" s="12" customFormat="1" ht="23.25" x14ac:dyDescent="0.35">
      <c r="H54" s="25"/>
      <c r="I54" s="24"/>
      <c r="J54" s="212"/>
      <c r="K54" s="21"/>
      <c r="L54" s="25"/>
      <c r="M54" s="118"/>
    </row>
    <row r="55" spans="8:13" s="12" customFormat="1" ht="23.25" x14ac:dyDescent="0.35">
      <c r="H55" s="25"/>
      <c r="I55" s="24"/>
      <c r="J55" s="212"/>
      <c r="K55" s="21"/>
      <c r="L55" s="25"/>
      <c r="M55" s="118"/>
    </row>
    <row r="56" spans="8:13" s="12" customFormat="1" ht="23.25" x14ac:dyDescent="0.35">
      <c r="H56" s="25"/>
      <c r="I56" s="24"/>
      <c r="J56" s="212"/>
      <c r="K56" s="21"/>
      <c r="L56" s="25"/>
      <c r="M56" s="118"/>
    </row>
    <row r="57" spans="8:13" s="12" customFormat="1" ht="23.25" x14ac:dyDescent="0.35">
      <c r="H57" s="25"/>
      <c r="I57" s="24"/>
      <c r="J57" s="212"/>
      <c r="K57" s="21"/>
      <c r="L57" s="25"/>
      <c r="M57" s="118"/>
    </row>
    <row r="58" spans="8:13" s="12" customFormat="1" ht="23.25" x14ac:dyDescent="0.35">
      <c r="H58" s="25"/>
      <c r="I58" s="24"/>
      <c r="J58" s="212"/>
      <c r="K58" s="21"/>
      <c r="L58" s="25"/>
      <c r="M58" s="118"/>
    </row>
    <row r="59" spans="8:13" s="12" customFormat="1" ht="23.25" x14ac:dyDescent="0.35">
      <c r="H59" s="25"/>
      <c r="I59" s="24"/>
      <c r="J59" s="212"/>
      <c r="K59" s="21"/>
      <c r="L59" s="25"/>
      <c r="M59" s="118"/>
    </row>
    <row r="60" spans="8:13" s="12" customFormat="1" ht="23.25" x14ac:dyDescent="0.35">
      <c r="H60" s="25"/>
      <c r="I60" s="24"/>
      <c r="J60" s="212"/>
      <c r="K60" s="21"/>
      <c r="L60" s="25"/>
      <c r="M60" s="13"/>
    </row>
    <row r="61" spans="8:13" s="12" customFormat="1" ht="23.25" x14ac:dyDescent="0.35">
      <c r="H61" s="25"/>
      <c r="I61" s="24"/>
      <c r="J61" s="212"/>
      <c r="K61" s="21"/>
      <c r="L61" s="25"/>
      <c r="M61" s="13"/>
    </row>
    <row r="62" spans="8:13" s="12" customFormat="1" ht="23.25" x14ac:dyDescent="0.35">
      <c r="H62" s="25"/>
      <c r="I62" s="24"/>
      <c r="J62" s="212"/>
      <c r="K62" s="21"/>
      <c r="L62" s="25"/>
      <c r="M62" s="13"/>
    </row>
    <row r="63" spans="8:13" s="12" customFormat="1" ht="23.25" x14ac:dyDescent="0.35">
      <c r="H63" s="25"/>
      <c r="I63" s="24"/>
      <c r="J63" s="212"/>
      <c r="K63" s="21"/>
      <c r="L63" s="25"/>
      <c r="M63" s="13"/>
    </row>
    <row r="64" spans="8:13" s="12" customFormat="1" ht="23.25" x14ac:dyDescent="0.35">
      <c r="H64" s="25"/>
      <c r="I64" s="24"/>
      <c r="J64" s="212"/>
      <c r="K64" s="21"/>
      <c r="L64" s="25"/>
      <c r="M64" s="13"/>
    </row>
    <row r="65" spans="8:14" s="12" customFormat="1" ht="23.25" x14ac:dyDescent="0.35">
      <c r="H65" s="25"/>
      <c r="I65" s="24"/>
      <c r="J65" s="212"/>
      <c r="K65" s="21"/>
      <c r="L65" s="25"/>
      <c r="M65" s="13"/>
    </row>
    <row r="66" spans="8:14" s="12" customFormat="1" ht="23.25" x14ac:dyDescent="0.35">
      <c r="H66" s="25"/>
      <c r="I66" s="24"/>
      <c r="J66" s="212"/>
      <c r="K66" s="21"/>
      <c r="L66" s="25"/>
      <c r="M66" s="13"/>
    </row>
    <row r="67" spans="8:14" s="12" customFormat="1" ht="23.25" x14ac:dyDescent="0.35">
      <c r="H67" s="25"/>
      <c r="I67" s="24"/>
      <c r="J67" s="212"/>
      <c r="K67" s="21"/>
      <c r="L67" s="25"/>
      <c r="M67" s="13"/>
    </row>
    <row r="68" spans="8:14" s="12" customFormat="1" ht="23.25" x14ac:dyDescent="0.35">
      <c r="H68" s="25"/>
      <c r="I68" s="24"/>
      <c r="J68" s="212"/>
      <c r="K68" s="21"/>
      <c r="L68" s="25"/>
      <c r="M68" s="13"/>
    </row>
    <row r="69" spans="8:14" s="12" customFormat="1" ht="23.25" x14ac:dyDescent="0.35">
      <c r="H69" s="25"/>
      <c r="I69" s="24"/>
      <c r="J69" s="212"/>
      <c r="K69" s="21"/>
      <c r="L69" s="25"/>
      <c r="M69" s="13"/>
    </row>
    <row r="70" spans="8:14" s="12" customFormat="1" ht="23.25" x14ac:dyDescent="0.35">
      <c r="H70" s="25"/>
      <c r="I70" s="24"/>
      <c r="J70" s="212"/>
      <c r="K70" s="21"/>
      <c r="L70" s="25"/>
      <c r="M70" s="13"/>
    </row>
    <row r="71" spans="8:14" s="12" customFormat="1" ht="23.25" x14ac:dyDescent="0.35">
      <c r="H71" s="25"/>
      <c r="I71" s="24"/>
      <c r="J71" s="212"/>
      <c r="K71" s="21"/>
      <c r="L71" s="25"/>
      <c r="M71" s="13"/>
    </row>
    <row r="72" spans="8:14" s="12" customFormat="1" ht="23.25" x14ac:dyDescent="0.35">
      <c r="H72" s="25"/>
      <c r="I72" s="24"/>
      <c r="J72" s="212"/>
      <c r="K72" s="21"/>
      <c r="L72" s="25"/>
      <c r="M72" s="13"/>
    </row>
    <row r="73" spans="8:14" s="12" customFormat="1" ht="23.25" x14ac:dyDescent="0.35">
      <c r="H73" s="25"/>
      <c r="I73" s="24"/>
      <c r="J73" s="212"/>
      <c r="K73" s="21"/>
      <c r="L73" s="25"/>
      <c r="M73" s="13"/>
    </row>
    <row r="74" spans="8:14" s="12" customFormat="1" ht="23.25" x14ac:dyDescent="0.35">
      <c r="H74" s="25"/>
      <c r="I74" s="24"/>
      <c r="J74" s="212"/>
      <c r="K74" s="21"/>
      <c r="L74" s="25"/>
      <c r="M74" s="13"/>
    </row>
    <row r="75" spans="8:14" s="12" customFormat="1" ht="23.25" x14ac:dyDescent="0.35">
      <c r="H75" s="25"/>
      <c r="I75" s="24"/>
      <c r="J75" s="212"/>
      <c r="K75" s="21"/>
      <c r="L75" s="25"/>
      <c r="M75" s="13"/>
    </row>
    <row r="76" spans="8:14" s="12" customFormat="1" ht="23.25" x14ac:dyDescent="0.35">
      <c r="H76" s="25"/>
      <c r="I76" s="24"/>
      <c r="J76" s="212"/>
      <c r="K76" s="21"/>
      <c r="L76" s="25"/>
      <c r="M76" s="13"/>
    </row>
    <row r="77" spans="8:14" s="12" customFormat="1" ht="23.25" x14ac:dyDescent="0.35">
      <c r="H77" s="25"/>
      <c r="I77" s="24"/>
      <c r="J77" s="212"/>
      <c r="K77" s="21"/>
      <c r="L77" s="25"/>
    </row>
    <row r="78" spans="8:14" s="12" customFormat="1" ht="23.25" x14ac:dyDescent="0.35">
      <c r="H78" s="25"/>
      <c r="I78" s="24"/>
      <c r="J78" s="212"/>
      <c r="K78" s="21"/>
      <c r="L78" s="25"/>
    </row>
    <row r="79" spans="8:14" s="12" customFormat="1" ht="23.25" x14ac:dyDescent="0.35">
      <c r="H79" s="25"/>
      <c r="I79" s="24"/>
      <c r="J79" s="212"/>
      <c r="K79" s="21"/>
      <c r="L79" s="25"/>
    </row>
    <row r="80" spans="8:14" s="12" customFormat="1" ht="23.25" x14ac:dyDescent="0.35">
      <c r="H80" s="22"/>
      <c r="I80" s="24"/>
      <c r="J80" s="212"/>
      <c r="K80" s="21"/>
      <c r="L80" s="25"/>
      <c r="M80" s="219"/>
      <c r="N80" s="218"/>
    </row>
    <row r="81" spans="8:14" s="12" customFormat="1" ht="23.25" x14ac:dyDescent="0.35">
      <c r="H81" s="22"/>
      <c r="I81" s="24"/>
      <c r="J81" s="212"/>
      <c r="K81" s="21"/>
      <c r="L81" s="25"/>
      <c r="M81" s="219"/>
      <c r="N81" s="218"/>
    </row>
    <row r="82" spans="8:14" s="12" customFormat="1" ht="23.25" x14ac:dyDescent="0.35">
      <c r="H82" s="22"/>
      <c r="I82" s="24"/>
      <c r="J82" s="212"/>
      <c r="K82" s="21"/>
      <c r="L82" s="25"/>
      <c r="M82" s="219"/>
      <c r="N82" s="218"/>
    </row>
    <row r="83" spans="8:14" s="12" customFormat="1" ht="23.25" x14ac:dyDescent="0.35">
      <c r="H83" s="22"/>
      <c r="I83" s="24"/>
      <c r="J83" s="212"/>
      <c r="K83" s="21"/>
      <c r="L83" s="25"/>
      <c r="M83" s="219"/>
      <c r="N83" s="218"/>
    </row>
    <row r="84" spans="8:14" s="12" customFormat="1" ht="23.25" x14ac:dyDescent="0.35">
      <c r="H84" s="22"/>
      <c r="I84" s="24"/>
      <c r="J84" s="212"/>
      <c r="K84" s="21"/>
      <c r="L84" s="25"/>
      <c r="M84" s="219"/>
      <c r="N84" s="219"/>
    </row>
    <row r="85" spans="8:14" s="12" customFormat="1" ht="23.25" x14ac:dyDescent="0.35">
      <c r="H85" s="22"/>
      <c r="I85" s="24"/>
      <c r="J85" s="212"/>
      <c r="K85" s="21"/>
      <c r="L85" s="25"/>
      <c r="M85" s="13"/>
    </row>
    <row r="86" spans="8:14" s="12" customFormat="1" ht="23.25" x14ac:dyDescent="0.35">
      <c r="H86" s="22"/>
      <c r="I86" s="24"/>
      <c r="J86" s="212"/>
      <c r="K86" s="21"/>
      <c r="L86" s="25"/>
      <c r="M86" s="13"/>
    </row>
    <row r="87" spans="8:14" s="12" customFormat="1" ht="23.25" x14ac:dyDescent="0.35">
      <c r="H87" s="22"/>
      <c r="I87" s="24"/>
      <c r="J87" s="212"/>
      <c r="K87" s="21"/>
      <c r="L87" s="25"/>
      <c r="M87" s="13"/>
    </row>
    <row r="88" spans="8:14" s="12" customFormat="1" ht="23.25" x14ac:dyDescent="0.35">
      <c r="H88" s="22"/>
      <c r="I88" s="24"/>
      <c r="J88" s="212"/>
      <c r="K88" s="21"/>
      <c r="L88" s="25"/>
      <c r="M88" s="13"/>
    </row>
    <row r="89" spans="8:14" s="12" customFormat="1" ht="23.25" x14ac:dyDescent="0.35">
      <c r="H89" s="22"/>
      <c r="I89" s="24"/>
      <c r="J89" s="212"/>
      <c r="K89" s="21"/>
      <c r="L89" s="25"/>
      <c r="M89" s="13"/>
    </row>
    <row r="90" spans="8:14" s="12" customFormat="1" ht="23.25" x14ac:dyDescent="0.35">
      <c r="H90" s="22"/>
      <c r="I90" s="24"/>
      <c r="J90" s="212"/>
      <c r="K90" s="21"/>
      <c r="L90" s="25"/>
      <c r="M90" s="13"/>
    </row>
    <row r="91" spans="8:14" s="12" customFormat="1" ht="23.25" x14ac:dyDescent="0.35">
      <c r="H91" s="22"/>
      <c r="I91" s="24"/>
      <c r="J91" s="212"/>
      <c r="K91" s="21"/>
      <c r="L91" s="25"/>
      <c r="M91" s="13"/>
    </row>
    <row r="92" spans="8:14" s="12" customFormat="1" ht="23.25" x14ac:dyDescent="0.35">
      <c r="H92" s="22"/>
      <c r="I92" s="24"/>
      <c r="J92" s="212"/>
      <c r="K92" s="21"/>
      <c r="L92" s="25"/>
      <c r="M92" s="13"/>
    </row>
    <row r="93" spans="8:14" s="12" customFormat="1" ht="23.25" x14ac:dyDescent="0.35">
      <c r="H93" s="22"/>
      <c r="I93" s="24"/>
      <c r="J93" s="212"/>
      <c r="K93" s="21"/>
      <c r="L93" s="25"/>
      <c r="M93" s="13"/>
    </row>
    <row r="94" spans="8:14" s="12" customFormat="1" ht="23.25" x14ac:dyDescent="0.35">
      <c r="H94" s="22"/>
      <c r="I94" s="24"/>
      <c r="J94" s="212"/>
      <c r="K94" s="21"/>
      <c r="L94" s="25"/>
      <c r="M94" s="13"/>
    </row>
    <row r="95" spans="8:14" s="12" customFormat="1" ht="23.25" x14ac:dyDescent="0.35">
      <c r="H95" s="13"/>
      <c r="I95" s="13"/>
      <c r="J95" s="13"/>
      <c r="K95" s="13"/>
      <c r="L95" s="13"/>
      <c r="M95" s="13"/>
    </row>
    <row r="96" spans="8:14" ht="23.25" x14ac:dyDescent="0.35">
      <c r="H96" s="13"/>
      <c r="I96" s="13"/>
      <c r="J96" s="13"/>
      <c r="K96" s="13"/>
      <c r="L96" s="13"/>
    </row>
    <row r="97" spans="8:12" ht="23.25" x14ac:dyDescent="0.35">
      <c r="H97" s="13"/>
      <c r="I97" s="13"/>
      <c r="J97" s="13"/>
      <c r="K97" s="13"/>
      <c r="L97" s="13"/>
    </row>
    <row r="98" spans="8:12" ht="23.25" x14ac:dyDescent="0.35">
      <c r="H98" s="13"/>
      <c r="I98" s="13"/>
      <c r="J98" s="13"/>
      <c r="K98" s="13"/>
      <c r="L98" s="13"/>
    </row>
  </sheetData>
  <mergeCells count="4">
    <mergeCell ref="A3:M3"/>
    <mergeCell ref="H4:M4"/>
    <mergeCell ref="H5:J5"/>
    <mergeCell ref="K5:M5"/>
  </mergeCells>
  <conditionalFormatting sqref="M13:M26 M33 H15:L34 I14:J14 I35:J62">
    <cfRule type="cellIs" dxfId="48" priority="8" operator="equal">
      <formula>" "</formula>
    </cfRule>
  </conditionalFormatting>
  <conditionalFormatting sqref="M12">
    <cfRule type="cellIs" dxfId="47" priority="9" operator="equal">
      <formula>" "</formula>
    </cfRule>
  </conditionalFormatting>
  <conditionalFormatting sqref="H13">
    <cfRule type="cellIs" dxfId="46" priority="5" operator="equal">
      <formula>" "</formula>
    </cfRule>
  </conditionalFormatting>
  <conditionalFormatting sqref="I15:J34">
    <cfRule type="cellIs" dxfId="45" priority="7" operator="equal">
      <formula>" "</formula>
    </cfRule>
  </conditionalFormatting>
  <conditionalFormatting sqref="H12 K12:L12">
    <cfRule type="cellIs" dxfId="44" priority="6" operator="equal">
      <formula>" "</formula>
    </cfRule>
  </conditionalFormatting>
  <conditionalFormatting sqref="K13:L13">
    <cfRule type="cellIs" dxfId="43" priority="4" operator="equal">
      <formula>" "</formula>
    </cfRule>
  </conditionalFormatting>
  <conditionalFormatting sqref="I12:J13">
    <cfRule type="cellIs" dxfId="42" priority="3" operator="equal">
      <formula>" "</formula>
    </cfRule>
  </conditionalFormatting>
  <conditionalFormatting sqref="M27:M32">
    <cfRule type="cellIs" dxfId="41" priority="2" operator="equal">
      <formula>" "</formula>
    </cfRule>
  </conditionalFormatting>
  <conditionalFormatting sqref="I63:J94">
    <cfRule type="cellIs" dxfId="40"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9"/>
  <sheetViews>
    <sheetView topLeftCell="E1" zoomScale="40" zoomScaleNormal="40" workbookViewId="0">
      <pane ySplit="1" topLeftCell="A10" activePane="bottomLeft" state="frozen"/>
      <selection activeCell="I40" sqref="I40"/>
      <selection pane="bottomLeft" activeCell="I40" sqref="I40"/>
    </sheetView>
  </sheetViews>
  <sheetFormatPr baseColWidth="10" defaultColWidth="11.42578125" defaultRowHeight="33.75" x14ac:dyDescent="0.2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14.85546875" style="1" customWidth="1"/>
    <col min="8" max="8" width="43" style="2" customWidth="1"/>
    <col min="9" max="9" width="27.28515625" style="2" customWidth="1"/>
    <col min="10" max="10" width="54.140625" style="2" customWidth="1"/>
    <col min="11" max="11" width="44" style="2" customWidth="1"/>
    <col min="12" max="12" width="66.140625" style="2" bestFit="1" customWidth="1"/>
    <col min="13" max="13" width="41.140625" style="2" customWidth="1"/>
    <col min="14" max="14" width="34" style="2" customWidth="1"/>
    <col min="15" max="15" width="42.140625" style="2" customWidth="1"/>
    <col min="16" max="16" width="94.28515625" style="221" bestFit="1" customWidth="1"/>
    <col min="17"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36" x14ac:dyDescent="0.5">
      <c r="AH1" s="4"/>
      <c r="AI1" s="4"/>
      <c r="AJ1" s="4"/>
    </row>
    <row r="2" spans="1:36" x14ac:dyDescent="0.5">
      <c r="AH2" s="4"/>
      <c r="AI2" s="4"/>
      <c r="AJ2" s="4"/>
    </row>
    <row r="3" spans="1:36" ht="34.5" thickBot="1" x14ac:dyDescent="0.45">
      <c r="A3" s="275" t="s">
        <v>65</v>
      </c>
      <c r="B3" s="275"/>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H3" s="5"/>
      <c r="AI3" s="5"/>
      <c r="AJ3" s="5"/>
    </row>
    <row r="4" spans="1:36" ht="47.25" thickBot="1" x14ac:dyDescent="0.75">
      <c r="A4" s="6"/>
      <c r="B4" s="6"/>
      <c r="C4" s="6"/>
      <c r="D4" s="6"/>
      <c r="E4" s="6"/>
      <c r="F4" s="6"/>
      <c r="G4" s="6"/>
      <c r="H4" s="272" t="s">
        <v>24</v>
      </c>
      <c r="I4" s="273"/>
      <c r="J4" s="273"/>
      <c r="K4" s="273"/>
      <c r="L4" s="273"/>
      <c r="M4" s="273"/>
      <c r="N4" s="273"/>
      <c r="O4" s="273"/>
      <c r="P4" s="273"/>
      <c r="Q4" s="274"/>
      <c r="R4" s="1"/>
      <c r="S4" s="1"/>
      <c r="T4" s="1"/>
      <c r="U4" s="1"/>
      <c r="V4" s="1"/>
      <c r="W4" s="1"/>
      <c r="X4" s="1"/>
      <c r="Y4" s="1"/>
      <c r="Z4" s="1"/>
      <c r="AB4" s="1"/>
      <c r="AC4" s="1"/>
      <c r="AD4" s="1"/>
      <c r="AE4" s="1"/>
      <c r="AF4" s="1"/>
      <c r="AG4" s="1"/>
    </row>
    <row r="5" spans="1:36" ht="128.25" customHeight="1" x14ac:dyDescent="0.25">
      <c r="A5" s="7" t="s">
        <v>66</v>
      </c>
      <c r="B5" s="233" t="s">
        <v>6</v>
      </c>
      <c r="C5" s="233" t="s">
        <v>7</v>
      </c>
      <c r="D5" s="233" t="s">
        <v>8</v>
      </c>
      <c r="E5" s="233" t="s">
        <v>113</v>
      </c>
      <c r="F5" s="234" t="s">
        <v>10</v>
      </c>
      <c r="G5" s="233" t="s">
        <v>11</v>
      </c>
      <c r="H5" s="270" t="s">
        <v>12</v>
      </c>
      <c r="I5" s="279" t="s">
        <v>13</v>
      </c>
      <c r="J5" s="280"/>
      <c r="K5" s="276" t="s">
        <v>14</v>
      </c>
      <c r="L5" s="278"/>
      <c r="M5" s="281" t="s">
        <v>15</v>
      </c>
      <c r="N5" s="276" t="s">
        <v>16</v>
      </c>
      <c r="O5" s="278"/>
      <c r="P5" s="276" t="s">
        <v>17</v>
      </c>
      <c r="Q5" s="278"/>
      <c r="R5" s="1"/>
      <c r="S5" s="1"/>
      <c r="T5" s="1"/>
      <c r="U5" s="1"/>
      <c r="V5" s="1"/>
      <c r="W5" s="1"/>
      <c r="X5" s="1"/>
      <c r="Y5" s="1"/>
      <c r="Z5" s="1"/>
      <c r="AB5" s="1"/>
      <c r="AC5" s="1"/>
      <c r="AD5" s="1"/>
      <c r="AE5" s="1"/>
      <c r="AF5" s="1"/>
      <c r="AG5" s="1"/>
    </row>
    <row r="6" spans="1:36" ht="47.25" customHeight="1" x14ac:dyDescent="0.25">
      <c r="A6" s="7"/>
      <c r="B6" s="233"/>
      <c r="C6" s="233"/>
      <c r="D6" s="233"/>
      <c r="E6" s="233"/>
      <c r="F6" s="234"/>
      <c r="G6" s="233"/>
      <c r="H6" s="270"/>
      <c r="I6" s="237" t="s">
        <v>114</v>
      </c>
      <c r="J6" s="238" t="s">
        <v>115</v>
      </c>
      <c r="K6" s="241" t="s">
        <v>116</v>
      </c>
      <c r="L6" s="242" t="s">
        <v>117</v>
      </c>
      <c r="M6" s="282"/>
      <c r="N6" s="237" t="s">
        <v>114</v>
      </c>
      <c r="O6" s="238" t="s">
        <v>115</v>
      </c>
      <c r="P6" s="243" t="s">
        <v>116</v>
      </c>
      <c r="Q6" s="242" t="s">
        <v>117</v>
      </c>
      <c r="R6" s="1"/>
      <c r="S6" s="1"/>
      <c r="T6" s="1"/>
      <c r="U6" s="1"/>
      <c r="V6" s="1"/>
      <c r="W6" s="1"/>
      <c r="X6" s="1"/>
      <c r="Y6" s="1"/>
      <c r="Z6" s="1"/>
      <c r="AB6" s="1"/>
      <c r="AC6" s="1"/>
      <c r="AD6" s="1"/>
      <c r="AE6" s="1"/>
      <c r="AF6" s="1"/>
      <c r="AG6" s="1"/>
    </row>
    <row r="7" spans="1:36" ht="408.75" customHeight="1" x14ac:dyDescent="0.25">
      <c r="A7" s="8" t="s">
        <v>69</v>
      </c>
      <c r="B7" s="8" t="s">
        <v>27</v>
      </c>
      <c r="C7" s="251" t="s">
        <v>28</v>
      </c>
      <c r="D7" s="251" t="s">
        <v>29</v>
      </c>
      <c r="E7" s="245" t="s">
        <v>30</v>
      </c>
      <c r="F7" s="9" t="s">
        <v>24</v>
      </c>
      <c r="G7" s="9" t="s">
        <v>31</v>
      </c>
      <c r="H7" s="10">
        <v>0.816479400749064</v>
      </c>
      <c r="I7" s="229">
        <v>0.898876404494382</v>
      </c>
      <c r="J7" s="229">
        <v>0.90833333333333333</v>
      </c>
      <c r="K7" s="205">
        <v>0</v>
      </c>
      <c r="L7" s="205">
        <v>0</v>
      </c>
      <c r="M7" s="10" t="e">
        <f>(N7/O7)*(P7/Q7)*100</f>
        <v>#DIV/0!</v>
      </c>
      <c r="N7" s="11">
        <v>0</v>
      </c>
      <c r="O7" s="11">
        <v>0</v>
      </c>
      <c r="P7" s="222">
        <v>0</v>
      </c>
      <c r="Q7" s="11">
        <v>0</v>
      </c>
      <c r="R7" s="1"/>
      <c r="S7" s="1"/>
      <c r="T7" s="1"/>
      <c r="U7" s="1"/>
      <c r="V7" s="1"/>
      <c r="W7" s="1"/>
      <c r="X7" s="1"/>
      <c r="Y7" s="1"/>
      <c r="Z7" s="1"/>
      <c r="AB7" s="1"/>
      <c r="AC7" s="1"/>
      <c r="AD7" s="1"/>
      <c r="AE7" s="1"/>
      <c r="AF7" s="1"/>
      <c r="AG7" s="1"/>
    </row>
    <row r="8" spans="1:36" x14ac:dyDescent="0.25">
      <c r="R8" s="1"/>
      <c r="S8" s="3"/>
      <c r="T8" s="3"/>
      <c r="U8" s="3"/>
      <c r="V8" s="3"/>
      <c r="W8" s="3"/>
      <c r="X8" s="3"/>
      <c r="Y8" s="1"/>
      <c r="Z8" s="1"/>
      <c r="AB8" s="1"/>
      <c r="AC8" s="1"/>
      <c r="AD8" s="1"/>
      <c r="AE8" s="1"/>
      <c r="AF8" s="1"/>
      <c r="AG8" s="1"/>
    </row>
    <row r="9" spans="1:36" s="12" customFormat="1" ht="289.5" customHeight="1" x14ac:dyDescent="0.35">
      <c r="J9" s="252" t="s">
        <v>118</v>
      </c>
      <c r="K9" s="252" t="s">
        <v>119</v>
      </c>
      <c r="L9" s="252" t="s">
        <v>120</v>
      </c>
      <c r="M9" s="252" t="s">
        <v>121</v>
      </c>
      <c r="N9" s="15"/>
      <c r="O9" s="14" t="s">
        <v>72</v>
      </c>
      <c r="P9" s="223"/>
      <c r="Q9" s="14"/>
    </row>
    <row r="10" spans="1:36" s="12" customFormat="1" ht="23.25" x14ac:dyDescent="0.35">
      <c r="I10" s="12" t="s">
        <v>73</v>
      </c>
      <c r="J10" s="12" t="s">
        <v>74</v>
      </c>
      <c r="K10" s="12" t="s">
        <v>74</v>
      </c>
      <c r="L10" s="12" t="s">
        <v>74</v>
      </c>
      <c r="M10" s="12" t="s">
        <v>74</v>
      </c>
      <c r="N10" s="15" t="s">
        <v>75</v>
      </c>
      <c r="O10" s="12" t="s">
        <v>122</v>
      </c>
      <c r="P10" s="218"/>
    </row>
    <row r="11" spans="1:36" s="12" customFormat="1" ht="92.25" x14ac:dyDescent="1.35">
      <c r="J11" s="16">
        <f>COUNTA(J12:J133)</f>
        <v>27</v>
      </c>
      <c r="K11" s="16">
        <f>COUNTA(K12:K133)</f>
        <v>26</v>
      </c>
      <c r="L11" s="16">
        <f>COUNTA(L12:L133)</f>
        <v>27</v>
      </c>
      <c r="M11" s="16">
        <f>COUNTA(M12:M133)</f>
        <v>27</v>
      </c>
      <c r="N11" s="15"/>
      <c r="P11" s="218"/>
    </row>
    <row r="12" spans="1:36" s="12" customFormat="1" ht="26.25" x14ac:dyDescent="0.35">
      <c r="I12" s="18" t="s">
        <v>77</v>
      </c>
      <c r="J12" s="18">
        <v>1</v>
      </c>
      <c r="K12" s="18">
        <v>1</v>
      </c>
      <c r="L12" s="220" t="s">
        <v>78</v>
      </c>
      <c r="M12" s="18" t="s">
        <v>78</v>
      </c>
      <c r="N12" s="42" t="s">
        <v>79</v>
      </c>
      <c r="O12" s="18" t="s">
        <v>123</v>
      </c>
      <c r="P12" s="224"/>
      <c r="Q12" s="117"/>
    </row>
    <row r="13" spans="1:36" s="12" customFormat="1" ht="26.25" x14ac:dyDescent="0.35">
      <c r="I13" s="18" t="s">
        <v>81</v>
      </c>
      <c r="J13" s="18" t="s">
        <v>85</v>
      </c>
      <c r="K13" s="18" t="s">
        <v>85</v>
      </c>
      <c r="L13" s="220" t="s">
        <v>85</v>
      </c>
      <c r="M13" s="18" t="s">
        <v>85</v>
      </c>
      <c r="N13" s="42"/>
      <c r="O13" s="18"/>
      <c r="P13" s="224"/>
      <c r="Q13" s="117"/>
    </row>
    <row r="14" spans="1:36" s="12" customFormat="1" ht="26.25" x14ac:dyDescent="0.35">
      <c r="I14" s="22" t="s">
        <v>81</v>
      </c>
      <c r="J14" s="24" t="s">
        <v>86</v>
      </c>
      <c r="K14" s="24" t="s">
        <v>86</v>
      </c>
      <c r="L14" s="212" t="s">
        <v>86</v>
      </c>
      <c r="M14" s="24" t="s">
        <v>86</v>
      </c>
      <c r="N14" s="213"/>
      <c r="O14" s="25"/>
      <c r="P14" s="224"/>
      <c r="Q14" s="117"/>
    </row>
    <row r="15" spans="1:36" s="12" customFormat="1" ht="26.25" x14ac:dyDescent="0.35">
      <c r="I15" s="22" t="s">
        <v>81</v>
      </c>
      <c r="J15" s="24" t="s">
        <v>87</v>
      </c>
      <c r="K15" s="24" t="s">
        <v>87</v>
      </c>
      <c r="L15" s="212" t="s">
        <v>87</v>
      </c>
      <c r="M15" s="24" t="s">
        <v>87</v>
      </c>
      <c r="N15" s="213"/>
      <c r="O15" s="25"/>
      <c r="P15" s="224"/>
      <c r="Q15" s="117"/>
    </row>
    <row r="16" spans="1:36" s="12" customFormat="1" ht="26.25" x14ac:dyDescent="0.35">
      <c r="I16" s="22" t="s">
        <v>81</v>
      </c>
      <c r="J16" s="24" t="s">
        <v>88</v>
      </c>
      <c r="K16" s="24" t="s">
        <v>88</v>
      </c>
      <c r="L16" s="212" t="s">
        <v>88</v>
      </c>
      <c r="M16" s="24" t="s">
        <v>88</v>
      </c>
      <c r="N16" s="213"/>
      <c r="O16" s="25"/>
      <c r="P16" s="224"/>
      <c r="Q16" s="117"/>
    </row>
    <row r="17" spans="8:17" s="12" customFormat="1" ht="26.25" x14ac:dyDescent="0.35">
      <c r="I17" s="22" t="s">
        <v>81</v>
      </c>
      <c r="J17" s="24" t="s">
        <v>89</v>
      </c>
      <c r="K17" s="24" t="s">
        <v>89</v>
      </c>
      <c r="L17" s="212" t="s">
        <v>89</v>
      </c>
      <c r="M17" s="24" t="s">
        <v>89</v>
      </c>
      <c r="N17" s="213"/>
      <c r="O17" s="25"/>
      <c r="P17" s="224"/>
      <c r="Q17" s="117"/>
    </row>
    <row r="18" spans="8:17" s="12" customFormat="1" ht="26.25" x14ac:dyDescent="0.35">
      <c r="I18" s="22" t="s">
        <v>81</v>
      </c>
      <c r="J18" s="24" t="s">
        <v>90</v>
      </c>
      <c r="K18" s="24" t="s">
        <v>90</v>
      </c>
      <c r="L18" s="212" t="s">
        <v>90</v>
      </c>
      <c r="M18" s="24" t="s">
        <v>90</v>
      </c>
      <c r="N18" s="213"/>
      <c r="O18" s="25"/>
      <c r="P18" s="224"/>
      <c r="Q18" s="117"/>
    </row>
    <row r="19" spans="8:17" s="12" customFormat="1" ht="26.25" x14ac:dyDescent="0.35">
      <c r="I19" s="18" t="s">
        <v>81</v>
      </c>
      <c r="J19" s="18" t="s">
        <v>91</v>
      </c>
      <c r="K19" s="18" t="s">
        <v>91</v>
      </c>
      <c r="L19" s="220" t="s">
        <v>91</v>
      </c>
      <c r="M19" s="18" t="s">
        <v>91</v>
      </c>
      <c r="N19" s="42"/>
      <c r="O19" s="18"/>
      <c r="P19" s="224"/>
      <c r="Q19" s="117"/>
    </row>
    <row r="20" spans="8:17" s="12" customFormat="1" ht="26.25" x14ac:dyDescent="0.35">
      <c r="I20" s="18" t="s">
        <v>92</v>
      </c>
      <c r="J20" s="18" t="s">
        <v>93</v>
      </c>
      <c r="K20" s="18" t="s">
        <v>93</v>
      </c>
      <c r="L20" s="220" t="s">
        <v>93</v>
      </c>
      <c r="M20" s="18" t="s">
        <v>93</v>
      </c>
      <c r="N20" s="42"/>
      <c r="O20" s="18"/>
      <c r="P20" s="224"/>
      <c r="Q20" s="117"/>
    </row>
    <row r="21" spans="8:17" s="12" customFormat="1" ht="26.25" x14ac:dyDescent="0.35">
      <c r="I21" s="18" t="s">
        <v>94</v>
      </c>
      <c r="J21" s="18" t="s">
        <v>95</v>
      </c>
      <c r="K21" s="18" t="s">
        <v>95</v>
      </c>
      <c r="L21" s="220" t="s">
        <v>95</v>
      </c>
      <c r="M21" s="18" t="s">
        <v>95</v>
      </c>
      <c r="N21" s="42"/>
      <c r="O21" s="18"/>
      <c r="P21" s="224"/>
      <c r="Q21" s="117"/>
    </row>
    <row r="22" spans="8:17" s="12" customFormat="1" ht="26.25" x14ac:dyDescent="0.35">
      <c r="H22" s="220"/>
      <c r="I22" s="18" t="s">
        <v>94</v>
      </c>
      <c r="J22" s="18" t="s">
        <v>96</v>
      </c>
      <c r="K22" s="18" t="s">
        <v>96</v>
      </c>
      <c r="L22" s="220" t="s">
        <v>96</v>
      </c>
      <c r="M22" s="18" t="s">
        <v>96</v>
      </c>
      <c r="N22" s="42"/>
      <c r="O22" s="18"/>
      <c r="P22" s="224"/>
      <c r="Q22" s="117"/>
    </row>
    <row r="23" spans="8:17" s="12" customFormat="1" ht="26.25" x14ac:dyDescent="0.35">
      <c r="H23" s="220"/>
      <c r="I23" s="18" t="s">
        <v>94</v>
      </c>
      <c r="J23" s="18" t="s">
        <v>97</v>
      </c>
      <c r="K23" s="18" t="s">
        <v>97</v>
      </c>
      <c r="L23" s="220" t="s">
        <v>97</v>
      </c>
      <c r="M23" s="18" t="s">
        <v>97</v>
      </c>
      <c r="N23" s="42"/>
      <c r="O23" s="18"/>
      <c r="P23" s="224"/>
      <c r="Q23" s="117"/>
    </row>
    <row r="24" spans="8:17" s="12" customFormat="1" ht="26.25" x14ac:dyDescent="0.35">
      <c r="H24" s="220"/>
      <c r="I24" s="18" t="s">
        <v>94</v>
      </c>
      <c r="J24" s="18" t="s">
        <v>98</v>
      </c>
      <c r="K24" s="18" t="s">
        <v>98</v>
      </c>
      <c r="L24" s="220" t="s">
        <v>98</v>
      </c>
      <c r="M24" s="18" t="s">
        <v>98</v>
      </c>
      <c r="N24" s="42"/>
      <c r="O24" s="18"/>
      <c r="P24" s="224"/>
      <c r="Q24" s="117"/>
    </row>
    <row r="25" spans="8:17" s="12" customFormat="1" ht="26.25" x14ac:dyDescent="0.35">
      <c r="H25" s="220"/>
      <c r="I25" s="18" t="s">
        <v>99</v>
      </c>
      <c r="J25" s="18" t="s">
        <v>100</v>
      </c>
      <c r="K25" s="18" t="s">
        <v>100</v>
      </c>
      <c r="L25" s="220" t="s">
        <v>100</v>
      </c>
      <c r="M25" s="18" t="s">
        <v>100</v>
      </c>
      <c r="N25" s="42"/>
      <c r="O25" s="18"/>
      <c r="P25" s="224"/>
      <c r="Q25" s="117"/>
    </row>
    <row r="26" spans="8:17" s="12" customFormat="1" ht="26.25" x14ac:dyDescent="0.35">
      <c r="H26" s="220"/>
      <c r="I26" s="18" t="s">
        <v>99</v>
      </c>
      <c r="J26" s="18" t="s">
        <v>101</v>
      </c>
      <c r="K26" s="18" t="s">
        <v>101</v>
      </c>
      <c r="L26" s="220" t="s">
        <v>101</v>
      </c>
      <c r="M26" s="18" t="s">
        <v>101</v>
      </c>
      <c r="N26" s="42"/>
      <c r="O26" s="18"/>
      <c r="P26" s="224"/>
      <c r="Q26" s="117"/>
    </row>
    <row r="27" spans="8:17" s="12" customFormat="1" ht="26.25" x14ac:dyDescent="0.35">
      <c r="H27" s="220"/>
      <c r="I27" s="18" t="s">
        <v>99</v>
      </c>
      <c r="J27" s="18" t="s">
        <v>102</v>
      </c>
      <c r="K27" s="18" t="s">
        <v>102</v>
      </c>
      <c r="L27" s="220" t="s">
        <v>102</v>
      </c>
      <c r="M27" s="18" t="s">
        <v>102</v>
      </c>
      <c r="N27" s="42"/>
      <c r="O27" s="18"/>
      <c r="P27" s="224"/>
      <c r="Q27" s="117"/>
    </row>
    <row r="28" spans="8:17" s="12" customFormat="1" ht="26.25" x14ac:dyDescent="0.35">
      <c r="H28" s="220"/>
      <c r="I28" s="18" t="s">
        <v>99</v>
      </c>
      <c r="J28" s="18" t="s">
        <v>103</v>
      </c>
      <c r="K28" s="18" t="s">
        <v>103</v>
      </c>
      <c r="L28" s="220" t="s">
        <v>103</v>
      </c>
      <c r="M28" s="18" t="s">
        <v>103</v>
      </c>
      <c r="N28" s="42"/>
      <c r="O28" s="18"/>
      <c r="P28" s="224"/>
      <c r="Q28" s="117"/>
    </row>
    <row r="29" spans="8:17" s="12" customFormat="1" ht="26.25" x14ac:dyDescent="0.35">
      <c r="H29" s="220"/>
      <c r="I29" s="18" t="s">
        <v>99</v>
      </c>
      <c r="J29" s="18" t="s">
        <v>104</v>
      </c>
      <c r="K29" s="18" t="s">
        <v>104</v>
      </c>
      <c r="L29" s="220" t="s">
        <v>104</v>
      </c>
      <c r="M29" s="18" t="s">
        <v>104</v>
      </c>
      <c r="N29" s="42"/>
      <c r="O29" s="18"/>
      <c r="P29" s="224"/>
      <c r="Q29" s="117"/>
    </row>
    <row r="30" spans="8:17" s="12" customFormat="1" ht="26.25" x14ac:dyDescent="0.35">
      <c r="H30" s="220"/>
      <c r="I30" s="18" t="s">
        <v>99</v>
      </c>
      <c r="J30" s="18" t="s">
        <v>105</v>
      </c>
      <c r="K30" s="18" t="s">
        <v>105</v>
      </c>
      <c r="L30" s="220" t="s">
        <v>105</v>
      </c>
      <c r="M30" s="18" t="s">
        <v>105</v>
      </c>
      <c r="N30" s="42"/>
      <c r="O30" s="18"/>
      <c r="P30" s="224"/>
      <c r="Q30" s="117"/>
    </row>
    <row r="31" spans="8:17" s="12" customFormat="1" ht="26.25" x14ac:dyDescent="0.35">
      <c r="H31" s="220"/>
      <c r="I31" s="18" t="s">
        <v>99</v>
      </c>
      <c r="J31" s="18" t="s">
        <v>106</v>
      </c>
      <c r="K31" s="18" t="s">
        <v>106</v>
      </c>
      <c r="L31" s="220" t="s">
        <v>106</v>
      </c>
      <c r="M31" s="18" t="s">
        <v>106</v>
      </c>
      <c r="N31" s="42"/>
      <c r="O31" s="18"/>
      <c r="P31" s="224"/>
      <c r="Q31" s="117"/>
    </row>
    <row r="32" spans="8:17" s="12" customFormat="1" ht="26.25" x14ac:dyDescent="0.35">
      <c r="H32" s="211"/>
      <c r="I32" s="18" t="s">
        <v>99</v>
      </c>
      <c r="J32" s="18" t="s">
        <v>107</v>
      </c>
      <c r="K32" s="18" t="s">
        <v>107</v>
      </c>
      <c r="L32" s="211" t="s">
        <v>107</v>
      </c>
      <c r="M32" s="18" t="s">
        <v>107</v>
      </c>
      <c r="N32" s="42"/>
      <c r="O32" s="18"/>
      <c r="P32" s="224"/>
      <c r="Q32" s="117"/>
    </row>
    <row r="33" spans="8:17" s="12" customFormat="1" ht="26.25" x14ac:dyDescent="0.35">
      <c r="H33" s="211"/>
      <c r="I33" s="18" t="s">
        <v>99</v>
      </c>
      <c r="J33" s="18" t="s">
        <v>108</v>
      </c>
      <c r="K33" s="18" t="s">
        <v>108</v>
      </c>
      <c r="L33" s="211" t="s">
        <v>108</v>
      </c>
      <c r="M33" s="18" t="s">
        <v>108</v>
      </c>
      <c r="N33" s="42"/>
      <c r="O33" s="18"/>
      <c r="P33" s="224"/>
      <c r="Q33" s="117"/>
    </row>
    <row r="34" spans="8:17" s="12" customFormat="1" ht="26.25" x14ac:dyDescent="0.35">
      <c r="H34" s="211"/>
      <c r="I34" s="18" t="s">
        <v>99</v>
      </c>
      <c r="J34" s="18" t="s">
        <v>109</v>
      </c>
      <c r="K34" s="18" t="s">
        <v>109</v>
      </c>
      <c r="L34" s="211" t="s">
        <v>109</v>
      </c>
      <c r="M34" s="18" t="s">
        <v>109</v>
      </c>
      <c r="N34" s="42"/>
      <c r="O34" s="18"/>
      <c r="P34" s="118"/>
      <c r="Q34" s="118"/>
    </row>
    <row r="35" spans="8:17" s="12" customFormat="1" ht="26.25" x14ac:dyDescent="0.35">
      <c r="H35" s="211"/>
      <c r="I35" s="18" t="s">
        <v>99</v>
      </c>
      <c r="J35" s="18" t="s">
        <v>110</v>
      </c>
      <c r="K35" s="18" t="s">
        <v>110</v>
      </c>
      <c r="L35" s="211" t="s">
        <v>110</v>
      </c>
      <c r="M35" s="18" t="s">
        <v>110</v>
      </c>
      <c r="N35" s="42"/>
      <c r="O35" s="18"/>
      <c r="P35" s="118"/>
      <c r="Q35" s="118"/>
    </row>
    <row r="36" spans="8:17" s="12" customFormat="1" ht="26.25" x14ac:dyDescent="0.35">
      <c r="H36" s="211"/>
      <c r="I36" s="18" t="s">
        <v>81</v>
      </c>
      <c r="J36" s="18" t="s">
        <v>82</v>
      </c>
      <c r="K36" s="18" t="s">
        <v>82</v>
      </c>
      <c r="L36" s="211" t="s">
        <v>82</v>
      </c>
      <c r="M36" s="18" t="s">
        <v>82</v>
      </c>
      <c r="N36" s="42">
        <v>43418</v>
      </c>
      <c r="O36" s="18"/>
      <c r="P36" s="118"/>
      <c r="Q36" s="118"/>
    </row>
    <row r="37" spans="8:17" s="12" customFormat="1" ht="26.25" x14ac:dyDescent="0.35">
      <c r="H37" s="211"/>
      <c r="I37" s="18" t="s">
        <v>81</v>
      </c>
      <c r="J37" s="18" t="s">
        <v>84</v>
      </c>
      <c r="K37" s="18" t="s">
        <v>84</v>
      </c>
      <c r="L37" s="211" t="s">
        <v>84</v>
      </c>
      <c r="M37" s="18" t="s">
        <v>84</v>
      </c>
      <c r="N37" s="42">
        <v>43418</v>
      </c>
      <c r="O37" s="18"/>
      <c r="P37" s="118"/>
      <c r="Q37" s="118"/>
    </row>
    <row r="38" spans="8:17" s="12" customFormat="1" ht="26.25" x14ac:dyDescent="0.35">
      <c r="H38" s="211"/>
      <c r="I38" s="18" t="s">
        <v>111</v>
      </c>
      <c r="J38" s="18" t="s">
        <v>112</v>
      </c>
      <c r="K38" s="18"/>
      <c r="L38" s="211" t="s">
        <v>112</v>
      </c>
      <c r="M38" s="18" t="s">
        <v>112</v>
      </c>
      <c r="N38" s="42">
        <v>43626</v>
      </c>
      <c r="O38" s="18" t="s">
        <v>124</v>
      </c>
      <c r="P38" s="118"/>
      <c r="Q38" s="118"/>
    </row>
    <row r="39" spans="8:17" s="12" customFormat="1" ht="26.25" x14ac:dyDescent="0.35">
      <c r="H39" s="211"/>
      <c r="I39" s="18"/>
      <c r="J39" s="18"/>
      <c r="K39" s="18"/>
      <c r="L39" s="211"/>
      <c r="M39" s="18"/>
      <c r="N39" s="42"/>
      <c r="O39" s="18"/>
      <c r="P39" s="118"/>
      <c r="Q39" s="118"/>
    </row>
    <row r="40" spans="8:17" s="12" customFormat="1" ht="26.25" x14ac:dyDescent="0.35">
      <c r="H40" s="211"/>
      <c r="I40" s="18"/>
      <c r="J40" s="18"/>
      <c r="K40" s="18"/>
      <c r="L40" s="211"/>
      <c r="M40" s="18"/>
      <c r="N40" s="42"/>
      <c r="O40" s="18"/>
      <c r="P40" s="118"/>
      <c r="Q40" s="118"/>
    </row>
    <row r="41" spans="8:17" s="12" customFormat="1" ht="26.25" x14ac:dyDescent="0.35">
      <c r="H41" s="211"/>
      <c r="I41" s="18"/>
      <c r="J41" s="18"/>
      <c r="K41" s="18"/>
      <c r="L41" s="211"/>
      <c r="M41" s="18"/>
      <c r="N41" s="42"/>
      <c r="O41" s="18"/>
      <c r="P41" s="118"/>
      <c r="Q41" s="118"/>
    </row>
    <row r="42" spans="8:17" s="12" customFormat="1" ht="23.25" x14ac:dyDescent="0.35">
      <c r="H42" s="212"/>
      <c r="I42" s="22"/>
      <c r="J42" s="24"/>
      <c r="K42" s="24"/>
      <c r="L42" s="212"/>
      <c r="M42" s="24"/>
      <c r="N42" s="213"/>
      <c r="O42" s="25"/>
      <c r="P42" s="118"/>
      <c r="Q42" s="118"/>
    </row>
    <row r="43" spans="8:17" s="12" customFormat="1" ht="23.25" x14ac:dyDescent="0.35">
      <c r="H43" s="212"/>
      <c r="I43" s="22"/>
      <c r="J43" s="24"/>
      <c r="K43" s="24"/>
      <c r="L43" s="212"/>
      <c r="M43" s="24"/>
      <c r="N43" s="213"/>
      <c r="O43" s="25"/>
      <c r="P43" s="118"/>
      <c r="Q43" s="118"/>
    </row>
    <row r="44" spans="8:17" s="12" customFormat="1" ht="23.25" x14ac:dyDescent="0.35">
      <c r="H44" s="212"/>
      <c r="I44" s="22"/>
      <c r="J44" s="24"/>
      <c r="K44" s="24"/>
      <c r="L44" s="212"/>
      <c r="M44" s="24"/>
      <c r="N44" s="213"/>
      <c r="O44" s="25"/>
      <c r="P44" s="118"/>
      <c r="Q44" s="118"/>
    </row>
    <row r="45" spans="8:17" s="12" customFormat="1" ht="23.25" x14ac:dyDescent="0.35">
      <c r="H45" s="212"/>
      <c r="I45" s="22"/>
      <c r="J45" s="24"/>
      <c r="K45" s="24"/>
      <c r="L45" s="212"/>
      <c r="M45" s="24"/>
      <c r="N45" s="213"/>
      <c r="O45" s="25"/>
      <c r="P45" s="118"/>
      <c r="Q45" s="118"/>
    </row>
    <row r="46" spans="8:17" s="12" customFormat="1" ht="23.25" x14ac:dyDescent="0.35">
      <c r="I46" s="22"/>
      <c r="J46" s="24"/>
      <c r="K46" s="24"/>
      <c r="L46" s="212"/>
      <c r="M46" s="24"/>
      <c r="N46" s="213"/>
      <c r="O46" s="25"/>
      <c r="P46" s="118"/>
      <c r="Q46" s="118"/>
    </row>
    <row r="47" spans="8:17" s="12" customFormat="1" ht="23.25" x14ac:dyDescent="0.35">
      <c r="I47" s="22"/>
      <c r="J47" s="24"/>
      <c r="K47" s="24"/>
      <c r="L47" s="212"/>
      <c r="M47" s="24"/>
      <c r="N47" s="213"/>
      <c r="O47" s="25"/>
      <c r="P47" s="118"/>
      <c r="Q47" s="118"/>
    </row>
    <row r="48" spans="8:17" s="12" customFormat="1" ht="23.25" x14ac:dyDescent="0.35">
      <c r="I48" s="22"/>
      <c r="J48" s="24"/>
      <c r="K48" s="24"/>
      <c r="L48" s="212"/>
      <c r="M48" s="24"/>
      <c r="N48" s="213"/>
      <c r="O48" s="25"/>
      <c r="P48" s="118"/>
      <c r="Q48" s="118"/>
    </row>
    <row r="49" spans="8:17" s="12" customFormat="1" ht="23.25" x14ac:dyDescent="0.35">
      <c r="I49" s="22"/>
      <c r="J49" s="24"/>
      <c r="K49" s="24"/>
      <c r="L49" s="212"/>
      <c r="M49" s="24"/>
      <c r="N49" s="213"/>
      <c r="O49" s="25"/>
      <c r="P49" s="118"/>
      <c r="Q49" s="118"/>
    </row>
    <row r="50" spans="8:17" s="12" customFormat="1" ht="23.25" x14ac:dyDescent="0.35">
      <c r="I50" s="22"/>
      <c r="J50" s="24"/>
      <c r="K50" s="24"/>
      <c r="L50" s="212"/>
      <c r="M50" s="24"/>
      <c r="N50" s="213"/>
      <c r="O50" s="25"/>
      <c r="P50" s="118"/>
      <c r="Q50" s="118"/>
    </row>
    <row r="51" spans="8:17" s="12" customFormat="1" ht="23.25" x14ac:dyDescent="0.35">
      <c r="I51" s="22"/>
      <c r="J51" s="24"/>
      <c r="K51" s="24"/>
      <c r="L51" s="212"/>
      <c r="M51" s="24"/>
      <c r="N51" s="213"/>
      <c r="O51" s="25"/>
      <c r="P51" s="118"/>
      <c r="Q51" s="118"/>
    </row>
    <row r="52" spans="8:17" s="12" customFormat="1" ht="23.25" x14ac:dyDescent="0.35">
      <c r="I52" s="22"/>
      <c r="J52" s="24"/>
      <c r="K52" s="24"/>
      <c r="L52" s="212"/>
      <c r="M52" s="24"/>
      <c r="N52" s="213"/>
      <c r="O52" s="25"/>
      <c r="P52" s="118"/>
      <c r="Q52" s="118"/>
    </row>
    <row r="53" spans="8:17" s="12" customFormat="1" ht="23.25" x14ac:dyDescent="0.35">
      <c r="I53" s="22"/>
      <c r="J53" s="24"/>
      <c r="K53" s="24"/>
      <c r="L53" s="212"/>
      <c r="M53" s="24"/>
      <c r="N53" s="213"/>
      <c r="O53" s="25"/>
      <c r="P53" s="118"/>
      <c r="Q53" s="118"/>
    </row>
    <row r="54" spans="8:17" s="12" customFormat="1" ht="23.25" x14ac:dyDescent="0.35">
      <c r="I54" s="22"/>
      <c r="J54" s="24"/>
      <c r="K54" s="24"/>
      <c r="L54" s="212"/>
      <c r="M54" s="212"/>
      <c r="N54" s="213"/>
      <c r="O54" s="25"/>
      <c r="P54" s="118"/>
      <c r="Q54" s="118"/>
    </row>
    <row r="55" spans="8:17" s="12" customFormat="1" ht="23.25" x14ac:dyDescent="0.35">
      <c r="I55" s="22"/>
      <c r="J55" s="24"/>
      <c r="K55" s="24"/>
      <c r="L55" s="212"/>
      <c r="M55" s="212"/>
      <c r="N55" s="213"/>
      <c r="O55" s="25"/>
      <c r="P55" s="118"/>
      <c r="Q55" s="118"/>
    </row>
    <row r="56" spans="8:17" s="12" customFormat="1" ht="23.25" x14ac:dyDescent="0.35">
      <c r="I56" s="22"/>
      <c r="J56" s="24"/>
      <c r="K56" s="24"/>
      <c r="L56" s="212"/>
      <c r="M56" s="212"/>
      <c r="N56" s="213"/>
      <c r="O56" s="25"/>
      <c r="P56" s="118"/>
      <c r="Q56" s="118"/>
    </row>
    <row r="57" spans="8:17" s="12" customFormat="1" ht="23.25" x14ac:dyDescent="0.35">
      <c r="I57" s="22"/>
      <c r="J57" s="24"/>
      <c r="K57" s="24"/>
      <c r="L57" s="212"/>
      <c r="M57" s="212"/>
      <c r="N57" s="213"/>
      <c r="O57" s="25"/>
      <c r="P57" s="118"/>
      <c r="Q57" s="118"/>
    </row>
    <row r="58" spans="8:17" s="12" customFormat="1" ht="23.25" x14ac:dyDescent="0.35">
      <c r="I58" s="22"/>
      <c r="J58" s="24"/>
      <c r="K58" s="24"/>
      <c r="L58" s="212"/>
      <c r="M58" s="212"/>
      <c r="N58" s="213"/>
      <c r="O58" s="25"/>
      <c r="P58" s="118"/>
      <c r="Q58" s="118"/>
    </row>
    <row r="59" spans="8:17" s="12" customFormat="1" ht="23.25" x14ac:dyDescent="0.35">
      <c r="I59" s="22"/>
      <c r="J59" s="24"/>
      <c r="K59" s="24"/>
      <c r="L59" s="212"/>
      <c r="M59" s="212"/>
      <c r="N59" s="213"/>
      <c r="O59" s="25"/>
      <c r="P59" s="118"/>
      <c r="Q59" s="118"/>
    </row>
    <row r="60" spans="8:17" s="12" customFormat="1" ht="23.25" x14ac:dyDescent="0.35">
      <c r="I60" s="22"/>
      <c r="J60" s="24"/>
      <c r="K60" s="24"/>
      <c r="L60" s="212"/>
      <c r="M60" s="212"/>
      <c r="N60" s="213"/>
      <c r="O60" s="25"/>
      <c r="P60" s="218"/>
      <c r="Q60" s="13"/>
    </row>
    <row r="61" spans="8:17" s="12" customFormat="1" ht="23.25" x14ac:dyDescent="0.35">
      <c r="I61" s="22"/>
      <c r="J61" s="24"/>
      <c r="K61" s="24"/>
      <c r="L61" s="212"/>
      <c r="M61" s="212"/>
      <c r="N61" s="213"/>
      <c r="O61" s="25"/>
      <c r="P61" s="218"/>
      <c r="Q61" s="13"/>
    </row>
    <row r="62" spans="8:17" s="12" customFormat="1" ht="23.25" x14ac:dyDescent="0.35">
      <c r="I62" s="22"/>
      <c r="J62" s="24"/>
      <c r="K62" s="24"/>
      <c r="L62" s="212"/>
      <c r="M62" s="212"/>
      <c r="N62" s="213"/>
      <c r="O62" s="25"/>
      <c r="P62" s="218"/>
      <c r="Q62" s="13"/>
    </row>
    <row r="63" spans="8:17" s="12" customFormat="1" ht="23.25" x14ac:dyDescent="0.35">
      <c r="I63" s="22"/>
      <c r="J63" s="24"/>
      <c r="K63" s="24"/>
      <c r="L63" s="212"/>
      <c r="M63" s="212"/>
      <c r="N63" s="213"/>
      <c r="O63" s="25"/>
      <c r="P63" s="218"/>
      <c r="Q63" s="13"/>
    </row>
    <row r="64" spans="8:17" s="12" customFormat="1" ht="23.25" x14ac:dyDescent="0.35">
      <c r="H64" s="13"/>
      <c r="I64" s="22"/>
      <c r="J64" s="24"/>
      <c r="K64" s="24"/>
      <c r="L64" s="212"/>
      <c r="M64" s="212"/>
      <c r="N64" s="213"/>
      <c r="O64" s="25"/>
      <c r="P64" s="218"/>
      <c r="Q64" s="13"/>
    </row>
    <row r="65" spans="8:17" s="12" customFormat="1" ht="23.25" x14ac:dyDescent="0.35">
      <c r="H65" s="13"/>
      <c r="I65" s="22"/>
      <c r="J65" s="24"/>
      <c r="K65" s="24"/>
      <c r="L65" s="212"/>
      <c r="M65" s="212"/>
      <c r="N65" s="213"/>
      <c r="O65" s="25"/>
      <c r="P65" s="218"/>
      <c r="Q65" s="13"/>
    </row>
    <row r="66" spans="8:17" s="12" customFormat="1" ht="23.25" x14ac:dyDescent="0.35">
      <c r="H66" s="13"/>
      <c r="I66" s="22"/>
      <c r="J66" s="24"/>
      <c r="K66" s="24"/>
      <c r="L66" s="212"/>
      <c r="M66" s="212"/>
      <c r="N66" s="213"/>
      <c r="O66" s="25"/>
      <c r="P66" s="218"/>
      <c r="Q66" s="13"/>
    </row>
    <row r="67" spans="8:17" s="12" customFormat="1" ht="23.25" x14ac:dyDescent="0.35">
      <c r="H67" s="13"/>
      <c r="I67" s="22"/>
      <c r="J67" s="24"/>
      <c r="K67" s="24"/>
      <c r="L67" s="212"/>
      <c r="M67" s="212"/>
      <c r="N67" s="213"/>
      <c r="O67" s="25"/>
      <c r="P67" s="218"/>
      <c r="Q67" s="13"/>
    </row>
    <row r="68" spans="8:17" s="12" customFormat="1" ht="23.25" x14ac:dyDescent="0.35">
      <c r="H68" s="13"/>
      <c r="I68" s="22"/>
      <c r="J68" s="24"/>
      <c r="K68" s="24"/>
      <c r="L68" s="212"/>
      <c r="M68" s="212"/>
      <c r="N68" s="213"/>
      <c r="O68" s="25"/>
      <c r="P68" s="218"/>
      <c r="Q68" s="13"/>
    </row>
    <row r="69" spans="8:17" s="12" customFormat="1" ht="23.25" x14ac:dyDescent="0.35">
      <c r="H69" s="13"/>
      <c r="I69" s="22"/>
      <c r="J69" s="24"/>
      <c r="K69" s="24"/>
      <c r="L69" s="212"/>
      <c r="M69" s="212"/>
      <c r="N69" s="213"/>
      <c r="O69" s="25"/>
      <c r="P69" s="218"/>
      <c r="Q69" s="13"/>
    </row>
    <row r="70" spans="8:17" s="12" customFormat="1" ht="23.25" x14ac:dyDescent="0.35">
      <c r="H70" s="13"/>
      <c r="I70" s="22"/>
      <c r="J70" s="24"/>
      <c r="K70" s="24"/>
      <c r="L70" s="212"/>
      <c r="M70" s="212"/>
      <c r="N70" s="213"/>
      <c r="O70" s="25"/>
      <c r="P70" s="218"/>
      <c r="Q70" s="13"/>
    </row>
    <row r="71" spans="8:17" s="12" customFormat="1" ht="23.25" x14ac:dyDescent="0.35">
      <c r="H71" s="13"/>
      <c r="I71" s="22"/>
      <c r="J71" s="24"/>
      <c r="K71" s="24"/>
      <c r="L71" s="212"/>
      <c r="M71" s="212"/>
      <c r="N71" s="213"/>
      <c r="O71" s="25"/>
      <c r="P71" s="218"/>
      <c r="Q71" s="13"/>
    </row>
    <row r="72" spans="8:17" s="12" customFormat="1" ht="23.25" x14ac:dyDescent="0.35">
      <c r="H72" s="13"/>
      <c r="I72" s="22"/>
      <c r="J72" s="24"/>
      <c r="K72" s="24"/>
      <c r="L72" s="212"/>
      <c r="M72" s="212"/>
      <c r="N72" s="213"/>
      <c r="O72" s="25"/>
      <c r="P72" s="218"/>
      <c r="Q72" s="13"/>
    </row>
    <row r="73" spans="8:17" s="12" customFormat="1" ht="23.25" x14ac:dyDescent="0.35">
      <c r="H73" s="13"/>
      <c r="I73" s="22"/>
      <c r="J73" s="24"/>
      <c r="K73" s="24"/>
      <c r="L73" s="212"/>
      <c r="M73" s="212"/>
      <c r="N73" s="213"/>
      <c r="O73" s="25"/>
      <c r="P73" s="218"/>
      <c r="Q73" s="13"/>
    </row>
    <row r="74" spans="8:17" s="12" customFormat="1" ht="23.25" x14ac:dyDescent="0.35">
      <c r="H74" s="13"/>
      <c r="I74" s="22"/>
      <c r="J74" s="24"/>
      <c r="K74" s="24"/>
      <c r="L74" s="212"/>
      <c r="M74" s="212"/>
      <c r="N74" s="213"/>
      <c r="O74" s="25"/>
      <c r="P74" s="218"/>
      <c r="Q74" s="13"/>
    </row>
    <row r="75" spans="8:17" s="12" customFormat="1" ht="23.25" x14ac:dyDescent="0.35">
      <c r="H75" s="13"/>
      <c r="I75" s="22"/>
      <c r="J75" s="24"/>
      <c r="K75" s="24"/>
      <c r="L75" s="212"/>
      <c r="M75" s="212"/>
      <c r="N75" s="213"/>
      <c r="O75" s="25"/>
      <c r="P75" s="218"/>
      <c r="Q75" s="13"/>
    </row>
    <row r="76" spans="8:17" s="12" customFormat="1" ht="23.25" x14ac:dyDescent="0.35">
      <c r="H76" s="13"/>
      <c r="I76" s="22"/>
      <c r="J76" s="24"/>
      <c r="K76" s="24"/>
      <c r="L76" s="212"/>
      <c r="M76" s="212"/>
      <c r="N76" s="213"/>
      <c r="O76" s="25"/>
      <c r="P76" s="218"/>
      <c r="Q76" s="13"/>
    </row>
    <row r="77" spans="8:17" s="12" customFormat="1" ht="23.25" x14ac:dyDescent="0.35">
      <c r="H77" s="13"/>
      <c r="I77" s="22"/>
      <c r="J77" s="24"/>
      <c r="K77" s="24"/>
      <c r="L77" s="212"/>
      <c r="M77" s="212"/>
      <c r="N77" s="213"/>
      <c r="O77" s="25"/>
      <c r="P77" s="218"/>
      <c r="Q77" s="13"/>
    </row>
    <row r="78" spans="8:17" s="12" customFormat="1" ht="23.25" x14ac:dyDescent="0.35">
      <c r="H78" s="13"/>
      <c r="I78" s="22"/>
      <c r="J78" s="24"/>
      <c r="K78" s="24"/>
      <c r="L78" s="212"/>
      <c r="M78" s="212"/>
      <c r="N78" s="213"/>
      <c r="O78" s="25"/>
      <c r="P78" s="218"/>
      <c r="Q78" s="13"/>
    </row>
    <row r="79" spans="8:17" s="12" customFormat="1" ht="23.25" x14ac:dyDescent="0.35">
      <c r="H79" s="13"/>
      <c r="I79" s="22"/>
      <c r="J79" s="24"/>
      <c r="K79" s="24"/>
      <c r="L79" s="212"/>
      <c r="M79" s="212"/>
      <c r="N79" s="213"/>
      <c r="O79" s="25"/>
      <c r="P79" s="218"/>
      <c r="Q79" s="13"/>
    </row>
    <row r="80" spans="8:17" s="12" customFormat="1" ht="23.25" x14ac:dyDescent="0.35">
      <c r="H80" s="13"/>
      <c r="I80" s="22"/>
      <c r="J80" s="24"/>
      <c r="K80" s="24"/>
      <c r="L80" s="212"/>
      <c r="M80" s="212"/>
      <c r="N80" s="213"/>
      <c r="O80" s="25"/>
      <c r="P80" s="218"/>
      <c r="Q80" s="13"/>
    </row>
    <row r="81" spans="8:33" s="12" customFormat="1" ht="23.25" x14ac:dyDescent="0.35">
      <c r="H81" s="13"/>
      <c r="I81" s="22"/>
      <c r="J81" s="24"/>
      <c r="K81" s="24"/>
      <c r="L81" s="212"/>
      <c r="M81" s="212"/>
      <c r="N81" s="213"/>
      <c r="O81" s="25"/>
      <c r="P81" s="218"/>
      <c r="Q81" s="13"/>
    </row>
    <row r="82" spans="8:33" s="12" customFormat="1" ht="23.25" x14ac:dyDescent="0.35">
      <c r="H82" s="13"/>
      <c r="I82" s="22"/>
      <c r="J82" s="24"/>
      <c r="K82" s="24"/>
      <c r="L82" s="212"/>
      <c r="M82" s="212"/>
      <c r="N82" s="213"/>
      <c r="O82" s="25"/>
      <c r="P82" s="218"/>
      <c r="Q82" s="13"/>
    </row>
    <row r="83" spans="8:33" s="12" customFormat="1" ht="23.25" x14ac:dyDescent="0.35">
      <c r="H83" s="13"/>
      <c r="I83" s="22"/>
      <c r="J83" s="24"/>
      <c r="K83" s="24"/>
      <c r="L83" s="212"/>
      <c r="M83" s="212"/>
      <c r="N83" s="213"/>
      <c r="O83" s="25"/>
      <c r="P83" s="218"/>
      <c r="Q83" s="13"/>
    </row>
    <row r="84" spans="8:33" s="12" customFormat="1" ht="23.25" x14ac:dyDescent="0.35">
      <c r="H84" s="13"/>
      <c r="I84" s="22"/>
      <c r="J84" s="24"/>
      <c r="K84" s="24"/>
      <c r="L84" s="212"/>
      <c r="M84" s="212"/>
      <c r="N84" s="213"/>
      <c r="O84" s="25"/>
      <c r="P84" s="218"/>
      <c r="Q84" s="13"/>
    </row>
    <row r="85" spans="8:33" s="12" customFormat="1" ht="23.25" x14ac:dyDescent="0.35">
      <c r="H85" s="13"/>
      <c r="I85" s="22"/>
      <c r="J85" s="24"/>
      <c r="K85" s="24"/>
      <c r="L85" s="212"/>
      <c r="M85" s="212"/>
      <c r="N85" s="213"/>
      <c r="O85" s="25"/>
      <c r="P85" s="218"/>
      <c r="Q85" s="13"/>
    </row>
    <row r="86" spans="8:33" s="12" customFormat="1" ht="23.25" x14ac:dyDescent="0.35">
      <c r="H86" s="13"/>
      <c r="I86" s="22"/>
      <c r="J86" s="24"/>
      <c r="K86" s="24"/>
      <c r="L86" s="212"/>
      <c r="M86" s="212"/>
      <c r="N86" s="213"/>
      <c r="O86" s="25"/>
      <c r="P86" s="218"/>
      <c r="Q86" s="13"/>
    </row>
    <row r="87" spans="8:33" s="12" customFormat="1" ht="23.25" x14ac:dyDescent="0.35">
      <c r="H87" s="13"/>
      <c r="I87" s="22"/>
      <c r="J87" s="24"/>
      <c r="K87" s="24"/>
      <c r="L87" s="212"/>
      <c r="M87" s="212"/>
      <c r="N87" s="213"/>
      <c r="O87" s="25"/>
      <c r="P87" s="218"/>
      <c r="Q87" s="13"/>
    </row>
    <row r="88" spans="8:33" s="12" customFormat="1" ht="23.25" x14ac:dyDescent="0.35">
      <c r="H88" s="13"/>
      <c r="I88" s="22"/>
      <c r="J88" s="24"/>
      <c r="K88" s="24"/>
      <c r="L88" s="212"/>
      <c r="M88" s="212"/>
      <c r="N88" s="213"/>
      <c r="O88" s="25"/>
      <c r="P88" s="218"/>
      <c r="Q88" s="13"/>
    </row>
    <row r="89" spans="8:33" s="12" customFormat="1" ht="23.25" x14ac:dyDescent="0.35">
      <c r="H89" s="13"/>
      <c r="I89" s="22"/>
      <c r="J89" s="24"/>
      <c r="K89" s="24"/>
      <c r="L89" s="212"/>
      <c r="M89" s="212"/>
      <c r="N89" s="213"/>
      <c r="O89" s="25"/>
      <c r="P89" s="218"/>
      <c r="Q89" s="13"/>
    </row>
    <row r="90" spans="8:33" s="12" customFormat="1" ht="23.25" x14ac:dyDescent="0.35">
      <c r="H90" s="13"/>
      <c r="I90" s="22"/>
      <c r="J90" s="24"/>
      <c r="K90" s="24"/>
      <c r="L90" s="212"/>
      <c r="M90" s="212"/>
      <c r="N90" s="213"/>
      <c r="O90" s="25"/>
      <c r="P90" s="218"/>
      <c r="Q90" s="13"/>
    </row>
    <row r="91" spans="8:33" s="12" customFormat="1" ht="23.25" x14ac:dyDescent="0.35">
      <c r="H91" s="13"/>
      <c r="I91" s="22"/>
      <c r="J91" s="24"/>
      <c r="K91" s="24"/>
      <c r="L91" s="212"/>
      <c r="M91" s="212"/>
      <c r="N91" s="213"/>
      <c r="O91" s="25"/>
      <c r="P91" s="218"/>
      <c r="Q91" s="13"/>
    </row>
    <row r="92" spans="8:33" s="12" customFormat="1" ht="23.25" x14ac:dyDescent="0.35">
      <c r="H92" s="13"/>
      <c r="I92" s="22"/>
      <c r="J92" s="24"/>
      <c r="K92" s="24"/>
      <c r="L92" s="212"/>
      <c r="M92" s="24"/>
      <c r="N92" s="213"/>
      <c r="O92" s="25"/>
      <c r="P92" s="218"/>
      <c r="Q92" s="13"/>
    </row>
    <row r="93" spans="8:33" s="12" customFormat="1" ht="23.25" x14ac:dyDescent="0.35">
      <c r="H93" s="13"/>
      <c r="I93" s="22"/>
      <c r="J93" s="24"/>
      <c r="K93" s="24"/>
      <c r="L93" s="212"/>
      <c r="M93" s="24"/>
      <c r="N93" s="213"/>
      <c r="O93" s="25"/>
      <c r="P93" s="218"/>
      <c r="Q93" s="13"/>
    </row>
    <row r="94" spans="8:33" s="12" customFormat="1" ht="23.25" x14ac:dyDescent="0.35">
      <c r="H94" s="13"/>
      <c r="I94" s="22"/>
      <c r="J94" s="24"/>
      <c r="K94" s="24"/>
      <c r="L94" s="212"/>
      <c r="M94" s="24"/>
      <c r="N94" s="213"/>
      <c r="O94" s="25"/>
      <c r="P94" s="218"/>
      <c r="Q94" s="13"/>
    </row>
    <row r="95" spans="8:33" s="12" customFormat="1" ht="23.25" x14ac:dyDescent="0.35">
      <c r="H95" s="13"/>
      <c r="I95" s="22"/>
      <c r="J95" s="24"/>
      <c r="K95" s="24"/>
      <c r="L95" s="212"/>
      <c r="M95" s="24"/>
      <c r="N95" s="213"/>
      <c r="O95" s="25"/>
      <c r="P95" s="218"/>
      <c r="Q95" s="13"/>
    </row>
    <row r="96" spans="8:33" ht="23.25" x14ac:dyDescent="0.35">
      <c r="I96" s="22"/>
      <c r="J96" s="24"/>
      <c r="K96" s="24"/>
      <c r="L96" s="212"/>
      <c r="M96" s="24"/>
      <c r="N96" s="213"/>
      <c r="O96" s="25"/>
      <c r="R96" s="1"/>
      <c r="S96" s="1"/>
      <c r="T96" s="1"/>
      <c r="U96" s="1"/>
      <c r="V96" s="1"/>
      <c r="W96" s="1"/>
      <c r="X96" s="1"/>
      <c r="Y96" s="1"/>
      <c r="Z96" s="1"/>
      <c r="AB96" s="1"/>
      <c r="AC96" s="1"/>
      <c r="AD96" s="1"/>
      <c r="AE96" s="1"/>
      <c r="AF96" s="1"/>
      <c r="AG96" s="1"/>
    </row>
    <row r="97" spans="9:37" ht="23.25" x14ac:dyDescent="0.35">
      <c r="I97" s="22"/>
      <c r="J97" s="24"/>
      <c r="K97" s="24"/>
      <c r="L97" s="212"/>
      <c r="M97" s="24"/>
      <c r="N97" s="213"/>
      <c r="O97" s="25"/>
      <c r="R97" s="1"/>
      <c r="S97" s="1"/>
      <c r="T97" s="1"/>
      <c r="U97" s="1"/>
      <c r="V97" s="1"/>
      <c r="W97" s="1"/>
      <c r="X97" s="1"/>
      <c r="Y97" s="1"/>
      <c r="Z97" s="1"/>
      <c r="AB97" s="1"/>
      <c r="AC97" s="1"/>
      <c r="AD97" s="1"/>
      <c r="AE97" s="1"/>
      <c r="AF97" s="1"/>
      <c r="AG97" s="1"/>
    </row>
    <row r="98" spans="9:37" ht="23.25" x14ac:dyDescent="0.35">
      <c r="I98" s="22"/>
      <c r="J98" s="24"/>
      <c r="K98" s="24"/>
      <c r="L98" s="212"/>
      <c r="M98" s="24"/>
      <c r="N98" s="213"/>
      <c r="O98" s="25"/>
      <c r="R98" s="1"/>
      <c r="S98" s="1"/>
      <c r="T98" s="1"/>
      <c r="U98" s="1"/>
      <c r="V98" s="1"/>
      <c r="W98" s="1"/>
      <c r="X98" s="1"/>
      <c r="Y98" s="1"/>
      <c r="Z98" s="1"/>
      <c r="AB98" s="1"/>
      <c r="AC98" s="1"/>
      <c r="AD98" s="1"/>
      <c r="AE98" s="1"/>
      <c r="AF98" s="1"/>
      <c r="AG98" s="1"/>
    </row>
    <row r="99" spans="9:37" ht="23.25" x14ac:dyDescent="0.35">
      <c r="I99" s="22"/>
      <c r="J99" s="24"/>
      <c r="K99" s="24"/>
      <c r="L99" s="212"/>
      <c r="M99" s="24"/>
      <c r="N99" s="213"/>
      <c r="O99" s="25"/>
      <c r="R99" s="1"/>
      <c r="S99" s="1"/>
      <c r="T99" s="1"/>
      <c r="U99" s="1"/>
      <c r="V99" s="1"/>
      <c r="W99" s="1"/>
      <c r="X99" s="1"/>
      <c r="Y99" s="1"/>
      <c r="Z99" s="1"/>
      <c r="AB99" s="1"/>
      <c r="AC99" s="1"/>
      <c r="AD99" s="1"/>
      <c r="AE99" s="1"/>
      <c r="AF99" s="1"/>
      <c r="AG99" s="1"/>
    </row>
    <row r="100" spans="9:37" ht="23.25" x14ac:dyDescent="0.35">
      <c r="I100" s="22"/>
      <c r="J100" s="24"/>
      <c r="K100" s="24"/>
      <c r="L100" s="212"/>
      <c r="M100" s="24"/>
      <c r="N100" s="213"/>
      <c r="O100" s="25"/>
      <c r="R100" s="1"/>
      <c r="S100" s="1"/>
      <c r="T100" s="1"/>
      <c r="U100" s="1"/>
      <c r="V100" s="1"/>
      <c r="W100" s="1"/>
      <c r="X100" s="1"/>
      <c r="Y100" s="1"/>
      <c r="Z100" s="1"/>
      <c r="AB100" s="1"/>
      <c r="AC100" s="1"/>
      <c r="AD100" s="1"/>
      <c r="AE100" s="1"/>
      <c r="AF100" s="1"/>
      <c r="AG100" s="1"/>
    </row>
    <row r="101" spans="9:37" ht="23.25" x14ac:dyDescent="0.35">
      <c r="I101" s="22"/>
      <c r="J101" s="24"/>
      <c r="K101" s="24"/>
      <c r="L101" s="212"/>
      <c r="M101" s="24"/>
      <c r="N101" s="213"/>
      <c r="O101" s="25"/>
      <c r="R101" s="1"/>
      <c r="S101" s="1"/>
      <c r="T101" s="1"/>
      <c r="U101" s="1"/>
      <c r="V101" s="1"/>
      <c r="W101" s="1"/>
      <c r="X101" s="1"/>
      <c r="Y101" s="1"/>
      <c r="Z101" s="1"/>
      <c r="AB101" s="1"/>
      <c r="AC101" s="1"/>
      <c r="AD101" s="1"/>
      <c r="AE101" s="1"/>
      <c r="AF101" s="1"/>
      <c r="AG101" s="1"/>
    </row>
    <row r="102" spans="9:37" ht="23.25" x14ac:dyDescent="0.35">
      <c r="I102" s="22"/>
      <c r="J102" s="24"/>
      <c r="K102" s="24"/>
      <c r="L102" s="212"/>
      <c r="M102" s="24"/>
      <c r="N102" s="213"/>
      <c r="O102" s="25"/>
      <c r="R102" s="1"/>
      <c r="S102" s="1"/>
      <c r="T102" s="1"/>
      <c r="U102" s="1"/>
      <c r="V102" s="1"/>
      <c r="W102" s="1"/>
      <c r="X102" s="1"/>
      <c r="Y102" s="1"/>
      <c r="Z102" s="1"/>
      <c r="AB102" s="1"/>
      <c r="AC102" s="1"/>
      <c r="AD102" s="1"/>
      <c r="AE102" s="1"/>
      <c r="AF102" s="1"/>
      <c r="AG102" s="1"/>
    </row>
    <row r="103" spans="9:37" ht="23.25" x14ac:dyDescent="0.35">
      <c r="I103" s="22"/>
      <c r="J103" s="24"/>
      <c r="K103" s="24"/>
      <c r="L103" s="212"/>
      <c r="M103" s="24"/>
      <c r="N103" s="213"/>
      <c r="O103" s="25"/>
      <c r="R103" s="1"/>
      <c r="S103" s="1"/>
      <c r="T103" s="1"/>
      <c r="U103" s="1"/>
      <c r="V103" s="1"/>
      <c r="W103" s="1"/>
      <c r="X103" s="1"/>
      <c r="Y103" s="1"/>
      <c r="Z103" s="1"/>
      <c r="AB103" s="1"/>
      <c r="AC103" s="1"/>
      <c r="AD103" s="1"/>
      <c r="AE103" s="1"/>
      <c r="AF103" s="1"/>
      <c r="AG103" s="1"/>
    </row>
    <row r="104" spans="9:37" ht="23.25" x14ac:dyDescent="0.35">
      <c r="I104" s="22"/>
      <c r="J104" s="24"/>
      <c r="K104" s="24"/>
      <c r="L104" s="212"/>
      <c r="M104" s="24"/>
      <c r="N104" s="213"/>
      <c r="O104" s="25"/>
      <c r="R104" s="1"/>
      <c r="S104" s="1"/>
      <c r="T104" s="1"/>
      <c r="U104" s="1"/>
      <c r="V104" s="1"/>
      <c r="W104" s="1"/>
      <c r="X104" s="1"/>
      <c r="Y104" s="1"/>
      <c r="Z104" s="1"/>
      <c r="AB104" s="1"/>
      <c r="AC104" s="1"/>
      <c r="AD104" s="1"/>
      <c r="AE104" s="1"/>
      <c r="AF104" s="1"/>
      <c r="AG104" s="1"/>
    </row>
    <row r="105" spans="9:37" ht="23.25" x14ac:dyDescent="0.35">
      <c r="I105" s="22"/>
      <c r="J105" s="24"/>
      <c r="K105" s="24"/>
      <c r="L105" s="212"/>
      <c r="M105" s="24"/>
      <c r="N105" s="213"/>
      <c r="O105" s="25"/>
      <c r="R105" s="1"/>
      <c r="S105" s="1"/>
      <c r="T105" s="1"/>
      <c r="U105" s="1"/>
      <c r="V105" s="1"/>
      <c r="W105" s="1"/>
      <c r="X105" s="1"/>
      <c r="Y105" s="1"/>
      <c r="Z105" s="1"/>
      <c r="AB105" s="1"/>
      <c r="AC105" s="1"/>
      <c r="AD105" s="1"/>
      <c r="AE105" s="1"/>
      <c r="AF105" s="1"/>
      <c r="AG105" s="1"/>
    </row>
    <row r="106" spans="9:37" ht="23.25" x14ac:dyDescent="0.35">
      <c r="I106" s="22"/>
      <c r="J106" s="24"/>
      <c r="K106" s="24"/>
      <c r="L106" s="212"/>
      <c r="M106" s="24"/>
      <c r="N106" s="213"/>
      <c r="O106" s="25"/>
      <c r="R106" s="1"/>
      <c r="S106" s="1"/>
      <c r="T106" s="1"/>
      <c r="U106" s="1"/>
      <c r="V106" s="1"/>
      <c r="W106" s="1"/>
      <c r="X106" s="1"/>
      <c r="Y106" s="1"/>
      <c r="Z106" s="1"/>
      <c r="AB106" s="1"/>
      <c r="AC106" s="1"/>
      <c r="AD106" s="1"/>
      <c r="AE106" s="1"/>
      <c r="AF106" s="1"/>
      <c r="AG106" s="1"/>
    </row>
    <row r="107" spans="9:37" ht="23.25" x14ac:dyDescent="0.35">
      <c r="I107" s="22"/>
      <c r="J107" s="24"/>
      <c r="K107" s="24"/>
      <c r="L107" s="212"/>
      <c r="M107" s="24"/>
      <c r="N107" s="213"/>
      <c r="O107" s="25"/>
      <c r="R107" s="1"/>
      <c r="S107" s="1"/>
      <c r="T107" s="1"/>
      <c r="U107" s="1"/>
      <c r="V107" s="1"/>
      <c r="W107" s="1"/>
      <c r="X107" s="1"/>
      <c r="Y107" s="1"/>
      <c r="Z107" s="1"/>
      <c r="AB107" s="1"/>
      <c r="AC107" s="1"/>
      <c r="AD107" s="1"/>
      <c r="AE107" s="1"/>
      <c r="AF107" s="1"/>
      <c r="AG107" s="1"/>
    </row>
    <row r="108" spans="9:37" ht="23.25" x14ac:dyDescent="0.35">
      <c r="I108" s="13"/>
      <c r="J108" s="13"/>
      <c r="K108" s="13"/>
      <c r="L108" s="13"/>
      <c r="M108" s="13"/>
      <c r="N108" s="13"/>
      <c r="O108" s="13"/>
      <c r="R108" s="1"/>
      <c r="S108" s="1"/>
      <c r="T108" s="1"/>
      <c r="U108" s="1"/>
      <c r="V108" s="1"/>
      <c r="W108" s="1"/>
      <c r="X108" s="1"/>
      <c r="Y108" s="1"/>
      <c r="Z108" s="1"/>
      <c r="AB108" s="1"/>
      <c r="AC108" s="1"/>
      <c r="AD108" s="1"/>
      <c r="AE108" s="1"/>
      <c r="AF108" s="1"/>
      <c r="AG108" s="1"/>
    </row>
    <row r="109" spans="9:37" ht="23.25" x14ac:dyDescent="0.35">
      <c r="I109" s="13"/>
      <c r="J109" s="13"/>
      <c r="K109" s="13"/>
      <c r="L109" s="13"/>
      <c r="M109" s="13"/>
      <c r="N109" s="13"/>
      <c r="O109" s="13"/>
      <c r="R109" s="1"/>
      <c r="S109" s="1"/>
      <c r="T109" s="1"/>
      <c r="U109" s="1"/>
      <c r="V109" s="1"/>
      <c r="W109" s="1"/>
      <c r="X109" s="1"/>
      <c r="Y109" s="1"/>
      <c r="Z109" s="1"/>
      <c r="AB109" s="1"/>
      <c r="AC109" s="1"/>
      <c r="AD109" s="1"/>
      <c r="AE109" s="1"/>
      <c r="AF109" s="1"/>
      <c r="AG109" s="1"/>
    </row>
    <row r="110" spans="9:37" ht="23.25" x14ac:dyDescent="0.35">
      <c r="I110" s="13"/>
      <c r="J110" s="13"/>
      <c r="K110" s="13"/>
      <c r="L110" s="13"/>
      <c r="M110" s="13"/>
      <c r="N110" s="13"/>
      <c r="O110" s="13"/>
      <c r="AB110" s="17"/>
      <c r="AC110" s="17"/>
      <c r="AD110" s="17"/>
      <c r="AE110" s="17"/>
      <c r="AF110" s="17"/>
      <c r="AG110" s="17"/>
      <c r="AH110" s="12"/>
      <c r="AI110" s="12"/>
      <c r="AJ110" s="12"/>
      <c r="AK110" s="12"/>
    </row>
    <row r="111" spans="9:37" ht="23.25" x14ac:dyDescent="0.35">
      <c r="AB111" s="17"/>
      <c r="AC111" s="17"/>
      <c r="AD111" s="17"/>
      <c r="AE111" s="17"/>
      <c r="AF111" s="17"/>
      <c r="AG111" s="17"/>
      <c r="AH111" s="12"/>
      <c r="AI111" s="12"/>
      <c r="AJ111" s="12"/>
      <c r="AK111" s="12"/>
    </row>
    <row r="112" spans="9:37" ht="23.25" x14ac:dyDescent="0.25">
      <c r="AB112" s="17"/>
      <c r="AC112" s="17"/>
      <c r="AD112" s="17"/>
      <c r="AE112" s="17"/>
      <c r="AF112" s="17"/>
      <c r="AG112" s="17"/>
    </row>
    <row r="113" spans="28:33" ht="23.25" x14ac:dyDescent="0.25">
      <c r="AB113" s="17"/>
      <c r="AC113" s="17"/>
      <c r="AD113" s="17"/>
      <c r="AE113" s="17"/>
      <c r="AF113" s="17"/>
      <c r="AG113" s="17"/>
    </row>
    <row r="114" spans="28:33" ht="23.25" x14ac:dyDescent="0.25">
      <c r="AB114" s="17"/>
      <c r="AC114" s="17"/>
      <c r="AD114" s="17"/>
      <c r="AE114" s="17"/>
      <c r="AF114" s="17"/>
      <c r="AG114" s="17"/>
    </row>
    <row r="115" spans="28:33" ht="23.25" x14ac:dyDescent="0.25">
      <c r="AB115" s="17"/>
      <c r="AC115" s="17"/>
      <c r="AD115" s="17"/>
      <c r="AE115" s="17"/>
      <c r="AF115" s="17"/>
      <c r="AG115" s="17"/>
    </row>
    <row r="116" spans="28:33" ht="23.25" x14ac:dyDescent="0.25">
      <c r="AB116" s="17"/>
      <c r="AC116" s="17"/>
      <c r="AD116" s="17"/>
      <c r="AE116" s="17"/>
      <c r="AF116" s="17"/>
      <c r="AG116" s="17"/>
    </row>
    <row r="117" spans="28:33" ht="23.25" x14ac:dyDescent="0.25">
      <c r="AB117" s="17"/>
      <c r="AC117" s="17"/>
      <c r="AD117" s="17"/>
      <c r="AE117" s="17"/>
      <c r="AF117" s="17"/>
      <c r="AG117" s="17"/>
    </row>
    <row r="118" spans="28:33" ht="23.25" x14ac:dyDescent="0.25">
      <c r="AB118" s="17"/>
      <c r="AC118" s="17"/>
      <c r="AD118" s="17"/>
      <c r="AE118" s="17"/>
      <c r="AF118" s="17"/>
      <c r="AG118" s="17"/>
    </row>
    <row r="119" spans="28:33" ht="23.25" x14ac:dyDescent="0.25">
      <c r="AB119" s="17"/>
      <c r="AC119" s="17"/>
      <c r="AD119" s="17"/>
      <c r="AE119" s="17"/>
      <c r="AF119" s="17"/>
      <c r="AG119" s="17"/>
    </row>
  </sheetData>
  <mergeCells count="7">
    <mergeCell ref="A3:AA3"/>
    <mergeCell ref="H4:Q4"/>
    <mergeCell ref="I5:J5"/>
    <mergeCell ref="K5:L5"/>
    <mergeCell ref="M5:M6"/>
    <mergeCell ref="N5:O5"/>
    <mergeCell ref="P5:Q5"/>
  </mergeCells>
  <conditionalFormatting sqref="P13:Q26 P33:Q33 I19:O41 J14:M18 J42:M53 J54:L74">
    <cfRule type="cellIs" dxfId="39" priority="24" operator="equal">
      <formula>" "</formula>
    </cfRule>
  </conditionalFormatting>
  <conditionalFormatting sqref="P12:Q12">
    <cfRule type="cellIs" dxfId="38" priority="26" operator="equal">
      <formula>" "</formula>
    </cfRule>
  </conditionalFormatting>
  <conditionalFormatting sqref="I13">
    <cfRule type="cellIs" dxfId="37" priority="21" operator="equal">
      <formula>" "</formula>
    </cfRule>
  </conditionalFormatting>
  <conditionalFormatting sqref="J22:M41">
    <cfRule type="cellIs" dxfId="36" priority="23" operator="equal">
      <formula>" "</formula>
    </cfRule>
  </conditionalFormatting>
  <conditionalFormatting sqref="I12 N12:O12">
    <cfRule type="cellIs" dxfId="35" priority="22" operator="equal">
      <formula>" "</formula>
    </cfRule>
  </conditionalFormatting>
  <conditionalFormatting sqref="N13:O13">
    <cfRule type="cellIs" dxfId="34" priority="20" operator="equal">
      <formula>" "</formula>
    </cfRule>
  </conditionalFormatting>
  <conditionalFormatting sqref="J12:M13">
    <cfRule type="cellIs" dxfId="33" priority="19" operator="equal">
      <formula>" "</formula>
    </cfRule>
  </conditionalFormatting>
  <conditionalFormatting sqref="P27:Q32">
    <cfRule type="cellIs" dxfId="32" priority="18" operator="equal">
      <formula>" "</formula>
    </cfRule>
  </conditionalFormatting>
  <conditionalFormatting sqref="J75:L91">
    <cfRule type="cellIs" dxfId="31" priority="6" operator="equal">
      <formula>" "</formula>
    </cfRule>
  </conditionalFormatting>
  <conditionalFormatting sqref="J92:M107">
    <cfRule type="cellIs" dxfId="30" priority="5" operator="equal">
      <formula>" "</formula>
    </cfRule>
  </conditionalFormatting>
  <conditionalFormatting sqref="H22:H45">
    <cfRule type="cellIs" dxfId="29" priority="4" operator="equal">
      <formula>" "</formula>
    </cfRule>
  </conditionalFormatting>
  <conditionalFormatting sqref="H22:H41">
    <cfRule type="cellIs" dxfId="28" priority="3" operator="equal">
      <formula>" "</formula>
    </cfRule>
  </conditionalFormatting>
  <conditionalFormatting sqref="M54:M74">
    <cfRule type="cellIs" dxfId="27" priority="2" operator="equal">
      <formula>" "</formula>
    </cfRule>
  </conditionalFormatting>
  <conditionalFormatting sqref="M75:M91">
    <cfRule type="cellIs" dxfId="26"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1"/>
  <sheetViews>
    <sheetView topLeftCell="R1" zoomScale="50" zoomScaleNormal="50" workbookViewId="0">
      <pane ySplit="1" topLeftCell="A2" activePane="bottomLeft" state="frozen"/>
      <selection activeCell="V22" sqref="V22"/>
      <selection pane="bottomLeft" activeCell="U10" sqref="U10"/>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45.140625" style="1" customWidth="1"/>
    <col min="20" max="20" width="45.28515625" style="1" bestFit="1" customWidth="1"/>
    <col min="21" max="22" width="38.28515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7" width="29.140625" style="1" customWidth="1"/>
    <col min="38" max="16384" width="11.42578125" style="1"/>
  </cols>
  <sheetData>
    <row r="3" spans="1:38" ht="30.75" thickBot="1" x14ac:dyDescent="0.3">
      <c r="A3" s="275" t="s">
        <v>125</v>
      </c>
      <c r="B3" s="275"/>
      <c r="C3" s="275"/>
      <c r="D3" s="275"/>
      <c r="E3" s="275"/>
      <c r="F3" s="275"/>
      <c r="G3" s="275"/>
      <c r="H3" s="275"/>
      <c r="I3" s="275"/>
      <c r="J3" s="275"/>
      <c r="K3" s="275"/>
      <c r="L3" s="275"/>
      <c r="M3" s="275"/>
    </row>
    <row r="4" spans="1:38"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8"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8" ht="234.75" customHeight="1" x14ac:dyDescent="0.25">
      <c r="A6" s="8" t="s">
        <v>69</v>
      </c>
      <c r="B6" s="244" t="s">
        <v>32</v>
      </c>
      <c r="C6" s="245" t="s">
        <v>33</v>
      </c>
      <c r="D6" s="245" t="s">
        <v>34</v>
      </c>
      <c r="E6" s="244" t="s">
        <v>35</v>
      </c>
      <c r="F6" s="246" t="s">
        <v>36</v>
      </c>
      <c r="G6" s="246" t="s">
        <v>25</v>
      </c>
      <c r="H6" s="247">
        <v>0.913333333333333</v>
      </c>
      <c r="I6" s="248">
        <v>85</v>
      </c>
      <c r="J6" s="248">
        <v>95</v>
      </c>
      <c r="K6" s="247">
        <f>(L6/M6)</f>
        <v>9.5</v>
      </c>
      <c r="L6" s="248">
        <f>+R6+X6+AD6+AJ6</f>
        <v>19</v>
      </c>
      <c r="M6" s="248">
        <f>+S6+Y6+AE6+AK6</f>
        <v>2</v>
      </c>
      <c r="N6" s="247" t="e">
        <f>(O6/P6)</f>
        <v>#DIV/0!</v>
      </c>
      <c r="O6" s="248">
        <v>0</v>
      </c>
      <c r="P6" s="248">
        <v>0</v>
      </c>
      <c r="Q6" s="247" t="e">
        <f>(R6/S6)</f>
        <v>#DIV/0!</v>
      </c>
      <c r="R6" s="248">
        <f>+O10</f>
        <v>0</v>
      </c>
      <c r="S6" s="248">
        <f>+P10</f>
        <v>0</v>
      </c>
      <c r="T6" s="247">
        <f>(U6/V6)</f>
        <v>0.89473684210526316</v>
      </c>
      <c r="U6" s="248">
        <v>17</v>
      </c>
      <c r="V6" s="248">
        <v>19</v>
      </c>
      <c r="W6" s="247">
        <f>(X6/Y6)</f>
        <v>9.5</v>
      </c>
      <c r="X6" s="248">
        <f>+U10</f>
        <v>19</v>
      </c>
      <c r="Y6" s="248">
        <f>+V10</f>
        <v>2</v>
      </c>
      <c r="Z6" s="247" t="e">
        <f>(AA6/AB6)</f>
        <v>#DIV/0!</v>
      </c>
      <c r="AA6" s="248"/>
      <c r="AB6" s="248"/>
      <c r="AC6" s="247" t="e">
        <f>(AD6/AE6)</f>
        <v>#DIV/0!</v>
      </c>
      <c r="AD6" s="248">
        <f>+AA10</f>
        <v>0</v>
      </c>
      <c r="AE6" s="248">
        <f>+AB10</f>
        <v>0</v>
      </c>
      <c r="AF6" s="247">
        <f>(AG6/AH6)</f>
        <v>0.89473684210526316</v>
      </c>
      <c r="AG6" s="248">
        <v>68</v>
      </c>
      <c r="AH6" s="248">
        <v>76</v>
      </c>
      <c r="AI6" s="247" t="e">
        <f>(AJ6/AK6)</f>
        <v>#DIV/0!</v>
      </c>
      <c r="AJ6" s="248"/>
      <c r="AK6" s="248"/>
    </row>
    <row r="7" spans="1:38" ht="15.75" thickBot="1" x14ac:dyDescent="0.3"/>
    <row r="8" spans="1:38" s="12" customFormat="1" ht="93" x14ac:dyDescent="0.35">
      <c r="J8" s="13"/>
      <c r="K8" s="13"/>
      <c r="L8" s="13"/>
      <c r="M8" s="13"/>
      <c r="O8" s="14" t="s">
        <v>126</v>
      </c>
      <c r="P8" s="14" t="s">
        <v>127</v>
      </c>
      <c r="Q8" s="14" t="s">
        <v>128</v>
      </c>
      <c r="R8" s="28" t="s">
        <v>129</v>
      </c>
      <c r="S8" s="14" t="s">
        <v>72</v>
      </c>
      <c r="T8" s="150"/>
      <c r="U8" s="151" t="s">
        <v>126</v>
      </c>
      <c r="V8" s="152" t="s">
        <v>127</v>
      </c>
      <c r="W8" s="152" t="s">
        <v>128</v>
      </c>
      <c r="X8" s="153" t="s">
        <v>129</v>
      </c>
      <c r="Y8" s="154" t="s">
        <v>72</v>
      </c>
      <c r="AA8" s="14" t="s">
        <v>126</v>
      </c>
      <c r="AB8" s="14" t="s">
        <v>127</v>
      </c>
      <c r="AC8" s="14" t="s">
        <v>128</v>
      </c>
      <c r="AD8" s="28" t="s">
        <v>129</v>
      </c>
      <c r="AE8" s="14" t="s">
        <v>72</v>
      </c>
      <c r="AG8" s="27" t="s">
        <v>126</v>
      </c>
      <c r="AH8" s="14" t="s">
        <v>127</v>
      </c>
      <c r="AI8" s="14" t="s">
        <v>128</v>
      </c>
      <c r="AJ8" s="28" t="s">
        <v>129</v>
      </c>
      <c r="AK8" s="14" t="s">
        <v>72</v>
      </c>
    </row>
    <row r="9" spans="1:38" s="12" customFormat="1" ht="23.25" x14ac:dyDescent="0.35">
      <c r="J9" s="13"/>
      <c r="K9" s="13"/>
      <c r="L9" s="13"/>
      <c r="M9" s="13"/>
      <c r="N9" s="12" t="s">
        <v>73</v>
      </c>
      <c r="O9" s="12" t="s">
        <v>74</v>
      </c>
      <c r="P9" s="12" t="s">
        <v>74</v>
      </c>
      <c r="Q9" s="15"/>
      <c r="R9" s="13"/>
      <c r="S9" s="12" t="s">
        <v>130</v>
      </c>
      <c r="T9" s="155" t="s">
        <v>73</v>
      </c>
      <c r="U9" s="84" t="s">
        <v>74</v>
      </c>
      <c r="V9" s="84" t="s">
        <v>74</v>
      </c>
      <c r="W9" s="85"/>
      <c r="X9" s="142"/>
      <c r="Y9" s="156" t="s">
        <v>130</v>
      </c>
      <c r="Z9" s="12" t="s">
        <v>73</v>
      </c>
      <c r="AA9" s="12" t="s">
        <v>74</v>
      </c>
      <c r="AB9" s="12" t="s">
        <v>74</v>
      </c>
      <c r="AC9" s="15"/>
      <c r="AD9" s="13"/>
      <c r="AE9" s="12" t="s">
        <v>130</v>
      </c>
      <c r="AF9" s="12" t="s">
        <v>73</v>
      </c>
      <c r="AG9" s="12" t="s">
        <v>74</v>
      </c>
      <c r="AH9" s="12" t="s">
        <v>74</v>
      </c>
      <c r="AI9" s="15"/>
      <c r="AJ9" s="13"/>
      <c r="AK9" s="12" t="s">
        <v>130</v>
      </c>
    </row>
    <row r="10" spans="1:38" s="12" customFormat="1" ht="33.75" x14ac:dyDescent="0.5">
      <c r="J10" s="13"/>
      <c r="K10" s="13"/>
      <c r="L10" s="13"/>
      <c r="M10" s="13"/>
      <c r="O10" s="29">
        <f>COUNTA(O11:O63)</f>
        <v>0</v>
      </c>
      <c r="P10" s="29">
        <f>COUNTA(P11:P63)</f>
        <v>0</v>
      </c>
      <c r="Q10" s="15"/>
      <c r="R10" s="13"/>
      <c r="T10" s="155"/>
      <c r="U10" s="157">
        <f>COUNTA(U11:U55)</f>
        <v>19</v>
      </c>
      <c r="V10" s="157">
        <f>COUNTA(V11:V55)</f>
        <v>2</v>
      </c>
      <c r="W10" s="84"/>
      <c r="X10" s="84"/>
      <c r="Y10" s="156"/>
      <c r="AA10" s="29">
        <f>COUNTA(AA11:AA88)</f>
        <v>0</v>
      </c>
      <c r="AB10" s="29">
        <f>COUNTA(AB11:AB88)</f>
        <v>0</v>
      </c>
      <c r="AG10" s="29">
        <f>COUNTA(AG11:AG88)</f>
        <v>0</v>
      </c>
      <c r="AH10" s="29">
        <f>COUNTA(AH11:AH88)</f>
        <v>0</v>
      </c>
    </row>
    <row r="11" spans="1:38" s="70" customFormat="1" ht="23.25" x14ac:dyDescent="0.35">
      <c r="J11" s="119"/>
      <c r="K11" s="119"/>
      <c r="L11" s="119"/>
      <c r="M11" s="119"/>
      <c r="N11" s="30"/>
      <c r="O11" s="31"/>
      <c r="P11" s="31"/>
      <c r="Q11" s="32"/>
      <c r="R11" s="33"/>
      <c r="S11" s="149"/>
      <c r="T11" s="263" t="s">
        <v>81</v>
      </c>
      <c r="U11" s="36"/>
      <c r="V11" s="33" t="s">
        <v>131</v>
      </c>
      <c r="W11" s="146"/>
      <c r="X11" s="146">
        <v>43242</v>
      </c>
      <c r="Y11" s="147"/>
      <c r="Z11" s="263"/>
      <c r="AA11" s="116"/>
      <c r="AB11" s="116"/>
      <c r="AC11" s="146"/>
      <c r="AD11" s="33"/>
      <c r="AF11" s="210"/>
    </row>
    <row r="12" spans="1:38" s="70" customFormat="1" ht="23.25" x14ac:dyDescent="0.35">
      <c r="J12" s="119"/>
      <c r="K12" s="119"/>
      <c r="L12" s="119"/>
      <c r="M12" s="119"/>
      <c r="N12" s="30"/>
      <c r="O12" s="31"/>
      <c r="P12" s="31"/>
      <c r="Q12" s="32"/>
      <c r="R12" s="33"/>
      <c r="S12" s="149"/>
      <c r="T12" s="263" t="s">
        <v>132</v>
      </c>
      <c r="U12" s="36" t="s">
        <v>133</v>
      </c>
      <c r="V12" s="116"/>
      <c r="W12" s="146">
        <v>43467</v>
      </c>
      <c r="X12" s="146">
        <v>43388</v>
      </c>
      <c r="Y12" s="148" t="s">
        <v>134</v>
      </c>
      <c r="Z12" s="263"/>
      <c r="AA12" s="116"/>
      <c r="AB12" s="116"/>
      <c r="AC12" s="146"/>
      <c r="AD12" s="33"/>
      <c r="AF12" s="210"/>
    </row>
    <row r="13" spans="1:38" s="70" customFormat="1" ht="23.25" x14ac:dyDescent="0.35">
      <c r="J13" s="119"/>
      <c r="K13" s="119"/>
      <c r="L13" s="119"/>
      <c r="M13" s="119"/>
      <c r="N13" s="30"/>
      <c r="O13" s="31"/>
      <c r="P13" s="31"/>
      <c r="Q13" s="32"/>
      <c r="R13" s="33"/>
      <c r="S13" s="149"/>
      <c r="T13" s="263" t="s">
        <v>132</v>
      </c>
      <c r="U13" s="36" t="s">
        <v>135</v>
      </c>
      <c r="V13" s="116"/>
      <c r="W13" s="146">
        <v>43467</v>
      </c>
      <c r="X13" s="146">
        <v>43388</v>
      </c>
      <c r="Y13" s="148" t="s">
        <v>134</v>
      </c>
      <c r="Z13" s="263"/>
      <c r="AA13" s="116"/>
      <c r="AB13" s="116"/>
      <c r="AC13" s="146"/>
      <c r="AD13" s="33"/>
      <c r="AF13" s="210"/>
    </row>
    <row r="14" spans="1:38" s="70" customFormat="1" ht="23.25" x14ac:dyDescent="0.35">
      <c r="J14" s="119"/>
      <c r="K14" s="119"/>
      <c r="L14" s="119"/>
      <c r="M14" s="119"/>
      <c r="N14" s="30"/>
      <c r="O14" s="36"/>
      <c r="P14" s="36"/>
      <c r="Q14" s="37"/>
      <c r="R14" s="33"/>
      <c r="S14" s="149"/>
      <c r="T14" s="263" t="s">
        <v>132</v>
      </c>
      <c r="U14" s="36" t="s">
        <v>136</v>
      </c>
      <c r="V14" s="116"/>
      <c r="W14" s="146">
        <v>43472</v>
      </c>
      <c r="X14" s="33">
        <v>43434</v>
      </c>
      <c r="Y14" s="148" t="s">
        <v>134</v>
      </c>
      <c r="Z14" s="263"/>
      <c r="AA14" s="116"/>
      <c r="AB14" s="116"/>
      <c r="AC14" s="146"/>
      <c r="AD14" s="33"/>
      <c r="AF14" s="210"/>
      <c r="AI14" s="120"/>
      <c r="AJ14" s="120"/>
      <c r="AK14" s="120"/>
      <c r="AL14" s="120"/>
    </row>
    <row r="15" spans="1:38" s="70" customFormat="1" ht="23.25" x14ac:dyDescent="0.35">
      <c r="J15" s="119"/>
      <c r="K15" s="119"/>
      <c r="L15" s="119"/>
      <c r="M15" s="119"/>
      <c r="N15" s="30"/>
      <c r="O15" s="36"/>
      <c r="P15" s="36"/>
      <c r="Q15" s="37"/>
      <c r="R15" s="33"/>
      <c r="S15" s="149"/>
      <c r="T15" s="263" t="s">
        <v>137</v>
      </c>
      <c r="U15" s="36" t="s">
        <v>138</v>
      </c>
      <c r="V15" s="116"/>
      <c r="W15" s="146">
        <v>43496</v>
      </c>
      <c r="X15" s="33">
        <v>43434</v>
      </c>
      <c r="Y15" s="148" t="s">
        <v>134</v>
      </c>
      <c r="Z15" s="263"/>
      <c r="AA15" s="116"/>
      <c r="AB15" s="116"/>
      <c r="AC15" s="146"/>
      <c r="AD15" s="33"/>
      <c r="AF15" s="210"/>
      <c r="AI15" s="120"/>
      <c r="AJ15" s="120"/>
      <c r="AK15" s="120"/>
      <c r="AL15" s="120"/>
    </row>
    <row r="16" spans="1:38" s="70" customFormat="1" ht="23.25" x14ac:dyDescent="0.35">
      <c r="J16" s="119"/>
      <c r="K16" s="119"/>
      <c r="L16" s="119"/>
      <c r="M16" s="119"/>
      <c r="N16" s="30"/>
      <c r="O16" s="36"/>
      <c r="P16" s="36"/>
      <c r="Q16" s="32"/>
      <c r="R16" s="33"/>
      <c r="S16" s="149"/>
      <c r="T16" s="263" t="s">
        <v>139</v>
      </c>
      <c r="U16" s="36" t="s">
        <v>140</v>
      </c>
      <c r="V16" s="116"/>
      <c r="W16" s="146">
        <v>43487</v>
      </c>
      <c r="X16" s="33">
        <v>43411</v>
      </c>
      <c r="Y16" s="148" t="s">
        <v>141</v>
      </c>
      <c r="Z16" s="263"/>
      <c r="AA16" s="116"/>
      <c r="AB16" s="116"/>
      <c r="AC16" s="146"/>
      <c r="AD16" s="33"/>
      <c r="AF16" s="210"/>
      <c r="AI16" s="120"/>
      <c r="AL16" s="120"/>
    </row>
    <row r="17" spans="8:38" s="70" customFormat="1" ht="23.25" x14ac:dyDescent="0.35">
      <c r="J17" s="119"/>
      <c r="K17" s="119"/>
      <c r="L17" s="119"/>
      <c r="M17" s="119"/>
      <c r="N17" s="30"/>
      <c r="O17" s="36"/>
      <c r="P17" s="36"/>
      <c r="Q17" s="32"/>
      <c r="R17" s="33"/>
      <c r="S17" s="149"/>
      <c r="T17" s="263" t="s">
        <v>139</v>
      </c>
      <c r="U17" s="36" t="s">
        <v>142</v>
      </c>
      <c r="V17" s="116"/>
      <c r="W17" s="146">
        <v>43494</v>
      </c>
      <c r="X17" s="33">
        <v>43411</v>
      </c>
      <c r="Y17" s="148" t="s">
        <v>141</v>
      </c>
      <c r="Z17" s="263"/>
      <c r="AA17" s="36"/>
      <c r="AB17" s="116"/>
      <c r="AC17" s="146"/>
      <c r="AD17" s="33"/>
      <c r="AF17" s="210"/>
      <c r="AI17" s="120"/>
      <c r="AL17" s="120"/>
    </row>
    <row r="18" spans="8:38" s="70" customFormat="1" ht="23.25" x14ac:dyDescent="0.35">
      <c r="J18" s="119"/>
      <c r="K18" s="119"/>
      <c r="L18" s="119"/>
      <c r="M18" s="119"/>
      <c r="N18" s="30"/>
      <c r="O18" s="36"/>
      <c r="P18" s="36"/>
      <c r="Q18" s="32"/>
      <c r="R18" s="33"/>
      <c r="S18" s="149"/>
      <c r="T18" s="263" t="s">
        <v>143</v>
      </c>
      <c r="U18" s="36" t="s">
        <v>144</v>
      </c>
      <c r="V18" s="36"/>
      <c r="W18" s="146">
        <v>43535</v>
      </c>
      <c r="X18" s="33">
        <v>43390</v>
      </c>
      <c r="Y18" s="148" t="s">
        <v>141</v>
      </c>
      <c r="Z18" s="263"/>
      <c r="AA18" s="116"/>
      <c r="AB18" s="116"/>
      <c r="AC18" s="146"/>
      <c r="AD18" s="33"/>
      <c r="AF18" s="210"/>
      <c r="AI18" s="120"/>
      <c r="AJ18" s="120"/>
      <c r="AK18" s="120"/>
      <c r="AL18" s="120"/>
    </row>
    <row r="19" spans="8:38" s="70" customFormat="1" ht="23.25" x14ac:dyDescent="0.35">
      <c r="J19" s="119"/>
      <c r="K19" s="119"/>
      <c r="L19" s="119"/>
      <c r="M19" s="119"/>
      <c r="N19" s="30"/>
      <c r="O19" s="36"/>
      <c r="P19" s="36"/>
      <c r="Q19" s="32"/>
      <c r="R19" s="33"/>
      <c r="S19" s="149"/>
      <c r="T19" s="263" t="s">
        <v>94</v>
      </c>
      <c r="U19" s="36" t="s">
        <v>145</v>
      </c>
      <c r="V19" s="36"/>
      <c r="W19" s="146">
        <v>43469</v>
      </c>
      <c r="X19" s="33"/>
      <c r="Y19" s="148" t="s">
        <v>146</v>
      </c>
      <c r="Z19" s="263"/>
      <c r="AA19" s="116"/>
      <c r="AB19" s="116"/>
      <c r="AC19" s="146"/>
      <c r="AD19" s="33"/>
      <c r="AF19" s="210"/>
      <c r="AI19" s="120"/>
      <c r="AJ19" s="120"/>
      <c r="AK19" s="120"/>
      <c r="AL19" s="120"/>
    </row>
    <row r="20" spans="8:38" s="70" customFormat="1" ht="23.25" x14ac:dyDescent="0.35">
      <c r="J20" s="119"/>
      <c r="K20" s="119"/>
      <c r="L20" s="119"/>
      <c r="M20" s="119"/>
      <c r="N20" s="30"/>
      <c r="O20" s="36"/>
      <c r="P20" s="36"/>
      <c r="Q20" s="32"/>
      <c r="R20" s="33"/>
      <c r="S20" s="149"/>
      <c r="T20" s="263" t="s">
        <v>147</v>
      </c>
      <c r="U20" s="36">
        <v>297708</v>
      </c>
      <c r="V20" s="116"/>
      <c r="W20" s="146">
        <v>43580</v>
      </c>
      <c r="X20" s="33">
        <v>43409</v>
      </c>
      <c r="Y20" s="148" t="s">
        <v>146</v>
      </c>
      <c r="Z20" s="263"/>
      <c r="AA20" s="115"/>
      <c r="AB20" s="116"/>
      <c r="AC20" s="146"/>
      <c r="AD20" s="33"/>
      <c r="AF20" s="210"/>
    </row>
    <row r="21" spans="8:38" s="70" customFormat="1" ht="23.25" x14ac:dyDescent="0.35">
      <c r="H21" s="119"/>
      <c r="I21" s="119"/>
      <c r="J21" s="119"/>
      <c r="K21" s="119"/>
      <c r="L21" s="119"/>
      <c r="M21" s="119"/>
      <c r="N21" s="30"/>
      <c r="O21" s="36"/>
      <c r="P21" s="36"/>
      <c r="Q21" s="32"/>
      <c r="R21" s="33"/>
      <c r="S21" s="149"/>
      <c r="T21" s="263" t="s">
        <v>132</v>
      </c>
      <c r="U21" s="36" t="s">
        <v>148</v>
      </c>
      <c r="V21" s="116"/>
      <c r="W21" s="146">
        <v>43581</v>
      </c>
      <c r="X21" s="33">
        <v>43388</v>
      </c>
      <c r="Y21" s="148" t="s">
        <v>146</v>
      </c>
      <c r="Z21" s="263"/>
      <c r="AA21" s="116"/>
      <c r="AB21" s="116"/>
      <c r="AC21" s="146"/>
      <c r="AD21" s="33"/>
      <c r="AF21" s="210"/>
    </row>
    <row r="22" spans="8:38" s="70" customFormat="1" ht="23.25" x14ac:dyDescent="0.35">
      <c r="H22" s="119"/>
      <c r="I22" s="119"/>
      <c r="J22" s="119"/>
      <c r="K22" s="119"/>
      <c r="L22" s="119"/>
      <c r="M22" s="119"/>
      <c r="N22" s="30"/>
      <c r="O22" s="36"/>
      <c r="P22" s="36"/>
      <c r="Q22" s="32"/>
      <c r="R22" s="33"/>
      <c r="S22" s="149"/>
      <c r="T22" s="263"/>
      <c r="U22" s="36"/>
      <c r="V22" s="116" t="s">
        <v>149</v>
      </c>
      <c r="W22" s="146"/>
      <c r="X22" s="146">
        <v>43626</v>
      </c>
      <c r="Y22" s="148"/>
      <c r="Z22" s="263"/>
      <c r="AA22" s="116"/>
      <c r="AB22" s="116"/>
      <c r="AC22" s="146"/>
      <c r="AD22" s="33"/>
      <c r="AF22" s="210"/>
    </row>
    <row r="23" spans="8:38" s="70" customFormat="1" ht="23.25" x14ac:dyDescent="0.35">
      <c r="H23" s="119"/>
      <c r="I23" s="119"/>
      <c r="J23" s="119"/>
      <c r="K23" s="119"/>
      <c r="L23" s="119"/>
      <c r="M23" s="119"/>
      <c r="N23" s="30"/>
      <c r="O23" s="36"/>
      <c r="P23" s="36"/>
      <c r="Q23" s="32"/>
      <c r="R23" s="33"/>
      <c r="S23" s="149"/>
      <c r="T23" s="263" t="s">
        <v>99</v>
      </c>
      <c r="U23" s="36" t="s">
        <v>150</v>
      </c>
      <c r="V23" s="116"/>
      <c r="W23" s="146">
        <v>43606</v>
      </c>
      <c r="X23" s="33">
        <v>43339</v>
      </c>
      <c r="Y23" s="148" t="s">
        <v>151</v>
      </c>
      <c r="Z23" s="263"/>
      <c r="AA23" s="116"/>
      <c r="AB23" s="116"/>
      <c r="AC23" s="146"/>
      <c r="AD23" s="33"/>
      <c r="AF23" s="210"/>
    </row>
    <row r="24" spans="8:38" s="70" customFormat="1" ht="23.25" x14ac:dyDescent="0.35">
      <c r="H24" s="119"/>
      <c r="I24" s="119"/>
      <c r="J24" s="119"/>
      <c r="K24" s="119"/>
      <c r="L24" s="119"/>
      <c r="M24" s="119"/>
      <c r="N24" s="30"/>
      <c r="O24" s="36"/>
      <c r="P24" s="36"/>
      <c r="Q24" s="32"/>
      <c r="R24" s="33"/>
      <c r="S24" s="149"/>
      <c r="T24" s="263" t="s">
        <v>147</v>
      </c>
      <c r="U24" s="36">
        <v>297246</v>
      </c>
      <c r="V24" s="116"/>
      <c r="W24" s="146">
        <v>43626</v>
      </c>
      <c r="X24" s="33">
        <v>43433</v>
      </c>
      <c r="Y24" s="148" t="s">
        <v>152</v>
      </c>
      <c r="Z24" s="263"/>
      <c r="AA24" s="116"/>
      <c r="AB24" s="116"/>
      <c r="AC24" s="146"/>
      <c r="AD24" s="33"/>
      <c r="AF24" s="210"/>
    </row>
    <row r="25" spans="8:38" s="70" customFormat="1" ht="23.25" x14ac:dyDescent="0.35">
      <c r="H25" s="119"/>
      <c r="I25" s="119"/>
      <c r="J25" s="119"/>
      <c r="K25" s="119"/>
      <c r="L25" s="119"/>
      <c r="M25" s="119"/>
      <c r="N25" s="30"/>
      <c r="O25" s="36"/>
      <c r="P25" s="36"/>
      <c r="Q25" s="32"/>
      <c r="R25" s="33"/>
      <c r="S25" s="149"/>
      <c r="T25" s="263" t="s">
        <v>147</v>
      </c>
      <c r="U25" s="36">
        <v>297484</v>
      </c>
      <c r="V25" s="116"/>
      <c r="W25" s="146">
        <v>43620</v>
      </c>
      <c r="X25" s="33">
        <v>43433</v>
      </c>
      <c r="Y25" s="148" t="s">
        <v>152</v>
      </c>
      <c r="Z25" s="263"/>
      <c r="AA25" s="116"/>
      <c r="AB25" s="116"/>
      <c r="AC25" s="146"/>
      <c r="AD25" s="33"/>
      <c r="AF25" s="210"/>
    </row>
    <row r="26" spans="8:38" s="70" customFormat="1" ht="23.25" x14ac:dyDescent="0.35">
      <c r="H26" s="119"/>
      <c r="I26" s="119"/>
      <c r="J26" s="119"/>
      <c r="K26" s="119"/>
      <c r="L26" s="119"/>
      <c r="M26" s="119"/>
      <c r="N26" s="30"/>
      <c r="O26" s="36"/>
      <c r="P26" s="36"/>
      <c r="Q26" s="32"/>
      <c r="R26" s="33"/>
      <c r="S26" s="149"/>
      <c r="T26" s="263" t="s">
        <v>147</v>
      </c>
      <c r="U26" s="36">
        <v>297486</v>
      </c>
      <c r="V26" s="116"/>
      <c r="W26" s="146">
        <v>43634</v>
      </c>
      <c r="X26" s="33">
        <v>43433</v>
      </c>
      <c r="Y26" s="148" t="s">
        <v>152</v>
      </c>
      <c r="Z26" s="263"/>
      <c r="AA26" s="116"/>
      <c r="AB26" s="116"/>
      <c r="AC26" s="146"/>
      <c r="AD26" s="33"/>
      <c r="AF26" s="210"/>
    </row>
    <row r="27" spans="8:38" s="70" customFormat="1" ht="23.25" x14ac:dyDescent="0.35">
      <c r="H27" s="119"/>
      <c r="I27" s="119"/>
      <c r="J27" s="119"/>
      <c r="K27" s="119"/>
      <c r="L27" s="119"/>
      <c r="M27" s="119"/>
      <c r="N27" s="30"/>
      <c r="O27" s="36"/>
      <c r="P27" s="36"/>
      <c r="Q27" s="32"/>
      <c r="R27" s="33"/>
      <c r="S27" s="149"/>
      <c r="T27" s="263" t="s">
        <v>147</v>
      </c>
      <c r="U27" s="36">
        <v>297506</v>
      </c>
      <c r="V27" s="116"/>
      <c r="W27" s="146">
        <v>43630</v>
      </c>
      <c r="X27" s="33">
        <v>43433</v>
      </c>
      <c r="Y27" s="148" t="s">
        <v>152</v>
      </c>
      <c r="Z27" s="263"/>
      <c r="AA27" s="116"/>
      <c r="AB27" s="116"/>
      <c r="AC27" s="146"/>
      <c r="AD27" s="33"/>
      <c r="AF27" s="210"/>
    </row>
    <row r="28" spans="8:38" s="70" customFormat="1" ht="23.25" x14ac:dyDescent="0.35">
      <c r="H28" s="119"/>
      <c r="I28" s="119"/>
      <c r="J28" s="119"/>
      <c r="K28" s="119"/>
      <c r="L28" s="119"/>
      <c r="M28" s="119"/>
      <c r="N28" s="30"/>
      <c r="O28" s="36"/>
      <c r="P28" s="36"/>
      <c r="Q28" s="33"/>
      <c r="R28" s="33"/>
      <c r="S28" s="149"/>
      <c r="T28" s="263" t="s">
        <v>147</v>
      </c>
      <c r="U28" s="36">
        <v>297585</v>
      </c>
      <c r="V28" s="116"/>
      <c r="W28" s="146">
        <v>43588</v>
      </c>
      <c r="X28" s="33">
        <v>43433</v>
      </c>
      <c r="Y28" s="148" t="s">
        <v>152</v>
      </c>
      <c r="Z28" s="263"/>
      <c r="AA28" s="116"/>
      <c r="AB28" s="116"/>
      <c r="AC28" s="146"/>
      <c r="AD28" s="33"/>
      <c r="AF28" s="210"/>
    </row>
    <row r="29" spans="8:38" s="70" customFormat="1" ht="23.25" x14ac:dyDescent="0.35">
      <c r="H29" s="119"/>
      <c r="I29" s="119"/>
      <c r="J29" s="119"/>
      <c r="K29" s="119"/>
      <c r="L29" s="119"/>
      <c r="M29" s="119"/>
      <c r="N29" s="30"/>
      <c r="O29" s="36"/>
      <c r="P29" s="36"/>
      <c r="Q29" s="32"/>
      <c r="R29" s="33"/>
      <c r="S29" s="149"/>
      <c r="T29" s="263" t="s">
        <v>147</v>
      </c>
      <c r="U29" s="36">
        <v>297590</v>
      </c>
      <c r="V29" s="116"/>
      <c r="W29" s="146">
        <v>43591</v>
      </c>
      <c r="X29" s="33">
        <v>43433</v>
      </c>
      <c r="Y29" s="148" t="s">
        <v>152</v>
      </c>
      <c r="Z29" s="263"/>
      <c r="AA29" s="116"/>
      <c r="AB29" s="116"/>
      <c r="AC29" s="146"/>
      <c r="AD29" s="33"/>
      <c r="AF29" s="210"/>
    </row>
    <row r="30" spans="8:38" s="70" customFormat="1" ht="23.25" x14ac:dyDescent="0.35">
      <c r="H30" s="119"/>
      <c r="I30" s="119"/>
      <c r="J30" s="119"/>
      <c r="K30" s="119"/>
      <c r="L30" s="119"/>
      <c r="M30" s="119"/>
      <c r="N30" s="30"/>
      <c r="O30" s="36"/>
      <c r="P30" s="36"/>
      <c r="Q30" s="32"/>
      <c r="R30" s="33"/>
      <c r="S30" s="149"/>
      <c r="T30" s="263" t="s">
        <v>147</v>
      </c>
      <c r="U30" s="36">
        <v>297606</v>
      </c>
      <c r="V30" s="116"/>
      <c r="W30" s="146">
        <v>43599</v>
      </c>
      <c r="X30" s="33">
        <v>43433</v>
      </c>
      <c r="Y30" s="148" t="s">
        <v>152</v>
      </c>
      <c r="Z30" s="263"/>
      <c r="AA30" s="116"/>
      <c r="AB30" s="116"/>
      <c r="AC30" s="146"/>
      <c r="AD30" s="33"/>
      <c r="AF30" s="210"/>
    </row>
    <row r="31" spans="8:38" s="70" customFormat="1" ht="23.25" x14ac:dyDescent="0.35">
      <c r="H31" s="119"/>
      <c r="I31" s="119"/>
      <c r="J31" s="119"/>
      <c r="K31" s="119"/>
      <c r="L31" s="119"/>
      <c r="M31" s="119"/>
      <c r="N31" s="30"/>
      <c r="O31" s="36"/>
      <c r="P31" s="36"/>
      <c r="Q31" s="32"/>
      <c r="R31" s="33"/>
      <c r="S31" s="149"/>
      <c r="T31" s="263" t="s">
        <v>147</v>
      </c>
      <c r="U31" s="36">
        <v>297614</v>
      </c>
      <c r="V31" s="116"/>
      <c r="W31" s="146">
        <v>43608</v>
      </c>
      <c r="X31" s="33">
        <v>43433</v>
      </c>
      <c r="Y31" s="148" t="s">
        <v>152</v>
      </c>
      <c r="Z31" s="263"/>
      <c r="AA31" s="116"/>
      <c r="AB31" s="116"/>
      <c r="AC31" s="146"/>
      <c r="AD31" s="33"/>
      <c r="AF31" s="210"/>
    </row>
    <row r="32" spans="8:38" s="70" customFormat="1" ht="23.25" x14ac:dyDescent="0.35">
      <c r="H32" s="119"/>
      <c r="I32" s="119"/>
      <c r="J32" s="119"/>
      <c r="K32" s="119"/>
      <c r="L32" s="119"/>
      <c r="M32" s="119"/>
      <c r="N32" s="30"/>
      <c r="O32" s="36"/>
      <c r="P32" s="36"/>
      <c r="Q32" s="32"/>
      <c r="R32" s="33"/>
      <c r="S32" s="149"/>
      <c r="T32" s="263"/>
      <c r="U32" s="36"/>
      <c r="V32" s="116"/>
      <c r="W32" s="146"/>
      <c r="X32" s="33"/>
      <c r="Y32" s="148"/>
      <c r="Z32" s="263"/>
      <c r="AA32" s="116"/>
      <c r="AB32" s="116"/>
      <c r="AC32" s="146"/>
      <c r="AD32" s="33"/>
      <c r="AF32" s="210"/>
    </row>
    <row r="33" spans="8:32" s="70" customFormat="1" ht="23.25" x14ac:dyDescent="0.35">
      <c r="H33" s="119"/>
      <c r="I33" s="119"/>
      <c r="J33" s="119"/>
      <c r="K33" s="119"/>
      <c r="L33" s="119"/>
      <c r="M33" s="119"/>
      <c r="T33" s="263"/>
      <c r="U33" s="36"/>
      <c r="V33" s="116"/>
      <c r="W33" s="146"/>
      <c r="X33" s="33"/>
      <c r="Y33" s="148"/>
      <c r="Z33" s="263"/>
      <c r="AA33" s="116"/>
      <c r="AB33" s="116"/>
      <c r="AC33" s="146"/>
      <c r="AD33" s="33"/>
      <c r="AF33" s="210"/>
    </row>
    <row r="34" spans="8:32" s="70" customFormat="1" ht="23.25" x14ac:dyDescent="0.35">
      <c r="H34" s="119"/>
      <c r="I34" s="119"/>
      <c r="J34" s="119"/>
      <c r="K34" s="119"/>
      <c r="L34" s="119"/>
      <c r="M34" s="119"/>
      <c r="T34" s="263"/>
      <c r="U34" s="36"/>
      <c r="V34" s="116"/>
      <c r="W34" s="146"/>
      <c r="X34" s="33"/>
      <c r="Y34" s="148"/>
      <c r="Z34" s="263"/>
      <c r="AA34" s="116"/>
      <c r="AB34" s="116"/>
      <c r="AC34" s="146"/>
      <c r="AD34" s="33"/>
      <c r="AF34" s="210"/>
    </row>
    <row r="35" spans="8:32" s="70" customFormat="1" ht="23.25" x14ac:dyDescent="0.35">
      <c r="H35" s="119"/>
      <c r="I35" s="119"/>
      <c r="J35" s="119"/>
      <c r="K35" s="119"/>
      <c r="L35" s="119"/>
      <c r="M35" s="119"/>
      <c r="T35" s="263"/>
      <c r="U35" s="36"/>
      <c r="V35" s="116"/>
      <c r="W35" s="146"/>
      <c r="X35" s="33"/>
      <c r="Y35" s="148"/>
      <c r="Z35" s="263"/>
      <c r="AA35" s="116"/>
      <c r="AB35" s="116"/>
      <c r="AC35" s="146"/>
      <c r="AD35" s="33"/>
      <c r="AF35" s="210"/>
    </row>
    <row r="36" spans="8:32" s="70" customFormat="1" ht="23.25" x14ac:dyDescent="0.35">
      <c r="H36" s="119"/>
      <c r="I36" s="119"/>
      <c r="J36" s="119"/>
      <c r="K36" s="119"/>
      <c r="L36" s="119"/>
      <c r="M36" s="119"/>
      <c r="T36" s="263"/>
      <c r="U36" s="36"/>
      <c r="V36" s="116"/>
      <c r="W36" s="146"/>
      <c r="X36" s="33"/>
      <c r="Y36" s="148"/>
      <c r="Z36" s="263"/>
      <c r="AA36" s="116"/>
      <c r="AB36" s="116"/>
      <c r="AC36" s="146"/>
      <c r="AD36" s="33"/>
      <c r="AF36" s="210"/>
    </row>
    <row r="37" spans="8:32" s="70" customFormat="1" ht="23.25" x14ac:dyDescent="0.35">
      <c r="H37" s="119"/>
      <c r="I37" s="119"/>
      <c r="J37" s="119"/>
      <c r="K37" s="119"/>
      <c r="L37" s="119"/>
      <c r="M37" s="119"/>
      <c r="T37" s="263"/>
      <c r="U37" s="36"/>
      <c r="V37" s="116"/>
      <c r="W37" s="146"/>
      <c r="X37" s="33"/>
      <c r="Y37" s="148"/>
      <c r="Z37" s="263"/>
      <c r="AA37" s="116"/>
      <c r="AB37" s="116"/>
      <c r="AC37" s="146"/>
      <c r="AD37" s="33"/>
      <c r="AF37" s="210"/>
    </row>
    <row r="38" spans="8:32" s="70" customFormat="1" ht="23.25" x14ac:dyDescent="0.35">
      <c r="H38" s="119"/>
      <c r="I38" s="119"/>
      <c r="J38" s="119"/>
      <c r="K38" s="119"/>
      <c r="L38" s="119"/>
      <c r="M38" s="119"/>
      <c r="T38" s="263"/>
      <c r="U38" s="36"/>
      <c r="V38" s="116"/>
      <c r="W38" s="146"/>
      <c r="X38" s="33"/>
      <c r="Y38" s="148"/>
      <c r="Z38" s="263"/>
      <c r="AA38" s="116"/>
      <c r="AB38" s="116"/>
      <c r="AC38" s="146"/>
      <c r="AD38" s="33"/>
      <c r="AF38" s="210"/>
    </row>
    <row r="39" spans="8:32" s="70" customFormat="1" ht="23.25" x14ac:dyDescent="0.35">
      <c r="H39" s="119"/>
      <c r="I39" s="119"/>
      <c r="J39" s="119"/>
      <c r="K39" s="119"/>
      <c r="L39" s="119"/>
      <c r="M39" s="119"/>
      <c r="T39" s="263"/>
      <c r="U39" s="36"/>
      <c r="V39" s="116"/>
      <c r="W39" s="146"/>
      <c r="X39" s="33"/>
      <c r="Y39" s="148"/>
      <c r="Z39" s="263"/>
      <c r="AA39" s="116"/>
      <c r="AB39" s="116"/>
      <c r="AC39" s="146"/>
      <c r="AD39" s="33"/>
      <c r="AF39" s="210"/>
    </row>
    <row r="40" spans="8:32" s="70" customFormat="1" ht="23.25" x14ac:dyDescent="0.35">
      <c r="H40" s="119"/>
      <c r="I40" s="119"/>
      <c r="J40" s="119"/>
      <c r="K40" s="119"/>
      <c r="L40" s="119"/>
      <c r="M40" s="119"/>
      <c r="T40" s="263"/>
      <c r="U40" s="36"/>
      <c r="V40" s="116"/>
      <c r="W40" s="146"/>
      <c r="X40" s="33"/>
      <c r="Y40" s="148"/>
      <c r="Z40" s="263"/>
      <c r="AA40" s="116"/>
      <c r="AB40" s="116"/>
      <c r="AC40" s="146"/>
      <c r="AD40" s="33"/>
      <c r="AF40" s="210"/>
    </row>
    <row r="41" spans="8:32" s="70" customFormat="1" ht="23.25" x14ac:dyDescent="0.35">
      <c r="H41" s="119"/>
      <c r="I41" s="119"/>
      <c r="J41" s="119"/>
      <c r="K41" s="119"/>
      <c r="L41" s="119"/>
      <c r="M41" s="119"/>
      <c r="T41" s="263"/>
      <c r="U41" s="36"/>
      <c r="V41" s="116"/>
      <c r="W41" s="146"/>
      <c r="X41" s="33"/>
      <c r="Y41" s="148"/>
      <c r="Z41" s="263"/>
      <c r="AA41" s="116"/>
      <c r="AB41" s="116"/>
      <c r="AC41" s="146"/>
      <c r="AD41" s="33"/>
      <c r="AF41" s="210"/>
    </row>
    <row r="42" spans="8:32" s="70" customFormat="1" ht="23.25" x14ac:dyDescent="0.35">
      <c r="H42" s="119"/>
      <c r="I42" s="119"/>
      <c r="J42" s="119"/>
      <c r="K42" s="119"/>
      <c r="L42" s="119"/>
      <c r="M42" s="119"/>
      <c r="T42" s="263"/>
      <c r="U42" s="36"/>
      <c r="V42" s="116"/>
      <c r="W42" s="146"/>
      <c r="X42" s="33"/>
      <c r="Z42" s="263"/>
      <c r="AA42" s="116"/>
      <c r="AB42" s="116"/>
      <c r="AC42" s="146"/>
      <c r="AD42" s="33"/>
      <c r="AF42" s="210"/>
    </row>
    <row r="43" spans="8:32" s="70" customFormat="1" ht="23.25" x14ac:dyDescent="0.35">
      <c r="H43" s="119"/>
      <c r="I43" s="119"/>
      <c r="J43" s="119"/>
      <c r="K43" s="119"/>
      <c r="L43" s="119"/>
      <c r="M43" s="119"/>
      <c r="T43" s="263"/>
      <c r="U43" s="36"/>
      <c r="V43" s="116"/>
      <c r="W43" s="146"/>
      <c r="X43" s="33"/>
      <c r="Z43" s="263"/>
      <c r="AA43" s="116"/>
      <c r="AB43" s="116"/>
      <c r="AC43" s="146"/>
      <c r="AD43" s="33"/>
      <c r="AF43" s="210"/>
    </row>
    <row r="44" spans="8:32" s="70" customFormat="1" ht="23.25" x14ac:dyDescent="0.35">
      <c r="H44" s="119"/>
      <c r="I44" s="119"/>
      <c r="J44" s="119"/>
      <c r="K44" s="119"/>
      <c r="L44" s="119"/>
      <c r="M44" s="119"/>
      <c r="T44" s="263"/>
      <c r="U44" s="36"/>
      <c r="V44" s="116"/>
      <c r="W44" s="146"/>
      <c r="X44" s="33"/>
      <c r="Z44" s="263"/>
      <c r="AA44" s="116"/>
      <c r="AB44" s="116"/>
      <c r="AC44" s="146"/>
      <c r="AD44" s="33"/>
      <c r="AF44" s="210"/>
    </row>
    <row r="45" spans="8:32" s="70" customFormat="1" ht="23.25" x14ac:dyDescent="0.35">
      <c r="H45" s="119"/>
      <c r="I45" s="119"/>
      <c r="J45" s="119"/>
      <c r="K45" s="119"/>
      <c r="L45" s="119"/>
      <c r="M45" s="119"/>
      <c r="T45" s="263"/>
      <c r="U45" s="36"/>
      <c r="V45" s="116"/>
      <c r="W45" s="146"/>
      <c r="X45" s="33"/>
      <c r="Z45" s="263"/>
      <c r="AA45" s="116"/>
      <c r="AB45" s="116"/>
      <c r="AC45" s="146"/>
      <c r="AD45" s="33"/>
      <c r="AF45" s="210"/>
    </row>
    <row r="46" spans="8:32" s="70" customFormat="1" ht="23.25" x14ac:dyDescent="0.35">
      <c r="H46" s="119"/>
      <c r="I46" s="119"/>
      <c r="J46" s="119"/>
      <c r="K46" s="119"/>
      <c r="L46" s="119"/>
      <c r="M46" s="119"/>
      <c r="T46" s="263"/>
      <c r="U46" s="36"/>
      <c r="V46" s="116"/>
      <c r="W46" s="146"/>
      <c r="X46" s="33"/>
      <c r="Z46" s="263"/>
      <c r="AA46" s="116"/>
      <c r="AC46" s="146"/>
      <c r="AD46" s="33"/>
      <c r="AF46" s="210"/>
    </row>
    <row r="47" spans="8:32" s="70" customFormat="1" ht="23.25" x14ac:dyDescent="0.35">
      <c r="H47" s="119"/>
      <c r="I47" s="119"/>
      <c r="J47" s="119"/>
      <c r="K47" s="119"/>
      <c r="L47" s="119"/>
      <c r="M47" s="119"/>
      <c r="T47" s="30"/>
      <c r="U47" s="36"/>
      <c r="V47" s="36"/>
      <c r="W47" s="32"/>
      <c r="X47" s="33"/>
      <c r="Z47" s="263"/>
      <c r="AA47" s="116"/>
      <c r="AB47" s="116"/>
      <c r="AC47" s="146"/>
      <c r="AD47" s="73"/>
      <c r="AF47" s="210"/>
    </row>
    <row r="48" spans="8:32" s="70" customFormat="1" ht="23.25" x14ac:dyDescent="0.35">
      <c r="H48" s="119"/>
      <c r="I48" s="119"/>
      <c r="J48" s="119"/>
      <c r="K48" s="119"/>
      <c r="L48" s="119"/>
      <c r="M48" s="119"/>
      <c r="T48" s="30"/>
      <c r="U48" s="36"/>
      <c r="V48" s="36"/>
      <c r="W48" s="32"/>
      <c r="X48" s="33"/>
      <c r="Z48" s="263"/>
      <c r="AA48" s="116"/>
      <c r="AB48" s="116"/>
      <c r="AC48" s="146"/>
      <c r="AD48" s="73"/>
      <c r="AF48" s="210"/>
    </row>
    <row r="49" spans="8:32" s="70" customFormat="1" ht="23.25" x14ac:dyDescent="0.35">
      <c r="H49" s="119"/>
      <c r="I49" s="119"/>
      <c r="J49" s="119"/>
      <c r="K49" s="119"/>
      <c r="L49" s="119"/>
      <c r="M49" s="119"/>
      <c r="T49" s="30"/>
      <c r="U49" s="36"/>
      <c r="V49" s="36"/>
      <c r="W49" s="32"/>
      <c r="X49" s="33"/>
      <c r="Z49" s="263"/>
      <c r="AA49" s="116"/>
      <c r="AB49" s="116"/>
      <c r="AC49" s="146"/>
      <c r="AD49" s="73"/>
      <c r="AF49" s="210"/>
    </row>
    <row r="50" spans="8:32" s="70" customFormat="1" ht="23.25" x14ac:dyDescent="0.35">
      <c r="H50" s="119"/>
      <c r="I50" s="119"/>
      <c r="J50" s="119"/>
      <c r="K50" s="119"/>
      <c r="L50" s="119"/>
      <c r="M50" s="119"/>
      <c r="T50" s="30"/>
      <c r="U50" s="36"/>
      <c r="V50" s="36"/>
      <c r="W50" s="32"/>
      <c r="X50" s="33"/>
      <c r="Z50" s="263"/>
      <c r="AA50" s="116"/>
      <c r="AB50" s="116"/>
      <c r="AC50" s="146"/>
      <c r="AD50" s="73"/>
      <c r="AF50" s="210"/>
    </row>
    <row r="51" spans="8:32" s="70" customFormat="1" ht="23.25" x14ac:dyDescent="0.35">
      <c r="H51" s="119"/>
      <c r="I51" s="119"/>
      <c r="J51" s="119"/>
      <c r="K51" s="119"/>
      <c r="L51" s="119"/>
      <c r="M51" s="119"/>
      <c r="T51" s="30"/>
      <c r="U51" s="36"/>
      <c r="V51" s="36"/>
      <c r="W51" s="32"/>
      <c r="X51" s="33"/>
      <c r="Z51" s="263"/>
      <c r="AA51" s="116"/>
      <c r="AB51" s="116"/>
      <c r="AC51" s="146"/>
      <c r="AD51" s="73"/>
      <c r="AF51" s="210"/>
    </row>
    <row r="52" spans="8:32" s="70" customFormat="1" ht="23.25" x14ac:dyDescent="0.35">
      <c r="H52" s="119"/>
      <c r="I52" s="119"/>
      <c r="J52" s="119"/>
      <c r="K52" s="119"/>
      <c r="L52" s="119"/>
      <c r="M52" s="119"/>
      <c r="T52" s="30"/>
      <c r="U52" s="36"/>
      <c r="V52" s="36"/>
      <c r="W52" s="32"/>
      <c r="X52" s="33"/>
      <c r="Z52" s="263"/>
      <c r="AA52" s="116"/>
      <c r="AB52" s="116"/>
      <c r="AC52" s="146"/>
      <c r="AD52" s="73"/>
      <c r="AF52" s="210"/>
    </row>
    <row r="53" spans="8:32" s="70" customFormat="1" ht="23.25" x14ac:dyDescent="0.35">
      <c r="H53" s="119"/>
      <c r="I53" s="119"/>
      <c r="J53" s="119"/>
      <c r="K53" s="119"/>
      <c r="L53" s="119"/>
      <c r="M53" s="119"/>
      <c r="T53" s="30"/>
      <c r="U53" s="36"/>
      <c r="V53" s="36"/>
      <c r="W53" s="32"/>
      <c r="X53" s="33"/>
      <c r="Z53" s="263"/>
      <c r="AA53" s="116"/>
      <c r="AB53" s="116"/>
      <c r="AC53" s="146"/>
      <c r="AD53" s="73"/>
      <c r="AF53" s="210"/>
    </row>
    <row r="54" spans="8:32" s="70" customFormat="1" ht="23.25" x14ac:dyDescent="0.35">
      <c r="H54" s="119"/>
      <c r="I54" s="119"/>
      <c r="J54" s="119"/>
      <c r="K54" s="119"/>
      <c r="L54" s="119"/>
      <c r="M54" s="119"/>
      <c r="T54" s="30"/>
      <c r="U54" s="36"/>
      <c r="V54" s="36"/>
      <c r="W54" s="32"/>
      <c r="X54" s="33"/>
      <c r="Z54" s="263"/>
      <c r="AA54" s="116"/>
      <c r="AB54" s="116"/>
      <c r="AC54" s="146"/>
      <c r="AD54" s="73"/>
      <c r="AF54" s="210"/>
    </row>
    <row r="55" spans="8:32" s="70" customFormat="1" ht="23.25" x14ac:dyDescent="0.35">
      <c r="H55" s="119"/>
      <c r="I55" s="119"/>
      <c r="J55" s="119"/>
      <c r="K55" s="119"/>
      <c r="L55" s="119"/>
      <c r="M55" s="119"/>
      <c r="T55" s="30"/>
      <c r="U55" s="36"/>
      <c r="V55" s="36"/>
      <c r="W55" s="32"/>
      <c r="X55" s="33"/>
      <c r="Z55" s="263"/>
      <c r="AA55" s="116"/>
      <c r="AB55" s="116"/>
      <c r="AC55" s="146"/>
      <c r="AD55" s="73"/>
      <c r="AF55" s="210"/>
    </row>
    <row r="56" spans="8:32" s="70" customFormat="1" ht="23.25" x14ac:dyDescent="0.35">
      <c r="H56" s="119"/>
      <c r="I56" s="119"/>
      <c r="J56" s="119"/>
      <c r="K56" s="119"/>
      <c r="L56" s="119"/>
      <c r="M56" s="119"/>
      <c r="T56" s="263"/>
      <c r="Z56" s="263"/>
      <c r="AA56" s="116"/>
      <c r="AB56" s="116"/>
      <c r="AC56" s="146"/>
      <c r="AD56" s="73"/>
    </row>
    <row r="57" spans="8:32" s="70" customFormat="1" ht="23.25" x14ac:dyDescent="0.35">
      <c r="H57" s="119"/>
      <c r="I57" s="119"/>
      <c r="J57" s="119"/>
      <c r="K57" s="119"/>
      <c r="L57" s="119"/>
      <c r="M57" s="119"/>
      <c r="Z57" s="263"/>
      <c r="AA57" s="116"/>
      <c r="AB57" s="116"/>
      <c r="AC57" s="146"/>
      <c r="AD57" s="73"/>
    </row>
    <row r="58" spans="8:32" s="70" customFormat="1" ht="23.25" x14ac:dyDescent="0.35">
      <c r="H58" s="119"/>
      <c r="I58" s="119"/>
      <c r="J58" s="119"/>
      <c r="K58" s="119"/>
      <c r="L58" s="119"/>
      <c r="M58" s="119"/>
      <c r="Z58" s="263"/>
      <c r="AA58" s="116"/>
      <c r="AB58" s="116"/>
      <c r="AC58" s="146"/>
      <c r="AD58" s="73"/>
    </row>
    <row r="59" spans="8:32" s="70" customFormat="1" ht="23.25" x14ac:dyDescent="0.35">
      <c r="H59" s="119"/>
      <c r="I59" s="119"/>
      <c r="J59" s="119"/>
      <c r="K59" s="119"/>
      <c r="L59" s="119"/>
      <c r="M59" s="119"/>
      <c r="Z59" s="263"/>
      <c r="AA59" s="116"/>
      <c r="AB59" s="116"/>
      <c r="AC59" s="146"/>
      <c r="AD59" s="73"/>
    </row>
    <row r="60" spans="8:32" s="70" customFormat="1" ht="23.25" x14ac:dyDescent="0.35">
      <c r="H60" s="119"/>
      <c r="I60" s="119"/>
      <c r="J60" s="119"/>
      <c r="K60" s="119"/>
      <c r="L60" s="119"/>
      <c r="M60" s="119"/>
      <c r="Z60" s="263"/>
      <c r="AA60" s="116"/>
      <c r="AB60" s="116"/>
      <c r="AC60" s="146"/>
      <c r="AD60" s="73"/>
    </row>
    <row r="61" spans="8:32" s="70" customFormat="1" ht="23.25" x14ac:dyDescent="0.35">
      <c r="H61" s="119"/>
      <c r="I61" s="119"/>
      <c r="J61" s="119"/>
      <c r="K61" s="119"/>
      <c r="L61" s="119"/>
      <c r="M61" s="119"/>
      <c r="Z61" s="263"/>
      <c r="AA61" s="116"/>
      <c r="AB61" s="116"/>
      <c r="AC61" s="146"/>
      <c r="AD61" s="73"/>
    </row>
    <row r="62" spans="8:32" s="70" customFormat="1" ht="23.25" x14ac:dyDescent="0.35">
      <c r="H62" s="119"/>
      <c r="I62" s="119"/>
      <c r="J62" s="119"/>
      <c r="K62" s="119"/>
      <c r="L62" s="119"/>
      <c r="M62" s="119"/>
      <c r="Z62" s="263"/>
      <c r="AA62" s="116"/>
      <c r="AB62" s="116"/>
      <c r="AC62" s="146"/>
      <c r="AD62" s="73"/>
    </row>
    <row r="63" spans="8:32" s="70" customFormat="1" ht="23.25" x14ac:dyDescent="0.35">
      <c r="H63" s="119"/>
      <c r="I63" s="119"/>
      <c r="J63" s="119"/>
      <c r="K63" s="119"/>
      <c r="L63" s="119"/>
      <c r="M63" s="119"/>
      <c r="Z63" s="263"/>
      <c r="AA63" s="116"/>
      <c r="AB63" s="116"/>
      <c r="AC63" s="146"/>
      <c r="AD63" s="73"/>
    </row>
    <row r="64" spans="8:32" s="70" customFormat="1" ht="23.25" x14ac:dyDescent="0.35">
      <c r="H64" s="119"/>
      <c r="I64" s="119"/>
      <c r="J64" s="119"/>
      <c r="K64" s="119"/>
      <c r="L64" s="119"/>
      <c r="M64" s="119"/>
      <c r="Y64" s="123"/>
      <c r="Z64" s="263"/>
      <c r="AA64" s="116"/>
      <c r="AB64" s="116"/>
      <c r="AC64" s="146"/>
      <c r="AD64" s="73"/>
    </row>
    <row r="65" spans="8:30" s="70" customFormat="1" ht="23.25" x14ac:dyDescent="0.35">
      <c r="H65" s="119"/>
      <c r="I65" s="119"/>
      <c r="J65" s="119"/>
      <c r="K65" s="119"/>
      <c r="L65" s="119"/>
      <c r="M65" s="119"/>
      <c r="Y65" s="123"/>
      <c r="Z65" s="263"/>
      <c r="AA65" s="116"/>
      <c r="AB65" s="116"/>
      <c r="AC65" s="146"/>
      <c r="AD65" s="73"/>
    </row>
    <row r="66" spans="8:30" s="70" customFormat="1" ht="23.25" x14ac:dyDescent="0.35">
      <c r="H66" s="119"/>
      <c r="I66" s="119"/>
      <c r="J66" s="119"/>
      <c r="K66" s="119"/>
      <c r="L66" s="119"/>
      <c r="M66" s="119"/>
      <c r="T66" s="123"/>
      <c r="U66" s="123"/>
      <c r="V66" s="123"/>
      <c r="W66" s="123"/>
      <c r="X66" s="123"/>
      <c r="Y66" s="123"/>
      <c r="Z66" s="263"/>
      <c r="AA66" s="116"/>
      <c r="AB66" s="116"/>
      <c r="AC66" s="146"/>
      <c r="AD66" s="73"/>
    </row>
    <row r="67" spans="8:30" s="70" customFormat="1" ht="23.25" x14ac:dyDescent="0.35">
      <c r="H67" s="119"/>
      <c r="I67" s="119"/>
      <c r="J67" s="119"/>
      <c r="K67" s="119"/>
      <c r="L67" s="119"/>
      <c r="M67" s="119"/>
      <c r="T67" s="123"/>
      <c r="U67" s="123"/>
      <c r="V67" s="123"/>
      <c r="W67" s="123"/>
      <c r="X67" s="123"/>
      <c r="Y67" s="123"/>
      <c r="Z67" s="263"/>
      <c r="AA67" s="116"/>
      <c r="AB67" s="116"/>
      <c r="AC67" s="146"/>
      <c r="AD67" s="73"/>
    </row>
    <row r="68" spans="8:30" s="70" customFormat="1" ht="23.25" x14ac:dyDescent="0.35">
      <c r="H68" s="119"/>
      <c r="I68" s="119"/>
      <c r="J68" s="119"/>
      <c r="K68" s="119"/>
      <c r="L68" s="119"/>
      <c r="M68" s="119"/>
      <c r="T68" s="1"/>
      <c r="U68" s="1"/>
      <c r="V68" s="1"/>
      <c r="W68" s="1"/>
      <c r="X68" s="1"/>
      <c r="Y68" s="123"/>
      <c r="Z68" s="263"/>
      <c r="AA68" s="116"/>
      <c r="AB68" s="116"/>
      <c r="AC68" s="146"/>
      <c r="AD68" s="73"/>
    </row>
    <row r="69" spans="8:30" s="70" customFormat="1" ht="23.25" x14ac:dyDescent="0.35">
      <c r="H69" s="119"/>
      <c r="I69" s="119"/>
      <c r="J69" s="119"/>
      <c r="K69" s="119"/>
      <c r="L69" s="119"/>
      <c r="M69" s="119"/>
      <c r="T69" s="1"/>
      <c r="U69" s="1"/>
      <c r="V69" s="1"/>
      <c r="W69" s="1"/>
      <c r="X69" s="1"/>
      <c r="Y69" s="123"/>
      <c r="Z69" s="263"/>
      <c r="AA69" s="36"/>
      <c r="AB69" s="116"/>
      <c r="AC69" s="146"/>
      <c r="AD69" s="73"/>
    </row>
    <row r="70" spans="8:30" s="70" customFormat="1" ht="23.25" x14ac:dyDescent="0.35">
      <c r="H70" s="119"/>
      <c r="I70" s="119"/>
      <c r="J70" s="119"/>
      <c r="K70" s="119"/>
      <c r="L70" s="119"/>
      <c r="M70" s="119"/>
      <c r="T70" s="1"/>
      <c r="U70" s="1"/>
      <c r="V70" s="1"/>
      <c r="W70" s="1"/>
      <c r="X70" s="1"/>
      <c r="Y70" s="1"/>
      <c r="Z70" s="263"/>
      <c r="AA70" s="36"/>
      <c r="AB70" s="116"/>
      <c r="AC70" s="146"/>
      <c r="AD70" s="73"/>
    </row>
    <row r="71" spans="8:30" s="70" customFormat="1" ht="23.25" x14ac:dyDescent="0.35">
      <c r="H71" s="119"/>
      <c r="I71" s="119"/>
      <c r="J71" s="119"/>
      <c r="K71" s="119"/>
      <c r="L71" s="119"/>
      <c r="M71" s="119"/>
      <c r="T71" s="1"/>
      <c r="U71" s="1"/>
      <c r="V71" s="1"/>
      <c r="W71" s="1"/>
      <c r="X71" s="1"/>
      <c r="Y71" s="1"/>
      <c r="Z71" s="263"/>
      <c r="AA71" s="36"/>
      <c r="AB71" s="116"/>
      <c r="AC71" s="146"/>
      <c r="AD71" s="73"/>
    </row>
    <row r="72" spans="8:30" s="70" customFormat="1" ht="23.25" x14ac:dyDescent="0.35">
      <c r="H72" s="119"/>
      <c r="I72" s="119"/>
      <c r="J72" s="119"/>
      <c r="K72" s="119"/>
      <c r="L72" s="119"/>
      <c r="M72" s="119"/>
      <c r="T72" s="1"/>
      <c r="U72" s="1"/>
      <c r="V72" s="1"/>
      <c r="W72" s="1"/>
      <c r="X72" s="1"/>
      <c r="Y72" s="1"/>
      <c r="Z72" s="263"/>
      <c r="AA72" s="116"/>
      <c r="AB72" s="116"/>
      <c r="AC72" s="146"/>
      <c r="AD72" s="73"/>
    </row>
    <row r="73" spans="8:30" s="70" customFormat="1" ht="23.25" x14ac:dyDescent="0.35">
      <c r="H73" s="119"/>
      <c r="I73" s="119"/>
      <c r="J73" s="119"/>
      <c r="K73" s="119"/>
      <c r="L73" s="119"/>
      <c r="M73" s="119"/>
      <c r="T73" s="1"/>
      <c r="U73" s="1"/>
      <c r="V73" s="1"/>
      <c r="W73" s="1"/>
      <c r="X73" s="1"/>
      <c r="Y73" s="1"/>
      <c r="Z73" s="263"/>
      <c r="AA73" s="116"/>
      <c r="AB73" s="116"/>
      <c r="AC73" s="146"/>
      <c r="AD73" s="73"/>
    </row>
    <row r="74" spans="8:30" s="70" customFormat="1" ht="23.25" x14ac:dyDescent="0.35">
      <c r="H74" s="119"/>
      <c r="I74" s="119"/>
      <c r="J74" s="119"/>
      <c r="K74" s="119"/>
      <c r="L74" s="119"/>
      <c r="M74" s="119"/>
      <c r="T74" s="1"/>
      <c r="U74" s="1"/>
      <c r="V74" s="1"/>
      <c r="W74" s="1"/>
      <c r="X74" s="1"/>
      <c r="Y74" s="1"/>
      <c r="Z74" s="263"/>
      <c r="AA74" s="116"/>
      <c r="AB74" s="116"/>
      <c r="AC74" s="146"/>
      <c r="AD74" s="73"/>
    </row>
    <row r="75" spans="8:30" s="70" customFormat="1" ht="23.25" x14ac:dyDescent="0.35">
      <c r="H75" s="119"/>
      <c r="I75" s="119"/>
      <c r="J75" s="119"/>
      <c r="K75" s="119"/>
      <c r="L75" s="119"/>
      <c r="M75" s="119"/>
      <c r="T75" s="1"/>
      <c r="U75" s="1"/>
      <c r="V75" s="1"/>
      <c r="W75" s="1"/>
      <c r="X75" s="1"/>
      <c r="Y75" s="1"/>
      <c r="Z75" s="263"/>
      <c r="AA75" s="116"/>
      <c r="AB75" s="116"/>
      <c r="AC75" s="146"/>
      <c r="AD75" s="73"/>
    </row>
    <row r="76" spans="8:30" s="70" customFormat="1" ht="23.25" x14ac:dyDescent="0.35">
      <c r="H76" s="119"/>
      <c r="I76" s="119"/>
      <c r="J76" s="119"/>
      <c r="K76" s="119"/>
      <c r="L76" s="119"/>
      <c r="M76" s="119"/>
      <c r="T76" s="1"/>
      <c r="U76" s="1"/>
      <c r="V76" s="1"/>
      <c r="W76" s="1"/>
      <c r="X76" s="1"/>
      <c r="Y76" s="1"/>
      <c r="Z76" s="121"/>
      <c r="AA76" s="116"/>
      <c r="AB76" s="116"/>
      <c r="AC76" s="146"/>
      <c r="AD76" s="73"/>
    </row>
    <row r="77" spans="8:30" s="70" customFormat="1" ht="23.25" x14ac:dyDescent="0.35">
      <c r="H77" s="119"/>
      <c r="I77" s="119"/>
      <c r="J77" s="119"/>
      <c r="K77" s="119"/>
      <c r="L77" s="119"/>
      <c r="M77" s="119"/>
      <c r="T77" s="1"/>
      <c r="U77" s="1"/>
      <c r="V77" s="1"/>
      <c r="W77" s="1"/>
      <c r="X77" s="1"/>
      <c r="Y77" s="1"/>
      <c r="Z77" s="121"/>
      <c r="AA77" s="116"/>
      <c r="AB77" s="116"/>
      <c r="AC77" s="146"/>
      <c r="AD77" s="73"/>
    </row>
    <row r="78" spans="8:30" s="70" customFormat="1" ht="23.25" x14ac:dyDescent="0.35">
      <c r="H78" s="119"/>
      <c r="I78" s="119"/>
      <c r="J78" s="119"/>
      <c r="K78" s="119"/>
      <c r="L78" s="119"/>
      <c r="M78" s="119"/>
      <c r="T78" s="1"/>
      <c r="U78" s="1"/>
      <c r="V78" s="1"/>
      <c r="W78" s="1"/>
      <c r="X78" s="1"/>
      <c r="Y78" s="1"/>
      <c r="Z78" s="121"/>
      <c r="AA78" s="116"/>
      <c r="AB78" s="116"/>
      <c r="AC78" s="146"/>
      <c r="AD78" s="73"/>
    </row>
    <row r="79" spans="8:30" s="70" customFormat="1" ht="23.25" x14ac:dyDescent="0.35">
      <c r="H79" s="119"/>
      <c r="I79" s="119"/>
      <c r="J79" s="119"/>
      <c r="K79" s="119"/>
      <c r="L79" s="119"/>
      <c r="M79" s="119"/>
      <c r="T79" s="1"/>
      <c r="U79" s="1"/>
      <c r="V79" s="1"/>
      <c r="W79" s="1"/>
      <c r="X79" s="1"/>
      <c r="Y79" s="1"/>
      <c r="Z79" s="121"/>
      <c r="AA79" s="116"/>
      <c r="AB79" s="116"/>
      <c r="AC79" s="146"/>
      <c r="AD79" s="73"/>
    </row>
    <row r="80" spans="8:30" s="70" customFormat="1" ht="23.25" x14ac:dyDescent="0.35">
      <c r="H80" s="119"/>
      <c r="I80" s="119"/>
      <c r="J80" s="119"/>
      <c r="K80" s="119"/>
      <c r="L80" s="119"/>
      <c r="M80" s="119"/>
      <c r="T80" s="1"/>
      <c r="U80" s="1"/>
      <c r="V80" s="1"/>
      <c r="W80" s="1"/>
      <c r="X80" s="1"/>
      <c r="Y80" s="1"/>
      <c r="Z80" s="121"/>
      <c r="AA80" s="116"/>
      <c r="AB80" s="116"/>
      <c r="AC80" s="146"/>
      <c r="AD80" s="73"/>
    </row>
    <row r="81" spans="8:31" s="70" customFormat="1" ht="23.25" x14ac:dyDescent="0.35">
      <c r="H81" s="119"/>
      <c r="I81" s="119"/>
      <c r="J81" s="119"/>
      <c r="K81" s="119"/>
      <c r="L81" s="119"/>
      <c r="M81" s="119"/>
      <c r="T81" s="1"/>
      <c r="U81" s="1"/>
      <c r="V81" s="1"/>
      <c r="W81" s="1"/>
      <c r="X81" s="1"/>
      <c r="Y81" s="1"/>
      <c r="Z81" s="121"/>
      <c r="AA81" s="116"/>
      <c r="AB81" s="116"/>
      <c r="AC81" s="146"/>
      <c r="AD81" s="73"/>
    </row>
    <row r="82" spans="8:31" s="70" customFormat="1" ht="23.25" x14ac:dyDescent="0.35">
      <c r="H82" s="119"/>
      <c r="I82" s="119"/>
      <c r="J82" s="119"/>
      <c r="K82" s="119"/>
      <c r="L82" s="119"/>
      <c r="M82" s="119"/>
      <c r="T82" s="1"/>
      <c r="U82" s="1"/>
      <c r="V82" s="1"/>
      <c r="W82" s="1"/>
      <c r="X82" s="1"/>
      <c r="Y82" s="1"/>
      <c r="Z82" s="121"/>
      <c r="AA82" s="116"/>
      <c r="AB82" s="116"/>
      <c r="AC82" s="146"/>
      <c r="AD82" s="73"/>
    </row>
    <row r="83" spans="8:31" s="70" customFormat="1" ht="23.25" x14ac:dyDescent="0.35">
      <c r="H83" s="119"/>
      <c r="I83" s="119"/>
      <c r="J83" s="119"/>
      <c r="K83" s="119"/>
      <c r="L83" s="119"/>
      <c r="M83" s="119"/>
      <c r="T83" s="1"/>
      <c r="U83" s="1"/>
      <c r="V83" s="1"/>
      <c r="W83" s="1"/>
      <c r="X83" s="1"/>
      <c r="Y83" s="1"/>
      <c r="Z83" s="121"/>
      <c r="AA83" s="116"/>
      <c r="AB83" s="116"/>
      <c r="AC83" s="146"/>
      <c r="AD83" s="73"/>
    </row>
    <row r="84" spans="8:31" s="70" customFormat="1" ht="23.25" x14ac:dyDescent="0.35">
      <c r="H84" s="119"/>
      <c r="I84" s="119"/>
      <c r="J84" s="119"/>
      <c r="K84" s="119"/>
      <c r="L84" s="119"/>
      <c r="M84" s="119"/>
      <c r="T84" s="1"/>
      <c r="U84" s="1"/>
      <c r="V84" s="1"/>
      <c r="W84" s="1"/>
      <c r="X84" s="1"/>
      <c r="Y84" s="1"/>
      <c r="Z84" s="121"/>
      <c r="AA84" s="116"/>
      <c r="AB84" s="116"/>
      <c r="AC84" s="146"/>
      <c r="AD84" s="73"/>
    </row>
    <row r="85" spans="8:31" s="70" customFormat="1" ht="23.25" x14ac:dyDescent="0.35">
      <c r="H85" s="119"/>
      <c r="I85" s="119"/>
      <c r="J85" s="119"/>
      <c r="K85" s="119"/>
      <c r="L85" s="119"/>
      <c r="M85" s="119"/>
      <c r="T85" s="1"/>
      <c r="U85" s="1"/>
      <c r="V85" s="1"/>
      <c r="W85" s="1"/>
      <c r="X85" s="1"/>
      <c r="Y85" s="1"/>
      <c r="Z85" s="121"/>
      <c r="AA85" s="116"/>
      <c r="AB85" s="116"/>
      <c r="AC85" s="146"/>
      <c r="AD85" s="73"/>
    </row>
    <row r="86" spans="8:31" s="70" customFormat="1" ht="23.25" x14ac:dyDescent="0.35">
      <c r="H86" s="119"/>
      <c r="I86" s="119"/>
      <c r="J86" s="119"/>
      <c r="K86" s="119"/>
      <c r="L86" s="119"/>
      <c r="M86" s="119"/>
      <c r="T86" s="1"/>
      <c r="U86" s="1"/>
      <c r="V86" s="1"/>
      <c r="W86" s="1"/>
      <c r="X86" s="1"/>
      <c r="Y86" s="1"/>
      <c r="Z86" s="121"/>
      <c r="AA86" s="116"/>
      <c r="AB86" s="116"/>
      <c r="AC86" s="146"/>
      <c r="AD86" s="73"/>
    </row>
    <row r="87" spans="8:31" s="70" customFormat="1" ht="23.25" x14ac:dyDescent="0.35">
      <c r="H87" s="119"/>
      <c r="I87" s="119"/>
      <c r="J87" s="119"/>
      <c r="K87" s="119"/>
      <c r="L87" s="119"/>
      <c r="M87" s="119"/>
      <c r="T87" s="1"/>
      <c r="U87" s="1"/>
      <c r="V87" s="1"/>
      <c r="W87" s="1"/>
      <c r="X87" s="1"/>
      <c r="Y87" s="1"/>
      <c r="Z87" s="121"/>
      <c r="AA87" s="116"/>
      <c r="AB87" s="116"/>
      <c r="AC87" s="146"/>
      <c r="AD87" s="73"/>
    </row>
    <row r="88" spans="8:31" s="70" customFormat="1" ht="23.25" x14ac:dyDescent="0.35">
      <c r="H88" s="119"/>
      <c r="I88" s="119"/>
      <c r="J88" s="119"/>
      <c r="K88" s="119"/>
      <c r="L88" s="119"/>
      <c r="M88" s="119"/>
      <c r="T88" s="1"/>
      <c r="U88" s="1"/>
      <c r="V88" s="1"/>
      <c r="W88" s="1"/>
      <c r="X88" s="1"/>
      <c r="Y88" s="1"/>
      <c r="Z88" s="121"/>
      <c r="AA88" s="116"/>
      <c r="AB88" s="116"/>
      <c r="AC88" s="146"/>
      <c r="AD88" s="73"/>
    </row>
    <row r="89" spans="8:31" s="70" customFormat="1" ht="23.25" x14ac:dyDescent="0.35">
      <c r="H89" s="119"/>
      <c r="I89" s="119"/>
      <c r="J89" s="119"/>
      <c r="K89" s="119"/>
      <c r="L89" s="119"/>
      <c r="M89" s="119"/>
      <c r="T89" s="1"/>
      <c r="U89" s="1"/>
      <c r="V89" s="1"/>
      <c r="W89" s="1"/>
      <c r="X89" s="1"/>
      <c r="Y89" s="1"/>
      <c r="Z89" s="121"/>
      <c r="AA89" s="116"/>
      <c r="AB89" s="116"/>
      <c r="AC89" s="146"/>
      <c r="AD89" s="73"/>
    </row>
    <row r="90" spans="8:31" s="70" customFormat="1" ht="23.25" x14ac:dyDescent="0.35">
      <c r="H90" s="119"/>
      <c r="I90" s="119"/>
      <c r="J90" s="119"/>
      <c r="K90" s="119"/>
      <c r="L90" s="119"/>
      <c r="M90" s="119"/>
      <c r="T90" s="1"/>
      <c r="U90" s="1"/>
      <c r="V90" s="1"/>
      <c r="W90" s="1"/>
      <c r="X90" s="1"/>
      <c r="Y90" s="1"/>
      <c r="Z90" s="121"/>
      <c r="AA90" s="116"/>
      <c r="AB90" s="116"/>
      <c r="AC90" s="146"/>
      <c r="AD90" s="73"/>
    </row>
    <row r="91" spans="8:31" s="70" customFormat="1" ht="23.25" x14ac:dyDescent="0.35">
      <c r="H91" s="119"/>
      <c r="I91" s="119"/>
      <c r="J91" s="119"/>
      <c r="K91" s="119"/>
      <c r="L91" s="119"/>
      <c r="M91" s="119"/>
      <c r="T91" s="1"/>
      <c r="U91" s="1"/>
      <c r="V91" s="1"/>
      <c r="W91" s="1"/>
      <c r="X91" s="1"/>
      <c r="Y91" s="1"/>
      <c r="Z91" s="121"/>
      <c r="AA91" s="116"/>
      <c r="AB91" s="116"/>
      <c r="AC91" s="146"/>
      <c r="AD91" s="73"/>
    </row>
    <row r="92" spans="8:31" s="70" customFormat="1" ht="23.25" x14ac:dyDescent="0.35">
      <c r="H92" s="119"/>
      <c r="I92" s="119"/>
      <c r="J92" s="119"/>
      <c r="K92" s="119"/>
      <c r="L92" s="119"/>
      <c r="M92" s="119"/>
      <c r="T92" s="1"/>
      <c r="U92" s="1"/>
      <c r="V92" s="1"/>
      <c r="W92" s="1"/>
      <c r="X92" s="1"/>
      <c r="Y92" s="1"/>
    </row>
    <row r="93" spans="8:31" s="70" customFormat="1" ht="23.25" x14ac:dyDescent="0.35">
      <c r="H93" s="119"/>
      <c r="I93" s="119"/>
      <c r="J93" s="119"/>
      <c r="K93" s="119"/>
      <c r="L93" s="119"/>
      <c r="M93" s="119"/>
      <c r="T93" s="1"/>
      <c r="U93" s="1"/>
      <c r="V93" s="1"/>
      <c r="W93" s="1"/>
      <c r="X93" s="1"/>
      <c r="Y93" s="1"/>
    </row>
    <row r="94" spans="8:31" s="70" customFormat="1" ht="23.25" x14ac:dyDescent="0.35">
      <c r="H94" s="119"/>
      <c r="I94" s="119"/>
      <c r="J94" s="119"/>
      <c r="K94" s="119"/>
      <c r="L94" s="119"/>
      <c r="M94" s="119"/>
      <c r="T94" s="1"/>
      <c r="U94" s="1"/>
      <c r="V94" s="1"/>
      <c r="W94" s="1"/>
      <c r="X94" s="1"/>
      <c r="Y94" s="1"/>
    </row>
    <row r="95" spans="8:31" s="123" customFormat="1" ht="23.25" x14ac:dyDescent="0.35">
      <c r="H95" s="122"/>
      <c r="I95" s="122"/>
      <c r="J95" s="122"/>
      <c r="K95" s="122"/>
      <c r="L95" s="122"/>
      <c r="M95" s="122"/>
      <c r="T95" s="1"/>
      <c r="U95" s="1"/>
      <c r="V95" s="1"/>
      <c r="W95" s="1"/>
      <c r="X95" s="1"/>
      <c r="Y95" s="1"/>
      <c r="Z95" s="70"/>
      <c r="AA95" s="70"/>
      <c r="AB95" s="70"/>
      <c r="AC95" s="70"/>
      <c r="AD95" s="70"/>
      <c r="AE95" s="70"/>
    </row>
    <row r="96" spans="8:31" s="123" customFormat="1" ht="23.25" x14ac:dyDescent="0.35">
      <c r="H96" s="122"/>
      <c r="I96" s="122"/>
      <c r="J96" s="122"/>
      <c r="K96" s="122"/>
      <c r="L96" s="122"/>
      <c r="M96" s="122"/>
      <c r="T96" s="1"/>
      <c r="U96" s="1"/>
      <c r="V96" s="1"/>
      <c r="W96" s="1"/>
      <c r="X96" s="1"/>
      <c r="Y96" s="1"/>
      <c r="Z96" s="70"/>
      <c r="AA96" s="70"/>
      <c r="AB96" s="70"/>
      <c r="AC96" s="70"/>
      <c r="AD96" s="70"/>
      <c r="AE96" s="70"/>
    </row>
    <row r="97" spans="8:31" s="123" customFormat="1" ht="23.25" x14ac:dyDescent="0.35">
      <c r="H97" s="122"/>
      <c r="I97" s="122"/>
      <c r="J97" s="122"/>
      <c r="K97" s="122"/>
      <c r="L97" s="122"/>
      <c r="M97" s="122"/>
      <c r="T97" s="1"/>
      <c r="U97" s="1"/>
      <c r="V97" s="1"/>
      <c r="W97" s="1"/>
      <c r="X97" s="1"/>
      <c r="Y97" s="1"/>
      <c r="Z97" s="70"/>
      <c r="AA97" s="70"/>
      <c r="AB97" s="70"/>
      <c r="AC97" s="70"/>
      <c r="AD97" s="70"/>
      <c r="AE97" s="70"/>
    </row>
    <row r="98" spans="8:31" s="123" customFormat="1" ht="23.25" x14ac:dyDescent="0.35">
      <c r="H98" s="122"/>
      <c r="I98" s="122"/>
      <c r="J98" s="122"/>
      <c r="K98" s="122"/>
      <c r="L98" s="122"/>
      <c r="M98" s="122"/>
      <c r="T98" s="1"/>
      <c r="U98" s="1"/>
      <c r="V98" s="1"/>
      <c r="W98" s="1"/>
      <c r="X98" s="1"/>
      <c r="Y98" s="1"/>
      <c r="Z98" s="70"/>
      <c r="AA98" s="70"/>
      <c r="AB98" s="70"/>
      <c r="AC98" s="70"/>
      <c r="AD98" s="70"/>
    </row>
    <row r="99" spans="8:31" s="123" customFormat="1" ht="23.25" x14ac:dyDescent="0.35">
      <c r="H99" s="122"/>
      <c r="I99" s="122"/>
      <c r="J99" s="122"/>
      <c r="K99" s="122"/>
      <c r="L99" s="122"/>
      <c r="M99" s="122"/>
      <c r="T99" s="1"/>
      <c r="U99" s="1"/>
      <c r="V99" s="1"/>
      <c r="W99" s="1"/>
      <c r="X99" s="1"/>
      <c r="Y99" s="1"/>
      <c r="Z99" s="70"/>
      <c r="AA99" s="70"/>
      <c r="AB99" s="70"/>
      <c r="AC99" s="70"/>
      <c r="AD99" s="70"/>
    </row>
    <row r="100" spans="8:31" s="123" customFormat="1" ht="23.25" x14ac:dyDescent="0.35">
      <c r="H100" s="122"/>
      <c r="I100" s="122"/>
      <c r="J100" s="122"/>
      <c r="K100" s="122"/>
      <c r="L100" s="122"/>
      <c r="M100" s="122"/>
      <c r="T100" s="1"/>
      <c r="U100" s="1"/>
      <c r="V100" s="1"/>
      <c r="W100" s="1"/>
      <c r="X100" s="1"/>
      <c r="Y100" s="1"/>
      <c r="Z100" s="70"/>
      <c r="AA100" s="70"/>
      <c r="AB100" s="70"/>
      <c r="AC100" s="70"/>
      <c r="AD100" s="70"/>
    </row>
    <row r="101" spans="8:31" ht="23.25" x14ac:dyDescent="0.35">
      <c r="Z101" s="70"/>
      <c r="AA101" s="70"/>
      <c r="AB101" s="70"/>
      <c r="AC101" s="70"/>
      <c r="AD101" s="70"/>
    </row>
  </sheetData>
  <mergeCells count="6">
    <mergeCell ref="AF4:AK4"/>
    <mergeCell ref="A3:M3"/>
    <mergeCell ref="H4:M4"/>
    <mergeCell ref="N4:S4"/>
    <mergeCell ref="T4:Y4"/>
    <mergeCell ref="Z4:AE4"/>
  </mergeCells>
  <conditionalFormatting sqref="U55:V55">
    <cfRule type="duplicateValues" dxfId="25" priority="23"/>
  </conditionalFormatting>
  <conditionalFormatting sqref="U55:V55 O18:P18">
    <cfRule type="duplicateValues" dxfId="24" priority="22"/>
  </conditionalFormatting>
  <conditionalFormatting sqref="AA11:AB41">
    <cfRule type="duplicateValues" dxfId="23" priority="21"/>
  </conditionalFormatting>
  <conditionalFormatting sqref="O11:P32 U11:V54">
    <cfRule type="duplicateValues" dxfId="22" priority="48"/>
  </conditionalFormatting>
  <conditionalFormatting sqref="AA47:AA50 AA56">
    <cfRule type="duplicateValues" dxfId="21" priority="18"/>
  </conditionalFormatting>
  <conditionalFormatting sqref="AB47:AB57">
    <cfRule type="duplicateValues" dxfId="20" priority="17"/>
  </conditionalFormatting>
  <conditionalFormatting sqref="AA44:AA46">
    <cfRule type="duplicateValues" dxfId="19" priority="16"/>
  </conditionalFormatting>
  <conditionalFormatting sqref="AA42:AA43">
    <cfRule type="duplicateValues" dxfId="18" priority="15"/>
  </conditionalFormatting>
  <conditionalFormatting sqref="AB58:AB74 AB76:AB91">
    <cfRule type="duplicateValues" dxfId="17" priority="14"/>
  </conditionalFormatting>
  <conditionalFormatting sqref="AA57:AA68 AA72:AA91">
    <cfRule type="duplicateValues" dxfId="16" priority="13"/>
  </conditionalFormatting>
  <conditionalFormatting sqref="AA69:AA71">
    <cfRule type="duplicateValues" dxfId="15" priority="12"/>
  </conditionalFormatting>
  <conditionalFormatting sqref="AA42:AB45">
    <cfRule type="duplicateValues" dxfId="14" priority="49"/>
  </conditionalFormatting>
  <conditionalFormatting sqref="P11:P32 V11:V55 AB11:AB74">
    <cfRule type="duplicateValues" dxfId="13" priority="53"/>
  </conditionalFormatting>
  <conditionalFormatting sqref="AB75">
    <cfRule type="duplicateValues" dxfId="12" priority="10"/>
  </conditionalFormatting>
  <conditionalFormatting sqref="AA43">
    <cfRule type="duplicateValues" dxfId="11" priority="9"/>
  </conditionalFormatting>
  <conditionalFormatting sqref="AA51:AA55">
    <cfRule type="duplicateValues" dxfId="10" priority="7"/>
  </conditionalFormatting>
  <conditionalFormatting sqref="AA51:AA55">
    <cfRule type="duplicateValues" dxfId="9" priority="8"/>
  </conditionalFormatting>
  <conditionalFormatting sqref="U11:V55 O11:P32 AA11:AB75">
    <cfRule type="duplicateValues" dxfId="8" priority="6"/>
  </conditionalFormatting>
  <conditionalFormatting sqref="AA61">
    <cfRule type="duplicateValues" dxfId="7" priority="4"/>
  </conditionalFormatting>
  <conditionalFormatting sqref="AA61">
    <cfRule type="duplicateValues" dxfId="6" priority="5"/>
  </conditionalFormatting>
  <conditionalFormatting sqref="AA63">
    <cfRule type="duplicateValues" dxfId="5" priority="2"/>
  </conditionalFormatting>
  <conditionalFormatting sqref="AA63">
    <cfRule type="duplicateValues" dxfId="4" priority="3"/>
  </conditionalFormatting>
  <conditionalFormatting sqref="AA44">
    <cfRule type="duplicateValues" dxfId="3"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K50"/>
  <sheetViews>
    <sheetView topLeftCell="O1" zoomScale="40" zoomScaleNormal="40" workbookViewId="0">
      <selection activeCell="AG6" sqref="AG6"/>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x14ac:dyDescent="0.3">
      <c r="A3" s="283" t="s">
        <v>125</v>
      </c>
      <c r="B3" s="283"/>
      <c r="C3" s="283"/>
      <c r="D3" s="283"/>
      <c r="E3" s="283"/>
      <c r="F3" s="283"/>
      <c r="G3" s="283"/>
      <c r="H3" s="283"/>
      <c r="I3" s="283"/>
      <c r="J3" s="283"/>
      <c r="K3" s="283"/>
      <c r="L3" s="283"/>
      <c r="M3" s="283"/>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7"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160.5" customHeight="1" x14ac:dyDescent="0.25">
      <c r="A6" s="8" t="s">
        <v>69</v>
      </c>
      <c r="B6" s="244" t="s">
        <v>38</v>
      </c>
      <c r="C6" s="244" t="s">
        <v>39</v>
      </c>
      <c r="D6" s="244" t="s">
        <v>40</v>
      </c>
      <c r="E6" s="244" t="s">
        <v>41</v>
      </c>
      <c r="F6" s="246" t="s">
        <v>24</v>
      </c>
      <c r="G6" s="246" t="s">
        <v>25</v>
      </c>
      <c r="H6" s="247">
        <v>1</v>
      </c>
      <c r="I6" s="248">
        <v>0</v>
      </c>
      <c r="J6" s="248">
        <v>0</v>
      </c>
      <c r="K6" s="247" t="e">
        <f>(L6/M6)</f>
        <v>#DIV/0!</v>
      </c>
      <c r="L6" s="248">
        <f>+R6+X6+AD6+AJ6</f>
        <v>0</v>
      </c>
      <c r="M6" s="248">
        <f>+S6+Y6+AE6+AK6</f>
        <v>0</v>
      </c>
      <c r="N6" s="247" t="e">
        <f>(O6/P6)</f>
        <v>#DIV/0!</v>
      </c>
      <c r="O6" s="248"/>
      <c r="P6" s="248"/>
      <c r="Q6" s="247" t="e">
        <f>(R6/S6)</f>
        <v>#DIV/0!</v>
      </c>
      <c r="R6" s="248">
        <f>+O11</f>
        <v>0</v>
      </c>
      <c r="S6" s="248">
        <f>+P11</f>
        <v>0</v>
      </c>
      <c r="T6" s="247" t="e">
        <f>(U6/V6)</f>
        <v>#DIV/0!</v>
      </c>
      <c r="U6" s="248">
        <v>0</v>
      </c>
      <c r="V6" s="248">
        <v>0</v>
      </c>
      <c r="W6" s="247" t="e">
        <f>(X6/Y6)</f>
        <v>#DIV/0!</v>
      </c>
      <c r="X6" s="248"/>
      <c r="Y6" s="248"/>
      <c r="Z6" s="247" t="e">
        <f>(AA6/AB6)</f>
        <v>#DIV/0!</v>
      </c>
      <c r="AA6" s="248">
        <v>0</v>
      </c>
      <c r="AB6" s="248">
        <v>0</v>
      </c>
      <c r="AC6" s="247" t="e">
        <f>(AD6/AE6)</f>
        <v>#DIV/0!</v>
      </c>
      <c r="AD6" s="248"/>
      <c r="AE6" s="248"/>
      <c r="AF6" s="247" t="e">
        <f>(AG6/AH6)</f>
        <v>#DIV/0!</v>
      </c>
      <c r="AG6" s="248">
        <v>0</v>
      </c>
      <c r="AH6" s="248">
        <v>0</v>
      </c>
      <c r="AI6" s="247" t="e">
        <f>(AJ6/AK6)</f>
        <v>#DIV/0!</v>
      </c>
      <c r="AJ6" s="248"/>
      <c r="AK6" s="248"/>
    </row>
    <row r="8" spans="1:37" s="12" customFormat="1" ht="24" thickBot="1" x14ac:dyDescent="0.4">
      <c r="H8" s="13"/>
      <c r="I8" s="13"/>
      <c r="J8" s="13"/>
      <c r="K8" s="13"/>
      <c r="L8" s="13"/>
      <c r="M8" s="13"/>
    </row>
    <row r="9" spans="1:37" s="12" customFormat="1" ht="117" thickTop="1" x14ac:dyDescent="0.35">
      <c r="J9" s="13"/>
      <c r="K9" s="13"/>
      <c r="L9" s="13"/>
      <c r="M9" s="13"/>
      <c r="N9" s="79"/>
      <c r="O9" s="80" t="s">
        <v>153</v>
      </c>
      <c r="P9" s="80" t="s">
        <v>154</v>
      </c>
      <c r="Q9" s="80" t="s">
        <v>155</v>
      </c>
      <c r="R9" s="81"/>
      <c r="S9" s="82" t="s">
        <v>72</v>
      </c>
      <c r="T9" s="79"/>
      <c r="U9" s="80" t="s">
        <v>153</v>
      </c>
      <c r="V9" s="80" t="s">
        <v>154</v>
      </c>
      <c r="W9" s="80" t="s">
        <v>155</v>
      </c>
      <c r="X9" s="81"/>
      <c r="Y9" s="82" t="s">
        <v>72</v>
      </c>
      <c r="Z9" s="79"/>
      <c r="AA9" s="80" t="s">
        <v>153</v>
      </c>
      <c r="AB9" s="80" t="s">
        <v>154</v>
      </c>
      <c r="AC9" s="80" t="s">
        <v>155</v>
      </c>
      <c r="AD9" s="81"/>
      <c r="AE9" s="82" t="s">
        <v>72</v>
      </c>
      <c r="AF9" s="79"/>
      <c r="AG9" s="80" t="s">
        <v>153</v>
      </c>
      <c r="AH9" s="80" t="s">
        <v>154</v>
      </c>
      <c r="AI9" s="80" t="s">
        <v>155</v>
      </c>
      <c r="AJ9" s="81"/>
      <c r="AK9" s="82" t="s">
        <v>72</v>
      </c>
    </row>
    <row r="10" spans="1:37" s="12" customFormat="1" ht="70.5" customHeight="1" x14ac:dyDescent="0.35">
      <c r="J10" s="13"/>
      <c r="K10" s="13"/>
      <c r="L10" s="13"/>
      <c r="M10" s="13"/>
      <c r="N10" s="83" t="s">
        <v>73</v>
      </c>
      <c r="O10" s="84" t="s">
        <v>156</v>
      </c>
      <c r="P10" s="84" t="s">
        <v>74</v>
      </c>
      <c r="Q10" s="85"/>
      <c r="R10" s="85"/>
      <c r="S10" s="86" t="s">
        <v>157</v>
      </c>
      <c r="T10" s="83" t="s">
        <v>73</v>
      </c>
      <c r="U10" s="84" t="s">
        <v>74</v>
      </c>
      <c r="V10" s="84" t="s">
        <v>74</v>
      </c>
      <c r="W10" s="85"/>
      <c r="X10" s="85"/>
      <c r="Y10" s="86" t="s">
        <v>157</v>
      </c>
      <c r="Z10" s="83" t="s">
        <v>73</v>
      </c>
      <c r="AA10" s="84" t="s">
        <v>74</v>
      </c>
      <c r="AB10" s="84" t="s">
        <v>74</v>
      </c>
      <c r="AC10" s="85"/>
      <c r="AD10" s="85"/>
      <c r="AE10" s="86" t="s">
        <v>157</v>
      </c>
      <c r="AF10" s="83" t="s">
        <v>73</v>
      </c>
      <c r="AG10" s="84" t="s">
        <v>74</v>
      </c>
      <c r="AH10" s="84" t="s">
        <v>74</v>
      </c>
      <c r="AI10" s="85"/>
      <c r="AJ10" s="85"/>
      <c r="AK10" s="86" t="s">
        <v>157</v>
      </c>
    </row>
    <row r="11" spans="1:37" s="12" customFormat="1" ht="61.5" x14ac:dyDescent="0.9">
      <c r="J11" s="2"/>
      <c r="K11" s="2"/>
      <c r="L11" s="13"/>
      <c r="M11" s="13"/>
      <c r="N11" s="83"/>
      <c r="O11" s="262"/>
      <c r="P11" s="262"/>
      <c r="Q11" s="85"/>
      <c r="R11" s="85"/>
      <c r="S11" s="88"/>
      <c r="T11" s="83"/>
      <c r="U11" s="262"/>
      <c r="V11" s="262"/>
      <c r="W11" s="85"/>
      <c r="X11" s="85"/>
      <c r="Y11" s="88"/>
      <c r="AA11" s="262"/>
      <c r="AB11" s="262"/>
      <c r="AF11" s="83"/>
      <c r="AG11" s="262"/>
      <c r="AH11" s="262"/>
      <c r="AI11" s="84"/>
      <c r="AJ11" s="84"/>
      <c r="AK11" s="88"/>
    </row>
    <row r="12" spans="1:37" s="12" customFormat="1" ht="23.25" x14ac:dyDescent="0.35">
      <c r="J12" s="2"/>
      <c r="K12" s="2"/>
      <c r="L12" s="13"/>
      <c r="M12" s="13"/>
      <c r="N12" s="89"/>
      <c r="O12" s="22"/>
      <c r="P12" s="22"/>
      <c r="Q12" s="21"/>
      <c r="R12" s="39"/>
      <c r="S12" s="91"/>
      <c r="T12" s="89"/>
      <c r="U12" s="256"/>
      <c r="V12" s="256"/>
      <c r="W12" s="90"/>
      <c r="X12" s="39"/>
      <c r="Y12" s="91"/>
      <c r="Z12" s="92"/>
      <c r="AA12" s="30"/>
      <c r="AB12" s="30"/>
      <c r="AC12" s="21"/>
      <c r="AD12" s="33"/>
      <c r="AE12" s="34"/>
      <c r="AF12" s="83"/>
      <c r="AG12" s="84"/>
      <c r="AH12" s="84"/>
      <c r="AI12" s="84"/>
      <c r="AJ12" s="84"/>
      <c r="AK12" s="88"/>
    </row>
    <row r="13" spans="1:37" s="12" customFormat="1" ht="23.25" x14ac:dyDescent="0.35">
      <c r="J13" s="2"/>
      <c r="K13" s="2"/>
      <c r="L13" s="13"/>
      <c r="M13" s="13"/>
      <c r="N13" s="89"/>
      <c r="O13" s="22"/>
      <c r="P13" s="22"/>
      <c r="Q13" s="21"/>
      <c r="R13" s="39"/>
      <c r="S13" s="91"/>
      <c r="T13" s="89"/>
      <c r="U13" s="256"/>
      <c r="V13" s="256"/>
      <c r="W13" s="90"/>
      <c r="X13" s="39"/>
      <c r="Y13" s="91"/>
      <c r="Z13" s="92"/>
      <c r="AA13" s="30"/>
      <c r="AB13" s="30"/>
      <c r="AC13" s="21"/>
      <c r="AD13" s="33"/>
      <c r="AE13" s="34"/>
      <c r="AF13" s="83"/>
      <c r="AG13" s="84"/>
      <c r="AH13" s="84"/>
      <c r="AI13" s="84"/>
      <c r="AJ13" s="84"/>
      <c r="AK13" s="88"/>
    </row>
    <row r="14" spans="1:37" s="12" customFormat="1" ht="23.25" x14ac:dyDescent="0.35">
      <c r="J14" s="2"/>
      <c r="K14" s="2"/>
      <c r="L14" s="13"/>
      <c r="M14" s="13"/>
      <c r="N14" s="89"/>
      <c r="O14" s="22"/>
      <c r="P14" s="22"/>
      <c r="Q14" s="21"/>
      <c r="R14" s="39"/>
      <c r="S14" s="91"/>
      <c r="T14" s="89"/>
      <c r="U14" s="256"/>
      <c r="V14" s="256"/>
      <c r="W14" s="90"/>
      <c r="X14" s="39"/>
      <c r="Y14" s="91"/>
      <c r="Z14" s="92"/>
      <c r="AA14" s="30"/>
      <c r="AB14" s="30"/>
      <c r="AC14" s="21"/>
      <c r="AD14" s="33"/>
      <c r="AE14" s="34"/>
      <c r="AF14" s="83"/>
      <c r="AG14" s="84"/>
      <c r="AH14" s="84"/>
      <c r="AI14" s="84"/>
      <c r="AJ14" s="84"/>
      <c r="AK14" s="88"/>
    </row>
    <row r="15" spans="1:37" s="12" customFormat="1" ht="23.25" x14ac:dyDescent="0.35">
      <c r="J15" s="2"/>
      <c r="K15" s="2"/>
      <c r="L15" s="13"/>
      <c r="M15" s="13"/>
      <c r="N15" s="89"/>
      <c r="O15" s="22"/>
      <c r="P15" s="22"/>
      <c r="Q15" s="21"/>
      <c r="R15" s="39"/>
      <c r="S15" s="91"/>
      <c r="T15" s="89"/>
      <c r="U15" s="256"/>
      <c r="V15" s="256"/>
      <c r="W15" s="90"/>
      <c r="X15" s="39"/>
      <c r="Y15" s="91"/>
      <c r="Z15" s="92"/>
      <c r="AA15" s="30"/>
      <c r="AB15" s="30"/>
      <c r="AC15" s="21"/>
      <c r="AD15" s="33"/>
      <c r="AE15" s="34"/>
      <c r="AF15" s="83"/>
      <c r="AG15" s="84"/>
      <c r="AH15" s="84"/>
      <c r="AI15" s="84"/>
      <c r="AJ15" s="84"/>
      <c r="AK15" s="88"/>
    </row>
    <row r="16" spans="1:37" s="12" customFormat="1" ht="23.25" x14ac:dyDescent="0.35">
      <c r="J16" s="2"/>
      <c r="K16" s="2"/>
      <c r="L16" s="13"/>
      <c r="M16" s="13"/>
      <c r="N16" s="89"/>
      <c r="O16" s="22"/>
      <c r="P16" s="22"/>
      <c r="Q16" s="21"/>
      <c r="R16" s="39"/>
      <c r="S16" s="91"/>
      <c r="T16" s="89"/>
      <c r="U16" s="256"/>
      <c r="V16" s="256"/>
      <c r="W16" s="21"/>
      <c r="X16" s="39"/>
      <c r="Y16" s="91"/>
      <c r="Z16" s="92"/>
      <c r="AA16" s="30"/>
      <c r="AB16" s="30"/>
      <c r="AC16" s="21"/>
      <c r="AD16" s="33"/>
      <c r="AE16" s="34"/>
      <c r="AF16" s="83"/>
      <c r="AG16" s="84"/>
      <c r="AH16" s="84"/>
      <c r="AI16" s="84"/>
      <c r="AJ16" s="84"/>
      <c r="AK16" s="88"/>
    </row>
    <row r="17" spans="10:37" s="12" customFormat="1" ht="23.25" x14ac:dyDescent="0.35">
      <c r="J17" s="2"/>
      <c r="K17" s="2"/>
      <c r="L17" s="13"/>
      <c r="M17" s="13"/>
      <c r="N17" s="89"/>
      <c r="O17" s="22"/>
      <c r="P17" s="22"/>
      <c r="Q17" s="21"/>
      <c r="R17" s="39"/>
      <c r="S17" s="91"/>
      <c r="T17" s="89"/>
      <c r="U17" s="256"/>
      <c r="V17" s="256"/>
      <c r="W17" s="21"/>
      <c r="X17" s="39"/>
      <c r="Y17" s="91"/>
      <c r="Z17" s="92"/>
      <c r="AA17" s="30"/>
      <c r="AB17" s="30"/>
      <c r="AC17" s="21"/>
      <c r="AD17" s="33"/>
      <c r="AE17" s="71"/>
      <c r="AF17" s="83"/>
      <c r="AG17" s="84"/>
      <c r="AH17" s="84"/>
      <c r="AI17" s="84"/>
      <c r="AJ17" s="84"/>
      <c r="AK17" s="88"/>
    </row>
    <row r="18" spans="10:37" s="12" customFormat="1" ht="23.25" customHeight="1" x14ac:dyDescent="0.35">
      <c r="J18" s="2"/>
      <c r="K18" s="2"/>
      <c r="L18" s="13"/>
      <c r="M18" s="13"/>
      <c r="N18" s="89"/>
      <c r="O18" s="22"/>
      <c r="P18" s="22"/>
      <c r="Q18" s="21"/>
      <c r="R18" s="35"/>
      <c r="S18" s="91"/>
      <c r="T18" s="89"/>
      <c r="U18" s="256"/>
      <c r="V18" s="256"/>
      <c r="W18" s="21"/>
      <c r="X18" s="39"/>
      <c r="Y18" s="91"/>
      <c r="Z18" s="92"/>
      <c r="AA18" s="30"/>
      <c r="AB18" s="30"/>
      <c r="AC18" s="21"/>
      <c r="AD18" s="33"/>
      <c r="AE18" s="71"/>
      <c r="AF18" s="83"/>
      <c r="AG18" s="84"/>
      <c r="AH18" s="84"/>
      <c r="AI18" s="84"/>
      <c r="AJ18" s="84"/>
      <c r="AK18" s="88"/>
    </row>
    <row r="19" spans="10:37" s="12" customFormat="1" ht="23.25" customHeight="1" x14ac:dyDescent="0.35">
      <c r="J19" s="2"/>
      <c r="K19" s="2"/>
      <c r="L19" s="13"/>
      <c r="M19" s="13"/>
      <c r="N19" s="89"/>
      <c r="O19" s="22"/>
      <c r="P19" s="22"/>
      <c r="Q19" s="21"/>
      <c r="R19" s="64"/>
      <c r="S19" s="91"/>
      <c r="T19" s="89"/>
      <c r="U19" s="22"/>
      <c r="V19" s="22"/>
      <c r="W19" s="40"/>
      <c r="X19" s="64"/>
      <c r="Y19" s="91"/>
      <c r="Z19" s="93"/>
      <c r="AA19" s="56"/>
      <c r="AB19" s="56"/>
      <c r="AC19" s="38"/>
      <c r="AD19" s="38"/>
      <c r="AE19" s="23"/>
      <c r="AF19" s="83"/>
      <c r="AG19" s="84"/>
      <c r="AH19" s="84"/>
      <c r="AI19" s="84"/>
      <c r="AJ19" s="84"/>
      <c r="AK19" s="88"/>
    </row>
    <row r="20" spans="10:37" s="12" customFormat="1" ht="23.25" customHeight="1" x14ac:dyDescent="0.35">
      <c r="J20" s="2"/>
      <c r="K20" s="2"/>
      <c r="L20" s="13"/>
      <c r="M20" s="13"/>
      <c r="N20" s="89"/>
      <c r="O20" s="22"/>
      <c r="P20" s="22"/>
      <c r="Q20" s="21"/>
      <c r="R20" s="39"/>
      <c r="S20" s="91"/>
      <c r="T20" s="89"/>
      <c r="U20" s="22"/>
      <c r="V20" s="22"/>
      <c r="W20" s="21"/>
      <c r="X20" s="39"/>
      <c r="Y20" s="91"/>
      <c r="Z20" s="93"/>
      <c r="AA20" s="56"/>
      <c r="AB20" s="56"/>
      <c r="AC20" s="38"/>
      <c r="AD20" s="38"/>
      <c r="AE20" s="23"/>
      <c r="AF20" s="83"/>
      <c r="AG20" s="84"/>
      <c r="AH20" s="84"/>
      <c r="AI20" s="84"/>
      <c r="AJ20" s="84"/>
      <c r="AK20" s="88"/>
    </row>
    <row r="21" spans="10:37" s="12" customFormat="1" ht="23.25" customHeight="1" x14ac:dyDescent="0.35">
      <c r="J21" s="2"/>
      <c r="K21" s="2"/>
      <c r="L21" s="13"/>
      <c r="M21" s="13"/>
      <c r="N21" s="89"/>
      <c r="O21" s="22"/>
      <c r="P21" s="22"/>
      <c r="Q21" s="21"/>
      <c r="R21" s="39"/>
      <c r="S21" s="91"/>
      <c r="T21" s="89"/>
      <c r="U21" s="22"/>
      <c r="V21" s="22"/>
      <c r="W21" s="21"/>
      <c r="X21" s="39"/>
      <c r="Y21" s="91"/>
      <c r="Z21" s="93"/>
      <c r="AA21" s="56"/>
      <c r="AB21" s="56"/>
      <c r="AC21" s="38"/>
      <c r="AD21" s="38"/>
      <c r="AE21" s="23"/>
      <c r="AF21" s="83"/>
      <c r="AG21" s="84"/>
      <c r="AH21" s="84"/>
      <c r="AI21" s="84"/>
      <c r="AJ21" s="84"/>
      <c r="AK21" s="88"/>
    </row>
    <row r="22" spans="10:37" s="12" customFormat="1" ht="23.25" customHeight="1" x14ac:dyDescent="0.35">
      <c r="J22" s="2"/>
      <c r="K22" s="2"/>
      <c r="L22" s="13"/>
      <c r="M22" s="13"/>
      <c r="N22" s="89"/>
      <c r="O22" s="22"/>
      <c r="P22" s="22"/>
      <c r="Q22" s="21"/>
      <c r="R22" s="39"/>
      <c r="S22" s="91"/>
      <c r="T22" s="89"/>
      <c r="U22" s="22"/>
      <c r="V22" s="22"/>
      <c r="W22" s="21"/>
      <c r="X22" s="39"/>
      <c r="Y22" s="91"/>
      <c r="Z22" s="93"/>
      <c r="AA22" s="56"/>
      <c r="AB22" s="56"/>
      <c r="AC22" s="38"/>
      <c r="AD22" s="38"/>
      <c r="AE22" s="23"/>
      <c r="AF22" s="83"/>
      <c r="AG22" s="84"/>
      <c r="AH22" s="84"/>
      <c r="AI22" s="84"/>
      <c r="AJ22" s="84"/>
      <c r="AK22" s="88"/>
    </row>
    <row r="23" spans="10:37" s="12" customFormat="1" ht="23.25" x14ac:dyDescent="0.35">
      <c r="J23" s="2"/>
      <c r="K23" s="2"/>
      <c r="L23" s="13"/>
      <c r="M23" s="13"/>
      <c r="N23" s="89"/>
      <c r="O23" s="22"/>
      <c r="P23" s="22"/>
      <c r="Q23" s="21"/>
      <c r="R23" s="39"/>
      <c r="S23" s="91"/>
      <c r="T23" s="89"/>
      <c r="U23" s="22"/>
      <c r="V23" s="22"/>
      <c r="W23" s="21"/>
      <c r="X23" s="39"/>
      <c r="Y23" s="91"/>
      <c r="Z23" s="93"/>
      <c r="AA23" s="74"/>
      <c r="AB23" s="74"/>
      <c r="AC23" s="38"/>
      <c r="AD23" s="38"/>
      <c r="AE23" s="23"/>
      <c r="AF23" s="83"/>
      <c r="AG23" s="84"/>
      <c r="AH23" s="84"/>
      <c r="AI23" s="84"/>
      <c r="AJ23" s="84"/>
      <c r="AK23" s="88"/>
    </row>
    <row r="24" spans="10:37" s="12" customFormat="1" ht="23.25" customHeight="1" x14ac:dyDescent="0.35">
      <c r="J24" s="2"/>
      <c r="K24" s="2"/>
      <c r="L24" s="13"/>
      <c r="M24" s="13"/>
      <c r="N24" s="89"/>
      <c r="O24" s="22"/>
      <c r="P24" s="22"/>
      <c r="Q24" s="21"/>
      <c r="R24" s="39"/>
      <c r="S24" s="91"/>
      <c r="T24" s="89"/>
      <c r="U24" s="22"/>
      <c r="V24" s="22"/>
      <c r="W24" s="21"/>
      <c r="X24" s="21"/>
      <c r="Y24" s="91"/>
      <c r="Z24" s="93"/>
      <c r="AA24" s="74"/>
      <c r="AB24" s="74"/>
      <c r="AC24" s="38"/>
      <c r="AD24" s="38"/>
      <c r="AE24" s="23"/>
      <c r="AF24" s="83"/>
      <c r="AG24" s="84"/>
      <c r="AH24" s="84"/>
      <c r="AI24" s="84"/>
      <c r="AJ24" s="84"/>
      <c r="AK24" s="88"/>
    </row>
    <row r="25" spans="10:37" s="12" customFormat="1" ht="23.25" customHeight="1" x14ac:dyDescent="0.35">
      <c r="J25" s="2"/>
      <c r="K25" s="2"/>
      <c r="L25" s="13"/>
      <c r="M25" s="13"/>
      <c r="N25" s="89"/>
      <c r="O25" s="22"/>
      <c r="P25" s="22"/>
      <c r="Q25" s="21"/>
      <c r="R25" s="39"/>
      <c r="S25" s="91"/>
      <c r="T25" s="89"/>
      <c r="U25" s="22"/>
      <c r="V25" s="22"/>
      <c r="W25" s="21"/>
      <c r="X25" s="21"/>
      <c r="Y25" s="91"/>
      <c r="Z25" s="93"/>
      <c r="AA25" s="74"/>
      <c r="AB25" s="74"/>
      <c r="AC25" s="38"/>
      <c r="AD25" s="38"/>
      <c r="AE25" s="23"/>
      <c r="AF25" s="83"/>
      <c r="AG25" s="84"/>
      <c r="AH25" s="84"/>
      <c r="AI25" s="84"/>
      <c r="AJ25" s="84"/>
      <c r="AK25" s="88"/>
    </row>
    <row r="26" spans="10:37" s="12" customFormat="1" ht="23.25" x14ac:dyDescent="0.35">
      <c r="J26" s="2"/>
      <c r="K26" s="2"/>
      <c r="L26" s="13"/>
      <c r="M26" s="13"/>
      <c r="N26" s="89"/>
      <c r="O26" s="22"/>
      <c r="P26" s="22"/>
      <c r="Q26" s="21"/>
      <c r="R26" s="39"/>
      <c r="S26" s="91"/>
      <c r="T26" s="89"/>
      <c r="U26" s="22"/>
      <c r="V26" s="22"/>
      <c r="W26" s="21"/>
      <c r="X26" s="21"/>
      <c r="Y26" s="91"/>
      <c r="Z26" s="93"/>
      <c r="AA26" s="74"/>
      <c r="AB26" s="74"/>
      <c r="AC26" s="38"/>
      <c r="AD26" s="38"/>
      <c r="AE26" s="23"/>
      <c r="AF26" s="83"/>
      <c r="AG26" s="84"/>
      <c r="AH26" s="84"/>
      <c r="AI26" s="84"/>
      <c r="AJ26" s="84"/>
      <c r="AK26" s="88"/>
    </row>
    <row r="27" spans="10:37" s="12" customFormat="1" ht="23.25" customHeight="1" x14ac:dyDescent="0.35">
      <c r="J27" s="2"/>
      <c r="K27" s="2"/>
      <c r="L27" s="13"/>
      <c r="M27" s="13"/>
      <c r="N27" s="89"/>
      <c r="O27" s="22"/>
      <c r="P27" s="22"/>
      <c r="Q27" s="21"/>
      <c r="R27" s="103"/>
      <c r="S27" s="91"/>
      <c r="T27" s="89"/>
      <c r="U27" s="22"/>
      <c r="V27" s="22"/>
      <c r="W27" s="21"/>
      <c r="X27" s="21"/>
      <c r="Y27" s="91"/>
      <c r="Z27" s="93"/>
      <c r="AA27" s="74"/>
      <c r="AB27" s="74"/>
      <c r="AC27" s="38"/>
      <c r="AD27" s="38"/>
      <c r="AE27" s="23"/>
      <c r="AF27" s="83"/>
      <c r="AG27" s="84"/>
      <c r="AH27" s="84"/>
      <c r="AI27" s="84"/>
      <c r="AJ27" s="84"/>
      <c r="AK27" s="88"/>
    </row>
    <row r="28" spans="10:37" s="12" customFormat="1" ht="23.25" customHeight="1" x14ac:dyDescent="0.35">
      <c r="J28" s="2"/>
      <c r="K28" s="2"/>
      <c r="L28" s="13"/>
      <c r="M28" s="13"/>
      <c r="N28" s="89"/>
      <c r="O28" s="22"/>
      <c r="P28" s="22"/>
      <c r="Q28" s="21"/>
      <c r="R28" s="103"/>
      <c r="S28" s="91"/>
      <c r="T28" s="89"/>
      <c r="U28" s="22"/>
      <c r="V28" s="22"/>
      <c r="W28" s="21"/>
      <c r="X28" s="21"/>
      <c r="Y28" s="91"/>
      <c r="Z28" s="93"/>
      <c r="AA28" s="74"/>
      <c r="AB28" s="74"/>
      <c r="AC28" s="38"/>
      <c r="AD28" s="38"/>
      <c r="AE28" s="23"/>
      <c r="AF28" s="83"/>
      <c r="AG28" s="84"/>
      <c r="AH28" s="84"/>
      <c r="AI28" s="84"/>
      <c r="AJ28" s="84"/>
      <c r="AK28" s="88"/>
    </row>
    <row r="29" spans="10:37" s="12" customFormat="1" ht="23.25" x14ac:dyDescent="0.35">
      <c r="J29" s="2"/>
      <c r="K29" s="2"/>
      <c r="L29" s="13"/>
      <c r="M29" s="13"/>
      <c r="N29" s="89"/>
      <c r="O29" s="22"/>
      <c r="P29" s="22"/>
      <c r="Q29" s="21"/>
      <c r="R29" s="103"/>
      <c r="S29" s="91"/>
      <c r="T29" s="89"/>
      <c r="U29" s="22"/>
      <c r="V29" s="22"/>
      <c r="W29" s="21"/>
      <c r="X29" s="21"/>
      <c r="Y29" s="91"/>
      <c r="Z29" s="93"/>
      <c r="AA29" s="74"/>
      <c r="AB29" s="74"/>
      <c r="AC29" s="38"/>
      <c r="AD29" s="38"/>
      <c r="AE29" s="23"/>
      <c r="AF29" s="83"/>
      <c r="AG29" s="84"/>
      <c r="AH29" s="84"/>
      <c r="AI29" s="84"/>
      <c r="AJ29" s="84"/>
      <c r="AK29" s="88"/>
    </row>
    <row r="30" spans="10:37" s="12" customFormat="1" ht="23.25" x14ac:dyDescent="0.35">
      <c r="J30" s="2"/>
      <c r="K30" s="2"/>
      <c r="L30" s="13"/>
      <c r="M30" s="13"/>
      <c r="N30" s="89"/>
      <c r="O30" s="22"/>
      <c r="P30" s="22"/>
      <c r="Q30" s="21"/>
      <c r="R30" s="103"/>
      <c r="S30" s="91"/>
      <c r="T30" s="94"/>
      <c r="U30" s="20"/>
      <c r="V30" s="20"/>
      <c r="W30" s="21"/>
      <c r="X30" s="21"/>
      <c r="Y30" s="91"/>
      <c r="Z30" s="93"/>
      <c r="AA30" s="74"/>
      <c r="AB30" s="74"/>
      <c r="AC30" s="38"/>
      <c r="AD30" s="38"/>
      <c r="AE30" s="23"/>
      <c r="AF30" s="83"/>
      <c r="AG30" s="84"/>
      <c r="AH30" s="84"/>
      <c r="AI30" s="84"/>
      <c r="AJ30" s="84"/>
      <c r="AK30" s="88"/>
    </row>
    <row r="31" spans="10:37" s="12" customFormat="1" ht="23.25" x14ac:dyDescent="0.35">
      <c r="J31" s="2"/>
      <c r="K31" s="2"/>
      <c r="L31" s="13"/>
      <c r="M31" s="13"/>
      <c r="N31" s="89"/>
      <c r="O31" s="22"/>
      <c r="P31" s="22"/>
      <c r="Q31" s="21"/>
      <c r="R31" s="104"/>
      <c r="S31" s="91"/>
      <c r="T31" s="89"/>
      <c r="U31" s="22"/>
      <c r="V31" s="22"/>
      <c r="W31" s="21"/>
      <c r="X31" s="21"/>
      <c r="Y31" s="91"/>
      <c r="Z31" s="93"/>
      <c r="AA31" s="74"/>
      <c r="AB31" s="74"/>
      <c r="AC31" s="38"/>
      <c r="AD31" s="38"/>
      <c r="AE31" s="23"/>
      <c r="AF31" s="83"/>
      <c r="AG31" s="84"/>
      <c r="AH31" s="84"/>
      <c r="AI31" s="84"/>
      <c r="AJ31" s="84"/>
      <c r="AK31" s="88"/>
    </row>
    <row r="32" spans="10:37" s="12" customFormat="1" ht="26.25" customHeight="1" x14ac:dyDescent="0.35">
      <c r="J32" s="2"/>
      <c r="K32" s="2"/>
      <c r="L32" s="13"/>
      <c r="M32" s="13"/>
      <c r="N32" s="89"/>
      <c r="O32" s="22"/>
      <c r="P32" s="22"/>
      <c r="Q32" s="21"/>
      <c r="R32" s="40"/>
      <c r="S32" s="91"/>
      <c r="T32" s="89"/>
      <c r="U32" s="22"/>
      <c r="V32" s="22"/>
      <c r="W32" s="21"/>
      <c r="X32" s="21"/>
      <c r="Y32" s="91"/>
      <c r="Z32" s="93"/>
      <c r="AA32" s="74"/>
      <c r="AB32" s="74"/>
      <c r="AC32" s="38"/>
      <c r="AD32" s="38"/>
      <c r="AE32" s="23"/>
      <c r="AF32" s="83"/>
      <c r="AG32" s="84"/>
      <c r="AH32" s="84"/>
      <c r="AI32" s="84"/>
      <c r="AJ32" s="84"/>
      <c r="AK32" s="88"/>
    </row>
    <row r="33" spans="10:37" s="12" customFormat="1" ht="26.25" customHeight="1" x14ac:dyDescent="0.35">
      <c r="J33" s="2"/>
      <c r="K33" s="2"/>
      <c r="L33" s="13"/>
      <c r="M33" s="13"/>
      <c r="N33" s="89"/>
      <c r="O33" s="22"/>
      <c r="P33" s="22"/>
      <c r="Q33" s="21"/>
      <c r="R33" s="39"/>
      <c r="S33" s="91"/>
      <c r="T33" s="89"/>
      <c r="U33" s="22"/>
      <c r="V33" s="22"/>
      <c r="W33" s="21"/>
      <c r="X33" s="21"/>
      <c r="Y33" s="91"/>
      <c r="Z33" s="93"/>
      <c r="AA33" s="74"/>
      <c r="AB33" s="74"/>
      <c r="AC33" s="38"/>
      <c r="AD33" s="38"/>
      <c r="AE33" s="23"/>
      <c r="AF33" s="83"/>
      <c r="AG33" s="84"/>
      <c r="AH33" s="84"/>
      <c r="AI33" s="84"/>
      <c r="AJ33" s="84"/>
      <c r="AK33" s="88"/>
    </row>
    <row r="34" spans="10:37" s="12" customFormat="1" ht="23.25" x14ac:dyDescent="0.35">
      <c r="J34" s="2"/>
      <c r="K34" s="2"/>
      <c r="L34" s="13"/>
      <c r="M34" s="13"/>
      <c r="N34" s="89"/>
      <c r="O34" s="22"/>
      <c r="P34" s="22"/>
      <c r="Q34" s="21"/>
      <c r="R34" s="39"/>
      <c r="S34" s="91"/>
      <c r="T34" s="89"/>
      <c r="U34" s="22"/>
      <c r="V34" s="22"/>
      <c r="W34" s="21"/>
      <c r="X34" s="21"/>
      <c r="Y34" s="91"/>
      <c r="Z34" s="93"/>
      <c r="AA34" s="74"/>
      <c r="AB34" s="74"/>
      <c r="AC34" s="38"/>
      <c r="AD34" s="38"/>
      <c r="AE34" s="23"/>
      <c r="AF34" s="83"/>
      <c r="AG34" s="84"/>
      <c r="AH34" s="84"/>
      <c r="AI34" s="84"/>
      <c r="AJ34" s="84"/>
      <c r="AK34" s="88"/>
    </row>
    <row r="35" spans="10:37" s="12" customFormat="1" ht="26.25" x14ac:dyDescent="0.35">
      <c r="J35" s="2"/>
      <c r="K35" s="2"/>
      <c r="L35" s="13"/>
      <c r="M35" s="13"/>
      <c r="N35" s="89"/>
      <c r="O35" s="22"/>
      <c r="P35" s="22"/>
      <c r="Q35" s="21"/>
      <c r="R35" s="95"/>
      <c r="S35" s="91"/>
      <c r="T35" s="89"/>
      <c r="U35" s="22"/>
      <c r="V35" s="22"/>
      <c r="W35" s="21"/>
      <c r="X35" s="21"/>
      <c r="Y35" s="91"/>
      <c r="Z35" s="93"/>
      <c r="AA35" s="74"/>
      <c r="AB35" s="74"/>
      <c r="AC35" s="38"/>
      <c r="AD35" s="38"/>
      <c r="AE35" s="23"/>
      <c r="AF35" s="83"/>
      <c r="AG35" s="84"/>
      <c r="AH35" s="84"/>
      <c r="AI35" s="84"/>
      <c r="AJ35" s="84"/>
      <c r="AK35" s="88"/>
    </row>
    <row r="36" spans="10:37" s="12" customFormat="1" ht="26.25" x14ac:dyDescent="0.35">
      <c r="J36" s="2"/>
      <c r="K36" s="2"/>
      <c r="L36" s="13"/>
      <c r="M36" s="13"/>
      <c r="N36" s="89"/>
      <c r="O36" s="22"/>
      <c r="P36" s="22"/>
      <c r="Q36" s="21"/>
      <c r="R36" s="95"/>
      <c r="S36" s="91"/>
      <c r="T36" s="89"/>
      <c r="U36" s="22"/>
      <c r="V36" s="22"/>
      <c r="W36" s="21"/>
      <c r="X36" s="21"/>
      <c r="Y36" s="91"/>
      <c r="Z36" s="93"/>
      <c r="AA36" s="74"/>
      <c r="AB36" s="74"/>
      <c r="AC36" s="38"/>
      <c r="AD36" s="38"/>
      <c r="AE36" s="23"/>
      <c r="AF36" s="83"/>
      <c r="AG36" s="84"/>
      <c r="AH36" s="84"/>
      <c r="AI36" s="84"/>
      <c r="AJ36" s="84"/>
      <c r="AK36" s="88"/>
    </row>
    <row r="37" spans="10:37" s="12" customFormat="1" ht="26.25" x14ac:dyDescent="0.35">
      <c r="J37" s="2"/>
      <c r="K37" s="2"/>
      <c r="L37" s="13"/>
      <c r="M37" s="13"/>
      <c r="N37" s="89"/>
      <c r="O37" s="22"/>
      <c r="P37" s="22"/>
      <c r="Q37" s="21"/>
      <c r="R37" s="95"/>
      <c r="S37" s="91"/>
      <c r="T37" s="89"/>
      <c r="U37" s="22"/>
      <c r="V37" s="22"/>
      <c r="W37" s="21"/>
      <c r="X37" s="21"/>
      <c r="Y37" s="91"/>
      <c r="Z37" s="93"/>
      <c r="AA37" s="74"/>
      <c r="AB37" s="74"/>
      <c r="AC37" s="38"/>
      <c r="AD37" s="38"/>
      <c r="AE37" s="23"/>
      <c r="AF37" s="83"/>
      <c r="AG37" s="84"/>
      <c r="AH37" s="84"/>
      <c r="AI37" s="84"/>
      <c r="AJ37" s="84"/>
      <c r="AK37" s="88"/>
    </row>
    <row r="38" spans="10:37" s="12" customFormat="1" ht="26.25" x14ac:dyDescent="0.35">
      <c r="J38" s="2"/>
      <c r="K38" s="2"/>
      <c r="L38" s="13"/>
      <c r="M38" s="13"/>
      <c r="N38" s="89"/>
      <c r="O38" s="22"/>
      <c r="P38" s="22"/>
      <c r="Q38" s="21"/>
      <c r="R38" s="95"/>
      <c r="S38" s="91"/>
      <c r="T38" s="89"/>
      <c r="U38" s="22"/>
      <c r="V38" s="22"/>
      <c r="W38" s="21"/>
      <c r="X38" s="21"/>
      <c r="Y38" s="91"/>
      <c r="Z38" s="93"/>
      <c r="AA38" s="74"/>
      <c r="AB38" s="74"/>
      <c r="AC38" s="38"/>
      <c r="AD38" s="38"/>
      <c r="AE38" s="23"/>
      <c r="AF38" s="83"/>
      <c r="AG38" s="84"/>
      <c r="AH38" s="84"/>
      <c r="AI38" s="84"/>
      <c r="AJ38" s="84"/>
      <c r="AK38" s="88"/>
    </row>
    <row r="39" spans="10:37" s="12" customFormat="1" ht="26.25" x14ac:dyDescent="0.35">
      <c r="J39" s="2"/>
      <c r="K39" s="2"/>
      <c r="L39" s="13"/>
      <c r="M39" s="13"/>
      <c r="N39" s="89"/>
      <c r="O39" s="25"/>
      <c r="P39" s="22"/>
      <c r="Q39" s="21"/>
      <c r="R39" s="95"/>
      <c r="S39" s="91"/>
      <c r="T39" s="89"/>
      <c r="U39" s="22"/>
      <c r="V39" s="22"/>
      <c r="W39" s="21"/>
      <c r="X39" s="21"/>
      <c r="Y39" s="91"/>
      <c r="Z39" s="93"/>
      <c r="AA39" s="74"/>
      <c r="AB39" s="74"/>
      <c r="AC39" s="38"/>
      <c r="AD39" s="38"/>
      <c r="AE39" s="23"/>
      <c r="AF39" s="83"/>
      <c r="AG39" s="84"/>
      <c r="AH39" s="84"/>
      <c r="AI39" s="84"/>
      <c r="AJ39" s="84"/>
      <c r="AK39" s="88"/>
    </row>
    <row r="40" spans="10:37" s="12" customFormat="1" ht="26.25" x14ac:dyDescent="0.35">
      <c r="J40" s="2"/>
      <c r="K40" s="2"/>
      <c r="L40" s="13"/>
      <c r="M40" s="13"/>
      <c r="N40" s="89"/>
      <c r="O40" s="22"/>
      <c r="P40" s="22"/>
      <c r="Q40" s="21"/>
      <c r="R40" s="95"/>
      <c r="S40" s="91"/>
      <c r="T40" s="89"/>
      <c r="U40" s="22"/>
      <c r="V40" s="22"/>
      <c r="W40" s="95"/>
      <c r="X40" s="95"/>
      <c r="Y40" s="91"/>
      <c r="Z40" s="93"/>
      <c r="AA40" s="74"/>
      <c r="AB40" s="74"/>
      <c r="AC40" s="38"/>
      <c r="AD40" s="38"/>
      <c r="AE40" s="23"/>
      <c r="AF40" s="83"/>
      <c r="AG40" s="84"/>
      <c r="AH40" s="84"/>
      <c r="AI40" s="84"/>
      <c r="AJ40" s="84"/>
      <c r="AK40" s="88"/>
    </row>
    <row r="41" spans="10:37" s="12" customFormat="1" ht="26.25" x14ac:dyDescent="0.35">
      <c r="J41" s="2"/>
      <c r="K41" s="2"/>
      <c r="L41" s="13"/>
      <c r="M41" s="13"/>
      <c r="N41" s="89"/>
      <c r="O41" s="22"/>
      <c r="P41" s="22"/>
      <c r="Q41" s="21"/>
      <c r="R41" s="95"/>
      <c r="S41" s="91"/>
      <c r="T41" s="89"/>
      <c r="U41" s="22"/>
      <c r="V41" s="22"/>
      <c r="W41" s="95"/>
      <c r="X41" s="95"/>
      <c r="Y41" s="91"/>
      <c r="Z41" s="93"/>
      <c r="AA41" s="74"/>
      <c r="AB41" s="74"/>
      <c r="AC41" s="38"/>
      <c r="AD41" s="38"/>
      <c r="AE41" s="23"/>
      <c r="AF41" s="83"/>
      <c r="AG41" s="84"/>
      <c r="AH41" s="84"/>
      <c r="AI41" s="84"/>
      <c r="AJ41" s="84"/>
      <c r="AK41" s="88"/>
    </row>
    <row r="42" spans="10:37" s="12" customFormat="1" ht="26.25" x14ac:dyDescent="0.35">
      <c r="J42" s="2"/>
      <c r="K42" s="2"/>
      <c r="L42" s="13"/>
      <c r="M42" s="13"/>
      <c r="N42" s="89"/>
      <c r="O42" s="22"/>
      <c r="P42" s="22"/>
      <c r="Q42" s="21"/>
      <c r="R42" s="95"/>
      <c r="S42" s="91"/>
      <c r="T42" s="89"/>
      <c r="U42" s="22"/>
      <c r="V42" s="22"/>
      <c r="W42" s="95"/>
      <c r="X42" s="95"/>
      <c r="Y42" s="91"/>
      <c r="Z42" s="93"/>
      <c r="AA42" s="74"/>
      <c r="AB42" s="74"/>
      <c r="AC42" s="38"/>
      <c r="AD42" s="38"/>
      <c r="AE42" s="23"/>
      <c r="AF42" s="83"/>
      <c r="AG42" s="84"/>
      <c r="AH42" s="84"/>
      <c r="AI42" s="84"/>
      <c r="AJ42" s="84"/>
      <c r="AK42" s="88"/>
    </row>
    <row r="43" spans="10:37" s="12" customFormat="1" ht="26.25" x14ac:dyDescent="0.35">
      <c r="J43" s="2"/>
      <c r="K43" s="2"/>
      <c r="L43" s="13"/>
      <c r="M43" s="13"/>
      <c r="N43" s="89"/>
      <c r="O43" s="25"/>
      <c r="P43" s="22"/>
      <c r="Q43" s="21"/>
      <c r="R43" s="95"/>
      <c r="S43" s="91"/>
      <c r="T43" s="89"/>
      <c r="U43" s="22"/>
      <c r="V43" s="22"/>
      <c r="W43" s="95"/>
      <c r="X43" s="95"/>
      <c r="Y43" s="91"/>
      <c r="Z43" s="93"/>
      <c r="AA43" s="74"/>
      <c r="AB43" s="74"/>
      <c r="AC43" s="38"/>
      <c r="AD43" s="38"/>
      <c r="AE43" s="23"/>
      <c r="AF43" s="83"/>
      <c r="AG43" s="84"/>
      <c r="AH43" s="84"/>
      <c r="AI43" s="84"/>
      <c r="AJ43" s="84"/>
      <c r="AK43" s="88"/>
    </row>
    <row r="44" spans="10:37" s="12" customFormat="1" ht="26.25" x14ac:dyDescent="0.35">
      <c r="J44" s="2"/>
      <c r="K44" s="2"/>
      <c r="L44" s="13"/>
      <c r="M44" s="13"/>
      <c r="N44" s="89"/>
      <c r="O44" s="22"/>
      <c r="P44" s="22"/>
      <c r="Q44" s="21"/>
      <c r="R44" s="95"/>
      <c r="S44" s="91"/>
      <c r="T44" s="89"/>
      <c r="U44" s="22"/>
      <c r="V44" s="22"/>
      <c r="W44" s="95"/>
      <c r="X44" s="95"/>
      <c r="Y44" s="91"/>
      <c r="Z44" s="93"/>
      <c r="AA44" s="74"/>
      <c r="AB44" s="74"/>
      <c r="AC44" s="38"/>
      <c r="AD44" s="38"/>
      <c r="AE44" s="23"/>
      <c r="AF44" s="83"/>
      <c r="AG44" s="84"/>
      <c r="AH44" s="84"/>
      <c r="AI44" s="84"/>
      <c r="AJ44" s="84"/>
      <c r="AK44" s="88"/>
    </row>
    <row r="45" spans="10:37" s="12" customFormat="1" ht="26.25" x14ac:dyDescent="0.35">
      <c r="J45" s="2"/>
      <c r="K45" s="2"/>
      <c r="L45" s="13"/>
      <c r="M45" s="13"/>
      <c r="N45" s="171"/>
      <c r="O45" s="25"/>
      <c r="P45" s="25"/>
      <c r="Q45" s="21"/>
      <c r="R45" s="95"/>
      <c r="S45" s="91"/>
      <c r="T45" s="89"/>
      <c r="U45" s="22"/>
      <c r="V45" s="22"/>
      <c r="W45" s="95"/>
      <c r="X45" s="95"/>
      <c r="Y45" s="91"/>
      <c r="Z45" s="93"/>
      <c r="AA45" s="74"/>
      <c r="AB45" s="74"/>
      <c r="AC45" s="38"/>
      <c r="AD45" s="38"/>
      <c r="AE45" s="23"/>
      <c r="AF45" s="83"/>
      <c r="AG45" s="84"/>
      <c r="AH45" s="84"/>
      <c r="AI45" s="84"/>
      <c r="AJ45" s="84"/>
      <c r="AK45" s="88"/>
    </row>
    <row r="46" spans="10:37" s="12" customFormat="1" ht="26.25" x14ac:dyDescent="0.35">
      <c r="J46" s="2"/>
      <c r="K46" s="2"/>
      <c r="L46" s="13"/>
      <c r="M46" s="13"/>
      <c r="N46" s="171"/>
      <c r="O46" s="25"/>
      <c r="P46" s="25"/>
      <c r="Q46" s="21"/>
      <c r="R46" s="95"/>
      <c r="S46" s="91"/>
      <c r="T46" s="89"/>
      <c r="U46" s="22"/>
      <c r="V46" s="22"/>
      <c r="W46" s="95"/>
      <c r="X46" s="95"/>
      <c r="Y46" s="91"/>
      <c r="Z46" s="93"/>
      <c r="AA46" s="74"/>
      <c r="AB46" s="74"/>
      <c r="AC46" s="38"/>
      <c r="AD46" s="38"/>
      <c r="AE46" s="23"/>
      <c r="AF46" s="83"/>
      <c r="AG46" s="84"/>
      <c r="AH46" s="84"/>
      <c r="AI46" s="84"/>
      <c r="AJ46" s="84"/>
      <c r="AK46" s="88"/>
    </row>
    <row r="47" spans="10:37" s="12" customFormat="1" ht="26.25" x14ac:dyDescent="0.35">
      <c r="J47" s="2"/>
      <c r="K47" s="2"/>
      <c r="L47" s="13"/>
      <c r="M47" s="13"/>
      <c r="N47" s="89"/>
      <c r="O47" s="25"/>
      <c r="P47" s="25"/>
      <c r="Q47" s="95"/>
      <c r="R47" s="95"/>
      <c r="S47" s="91"/>
      <c r="T47" s="89"/>
      <c r="U47" s="22"/>
      <c r="V47" s="22"/>
      <c r="W47" s="95"/>
      <c r="X47" s="95"/>
      <c r="Y47" s="91"/>
      <c r="Z47" s="93"/>
      <c r="AA47" s="74"/>
      <c r="AB47" s="74"/>
      <c r="AC47" s="38"/>
      <c r="AD47" s="38"/>
      <c r="AE47" s="23"/>
      <c r="AF47" s="83"/>
      <c r="AG47" s="84"/>
      <c r="AH47" s="84"/>
      <c r="AI47" s="84"/>
      <c r="AJ47" s="84"/>
      <c r="AK47" s="88"/>
    </row>
    <row r="48" spans="10:37" s="12" customFormat="1" ht="26.25" x14ac:dyDescent="0.35">
      <c r="J48" s="2"/>
      <c r="K48" s="2"/>
      <c r="L48" s="13"/>
      <c r="M48" s="13"/>
      <c r="N48" s="89"/>
      <c r="O48" s="25"/>
      <c r="P48" s="25"/>
      <c r="Q48" s="95"/>
      <c r="R48" s="95"/>
      <c r="S48" s="91"/>
      <c r="T48" s="89"/>
      <c r="U48" s="22"/>
      <c r="V48" s="22"/>
      <c r="W48" s="95"/>
      <c r="X48" s="95"/>
      <c r="Y48" s="91"/>
      <c r="Z48" s="93"/>
      <c r="AA48" s="74"/>
      <c r="AB48" s="74"/>
      <c r="AC48" s="38"/>
      <c r="AD48" s="38"/>
      <c r="AE48" s="23"/>
      <c r="AF48" s="83"/>
      <c r="AG48" s="84"/>
      <c r="AH48" s="84"/>
      <c r="AI48" s="84"/>
      <c r="AJ48" s="84"/>
      <c r="AK48" s="88"/>
    </row>
    <row r="49" spans="8:37" s="12" customFormat="1" ht="27" thickBot="1" x14ac:dyDescent="0.4">
      <c r="J49" s="2"/>
      <c r="K49" s="2"/>
      <c r="L49" s="13"/>
      <c r="M49" s="13"/>
      <c r="N49" s="101"/>
      <c r="O49" s="102"/>
      <c r="P49" s="102"/>
      <c r="Q49" s="172"/>
      <c r="R49" s="172"/>
      <c r="S49" s="173"/>
      <c r="T49" s="89"/>
      <c r="U49" s="22"/>
      <c r="V49" s="22"/>
      <c r="W49" s="95"/>
      <c r="X49" s="95"/>
      <c r="Y49" s="91"/>
      <c r="Z49" s="93"/>
      <c r="AA49" s="74"/>
      <c r="AB49" s="74"/>
      <c r="AC49" s="38"/>
      <c r="AD49" s="38"/>
      <c r="AE49" s="23"/>
      <c r="AF49" s="83"/>
      <c r="AG49" s="84"/>
      <c r="AH49" s="84"/>
      <c r="AI49" s="84"/>
      <c r="AJ49" s="84"/>
      <c r="AK49" s="88"/>
    </row>
    <row r="50" spans="8:37" ht="15.75" thickTop="1" x14ac:dyDescent="0.25">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M1" zoomScale="55" zoomScaleNormal="55" workbookViewId="0">
      <pane ySplit="1" topLeftCell="A6" activePane="bottomLeft" state="frozen"/>
      <selection activeCell="AG6" sqref="AG6"/>
      <selection pane="bottomLeft" activeCell="AG6" sqref="AG6"/>
    </sheetView>
  </sheetViews>
  <sheetFormatPr baseColWidth="10" defaultColWidth="11.42578125" defaultRowHeight="15" x14ac:dyDescent="0.2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25" width="48" style="1" bestFit="1" customWidth="1"/>
    <col min="26" max="30" width="29.7109375" style="1" customWidth="1"/>
    <col min="31" max="37" width="29.140625" style="1" customWidth="1"/>
    <col min="38" max="16384" width="11.42578125" style="1"/>
  </cols>
  <sheetData>
    <row r="3" spans="1:37" ht="30.75" thickBot="1" x14ac:dyDescent="0.3">
      <c r="A3" s="275" t="s">
        <v>125</v>
      </c>
      <c r="B3" s="275"/>
      <c r="C3" s="275"/>
      <c r="D3" s="275"/>
      <c r="E3" s="275"/>
      <c r="F3" s="275"/>
      <c r="G3" s="275"/>
      <c r="H3" s="275"/>
      <c r="I3" s="275"/>
      <c r="J3" s="275"/>
      <c r="K3" s="275"/>
      <c r="L3" s="275"/>
      <c r="M3" s="275"/>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191.25" customHeight="1" x14ac:dyDescent="0.25">
      <c r="A6" s="8" t="s">
        <v>69</v>
      </c>
      <c r="B6" s="244" t="s">
        <v>42</v>
      </c>
      <c r="C6" s="245" t="s">
        <v>43</v>
      </c>
      <c r="D6" s="245" t="s">
        <v>44</v>
      </c>
      <c r="E6" s="245" t="s">
        <v>45</v>
      </c>
      <c r="F6" s="246" t="s">
        <v>24</v>
      </c>
      <c r="G6" s="246" t="s">
        <v>25</v>
      </c>
      <c r="H6" s="247">
        <f>+I6/J6</f>
        <v>1</v>
      </c>
      <c r="I6" s="248">
        <v>1</v>
      </c>
      <c r="J6" s="248">
        <v>1</v>
      </c>
      <c r="K6" s="247">
        <f>(L6/M6)</f>
        <v>1</v>
      </c>
      <c r="L6" s="248">
        <f>+R6+X6+AD6+AJ6</f>
        <v>1</v>
      </c>
      <c r="M6" s="248">
        <f>+S6+Y6+AE6+AK6</f>
        <v>1</v>
      </c>
      <c r="N6" s="247" t="e">
        <f>(O6/P6)</f>
        <v>#DIV/0!</v>
      </c>
      <c r="O6" s="248">
        <v>0</v>
      </c>
      <c r="P6" s="248">
        <v>0</v>
      </c>
      <c r="Q6" s="247" t="e">
        <f>(R6/S6)</f>
        <v>#DIV/0!</v>
      </c>
      <c r="R6" s="248">
        <f>+O10</f>
        <v>0</v>
      </c>
      <c r="S6" s="248">
        <f>+P10</f>
        <v>0</v>
      </c>
      <c r="T6" s="247" t="e">
        <f>(U6/V6)</f>
        <v>#DIV/0!</v>
      </c>
      <c r="U6" s="248"/>
      <c r="V6" s="248"/>
      <c r="W6" s="247">
        <f>(X6/Y6)</f>
        <v>1</v>
      </c>
      <c r="X6" s="248">
        <f>+U10</f>
        <v>1</v>
      </c>
      <c r="Y6" s="248">
        <f>+V10</f>
        <v>1</v>
      </c>
      <c r="Z6" s="247" t="e">
        <f>(AA6/AB6)</f>
        <v>#DIV/0!</v>
      </c>
      <c r="AA6" s="248"/>
      <c r="AB6" s="248"/>
      <c r="AC6" s="247" t="e">
        <f>(AD6/AE6)</f>
        <v>#DIV/0!</v>
      </c>
      <c r="AD6" s="248"/>
      <c r="AE6" s="248"/>
      <c r="AF6" s="247">
        <f>(AG6/AH6)</f>
        <v>1</v>
      </c>
      <c r="AG6" s="248">
        <v>1</v>
      </c>
      <c r="AH6" s="248">
        <v>1</v>
      </c>
      <c r="AI6" s="247" t="e">
        <f>(AJ6/AK6)</f>
        <v>#DIV/0!</v>
      </c>
      <c r="AJ6" s="248"/>
      <c r="AK6" s="248"/>
    </row>
    <row r="8" spans="1:37" s="12" customFormat="1" ht="116.25" customHeight="1" x14ac:dyDescent="0.35">
      <c r="J8" s="13"/>
      <c r="K8" s="13"/>
      <c r="L8" s="13"/>
      <c r="M8" s="13"/>
      <c r="O8" s="252" t="s">
        <v>158</v>
      </c>
      <c r="P8" s="253" t="s">
        <v>159</v>
      </c>
      <c r="Q8" s="15"/>
      <c r="R8" s="13"/>
      <c r="S8" s="14" t="s">
        <v>72</v>
      </c>
      <c r="U8" s="252" t="s">
        <v>158</v>
      </c>
      <c r="V8" s="253" t="s">
        <v>159</v>
      </c>
      <c r="W8" s="15"/>
      <c r="X8" s="13"/>
      <c r="Y8" s="14" t="s">
        <v>72</v>
      </c>
      <c r="AA8" s="252" t="s">
        <v>158</v>
      </c>
      <c r="AB8" s="253" t="s">
        <v>159</v>
      </c>
      <c r="AC8" s="15"/>
      <c r="AD8" s="13"/>
      <c r="AE8" s="14" t="s">
        <v>72</v>
      </c>
      <c r="AG8" s="252" t="s">
        <v>158</v>
      </c>
      <c r="AH8" s="253" t="s">
        <v>159</v>
      </c>
      <c r="AI8" s="15"/>
      <c r="AJ8" s="13"/>
      <c r="AK8" s="14" t="s">
        <v>72</v>
      </c>
    </row>
    <row r="9" spans="1:37" s="12" customFormat="1" ht="23.25" x14ac:dyDescent="0.35">
      <c r="J9" s="13"/>
      <c r="K9" s="13"/>
      <c r="L9" s="13"/>
      <c r="M9" s="13"/>
      <c r="N9" s="12" t="s">
        <v>73</v>
      </c>
      <c r="O9" s="12" t="s">
        <v>160</v>
      </c>
      <c r="P9" s="12" t="s">
        <v>161</v>
      </c>
      <c r="Q9" s="15"/>
      <c r="R9" s="13"/>
      <c r="S9" s="12" t="s">
        <v>162</v>
      </c>
      <c r="T9" s="12" t="s">
        <v>73</v>
      </c>
      <c r="U9" s="12" t="s">
        <v>160</v>
      </c>
      <c r="V9" s="12" t="s">
        <v>161</v>
      </c>
      <c r="W9" s="15"/>
      <c r="X9" s="13"/>
      <c r="Y9" s="12" t="s">
        <v>162</v>
      </c>
      <c r="Z9" s="12" t="s">
        <v>73</v>
      </c>
      <c r="AA9" s="12" t="s">
        <v>160</v>
      </c>
      <c r="AB9" s="12" t="s">
        <v>161</v>
      </c>
      <c r="AC9" s="15"/>
      <c r="AD9" s="13"/>
      <c r="AE9" s="12" t="s">
        <v>162</v>
      </c>
      <c r="AF9" s="12" t="s">
        <v>73</v>
      </c>
      <c r="AG9" s="12" t="s">
        <v>160</v>
      </c>
      <c r="AH9" s="12" t="s">
        <v>161</v>
      </c>
      <c r="AI9" s="15"/>
      <c r="AJ9" s="13"/>
      <c r="AK9" s="12" t="s">
        <v>162</v>
      </c>
    </row>
    <row r="10" spans="1:37" s="12" customFormat="1" ht="61.5" x14ac:dyDescent="0.35">
      <c r="J10" s="13"/>
      <c r="K10" s="13"/>
      <c r="L10" s="13"/>
      <c r="M10" s="13"/>
      <c r="O10" s="41">
        <f>COUNTA(O11:O41)</f>
        <v>0</v>
      </c>
      <c r="P10" s="41">
        <f>COUNTA(P11:P41)</f>
        <v>0</v>
      </c>
      <c r="Q10" s="15"/>
      <c r="R10" s="13"/>
      <c r="U10" s="41">
        <f>COUNTA(U11:U41)</f>
        <v>1</v>
      </c>
      <c r="V10" s="41">
        <f>COUNTA(V11:V41)</f>
        <v>1</v>
      </c>
      <c r="W10" s="15"/>
      <c r="X10" s="13"/>
      <c r="AA10" s="41">
        <f>COUNTA(AA11:AA41)</f>
        <v>0</v>
      </c>
      <c r="AB10" s="41">
        <f>COUNTA(AB11:AB41)</f>
        <v>0</v>
      </c>
      <c r="AC10" s="15"/>
      <c r="AD10" s="13"/>
      <c r="AG10" s="41">
        <f>COUNTA(AG11:AG41)</f>
        <v>0</v>
      </c>
      <c r="AH10" s="41">
        <f>COUNTA(AH11:AH41)</f>
        <v>0</v>
      </c>
      <c r="AI10" s="15"/>
      <c r="AJ10" s="13"/>
    </row>
    <row r="11" spans="1:37" s="12" customFormat="1" ht="26.25" x14ac:dyDescent="0.4">
      <c r="J11" s="13"/>
      <c r="K11" s="13"/>
      <c r="L11" s="13"/>
      <c r="M11" s="13"/>
      <c r="N11" s="136"/>
      <c r="O11" s="129"/>
      <c r="P11" s="127"/>
      <c r="Q11" s="43"/>
      <c r="R11" s="44"/>
      <c r="S11" s="143"/>
      <c r="T11" s="12" t="s">
        <v>147</v>
      </c>
      <c r="U11" s="12">
        <v>1</v>
      </c>
      <c r="V11" s="12">
        <v>1</v>
      </c>
      <c r="Y11" s="26">
        <v>43609</v>
      </c>
      <c r="Z11" s="30"/>
      <c r="AA11" s="30"/>
      <c r="AB11" s="30"/>
      <c r="AC11" s="32"/>
      <c r="AD11" s="30"/>
      <c r="AE11" s="30"/>
    </row>
    <row r="12" spans="1:37" s="12" customFormat="1" ht="26.25" x14ac:dyDescent="0.4">
      <c r="J12" s="13"/>
      <c r="K12" s="13"/>
      <c r="L12" s="13"/>
      <c r="M12" s="13"/>
      <c r="N12" s="127"/>
      <c r="O12" s="130"/>
      <c r="P12" s="127"/>
      <c r="Q12" s="43"/>
      <c r="R12" s="44"/>
      <c r="S12" s="143"/>
      <c r="T12" s="126"/>
      <c r="U12" s="126"/>
      <c r="V12" s="126"/>
      <c r="W12" s="19"/>
      <c r="X12" s="44"/>
      <c r="Y12" s="143"/>
    </row>
    <row r="13" spans="1:37" s="12" customFormat="1" ht="26.25" x14ac:dyDescent="0.4">
      <c r="J13" s="13"/>
      <c r="K13" s="13"/>
      <c r="L13" s="13"/>
      <c r="M13" s="13"/>
      <c r="N13" s="127"/>
      <c r="O13" s="131"/>
      <c r="P13" s="127"/>
      <c r="Q13" s="43"/>
      <c r="R13" s="44"/>
      <c r="S13" s="143"/>
      <c r="T13" s="127"/>
      <c r="U13" s="19"/>
      <c r="V13" s="19"/>
      <c r="W13" s="19"/>
      <c r="X13" s="44"/>
      <c r="Y13" s="143"/>
    </row>
    <row r="14" spans="1:37" s="12" customFormat="1" ht="26.25" x14ac:dyDescent="0.4">
      <c r="J14" s="13"/>
      <c r="K14" s="13"/>
      <c r="L14" s="13"/>
      <c r="M14" s="13"/>
      <c r="N14" s="127"/>
      <c r="O14" s="131"/>
      <c r="P14" s="127"/>
      <c r="Q14" s="43"/>
      <c r="R14" s="44"/>
      <c r="S14" s="143"/>
      <c r="T14" s="127"/>
      <c r="U14" s="127"/>
      <c r="V14" s="127"/>
      <c r="W14" s="19"/>
      <c r="X14" s="44"/>
      <c r="Y14" s="143"/>
      <c r="AF14" s="210"/>
    </row>
    <row r="15" spans="1:37" s="12" customFormat="1" ht="26.25" x14ac:dyDescent="0.4">
      <c r="J15" s="13"/>
      <c r="K15" s="13"/>
      <c r="L15" s="13"/>
      <c r="M15" s="13"/>
      <c r="N15" s="128"/>
      <c r="O15" s="132"/>
      <c r="P15" s="128"/>
      <c r="Q15" s="43"/>
      <c r="R15" s="44"/>
      <c r="S15" s="143"/>
      <c r="T15" s="127"/>
      <c r="U15" s="127"/>
      <c r="V15" s="127"/>
      <c r="W15" s="19"/>
      <c r="X15" s="44"/>
      <c r="Y15" s="143"/>
      <c r="AF15" s="210"/>
    </row>
    <row r="16" spans="1:37" s="12" customFormat="1" ht="26.25" x14ac:dyDescent="0.4">
      <c r="J16" s="13"/>
      <c r="K16" s="13"/>
      <c r="L16" s="13"/>
      <c r="M16" s="13"/>
      <c r="N16" s="127"/>
      <c r="O16" s="131"/>
      <c r="P16" s="127"/>
      <c r="Q16" s="43"/>
      <c r="R16" s="44"/>
      <c r="S16" s="143"/>
      <c r="T16" s="135"/>
      <c r="U16" s="135"/>
      <c r="V16" s="135"/>
      <c r="W16" s="19"/>
      <c r="X16" s="44"/>
      <c r="Y16" s="143"/>
      <c r="AF16" s="210"/>
    </row>
    <row r="17" spans="8:32" s="12" customFormat="1" ht="26.25" x14ac:dyDescent="0.4">
      <c r="J17" s="13"/>
      <c r="K17" s="13"/>
      <c r="L17" s="13"/>
      <c r="M17" s="13"/>
      <c r="N17" s="126"/>
      <c r="O17" s="133"/>
      <c r="P17" s="126"/>
      <c r="Q17" s="43"/>
      <c r="R17" s="44"/>
      <c r="S17" s="143"/>
      <c r="T17" s="135"/>
      <c r="U17" s="19"/>
      <c r="V17" s="135"/>
      <c r="W17" s="43"/>
      <c r="X17" s="44"/>
      <c r="Y17" s="143"/>
      <c r="AF17" s="210"/>
    </row>
    <row r="18" spans="8:32" s="12" customFormat="1" ht="26.25" x14ac:dyDescent="0.4">
      <c r="H18" s="13"/>
      <c r="I18" s="13"/>
      <c r="J18" s="13"/>
      <c r="K18" s="13"/>
      <c r="L18" s="13"/>
      <c r="M18" s="13"/>
      <c r="N18" s="127"/>
      <c r="O18" s="133"/>
      <c r="P18" s="127"/>
      <c r="T18" s="135"/>
      <c r="U18" s="19"/>
      <c r="V18" s="135"/>
      <c r="W18" s="43"/>
      <c r="X18" s="44"/>
      <c r="Y18" s="143"/>
    </row>
    <row r="19" spans="8:32" s="12" customFormat="1" ht="26.25" x14ac:dyDescent="0.4">
      <c r="H19" s="13"/>
      <c r="I19" s="13"/>
      <c r="J19" s="13"/>
      <c r="K19" s="13"/>
      <c r="L19" s="13"/>
      <c r="M19" s="13"/>
      <c r="N19" s="127"/>
      <c r="O19" s="129"/>
      <c r="P19" s="127"/>
      <c r="T19" s="135"/>
      <c r="U19" s="19"/>
      <c r="V19" s="135"/>
      <c r="W19" s="43"/>
      <c r="X19" s="44"/>
      <c r="Y19" s="143"/>
    </row>
    <row r="20" spans="8:32" s="12" customFormat="1" ht="26.25" x14ac:dyDescent="0.4">
      <c r="H20" s="13"/>
      <c r="I20" s="13"/>
      <c r="J20" s="13"/>
      <c r="K20" s="13"/>
      <c r="L20" s="13"/>
      <c r="M20" s="13"/>
      <c r="N20" s="127"/>
      <c r="O20" s="132"/>
      <c r="P20" s="127"/>
      <c r="T20" s="135"/>
      <c r="U20" s="19"/>
      <c r="V20" s="135"/>
      <c r="W20" s="43"/>
      <c r="X20" s="44"/>
      <c r="Y20" s="143"/>
    </row>
    <row r="21" spans="8:32" s="12" customFormat="1" ht="26.25" x14ac:dyDescent="0.4">
      <c r="H21" s="13"/>
      <c r="I21" s="13"/>
      <c r="J21" s="13"/>
      <c r="K21" s="13"/>
      <c r="L21" s="13"/>
      <c r="M21" s="13"/>
      <c r="N21" s="127"/>
      <c r="O21" s="133"/>
      <c r="P21" s="127"/>
      <c r="T21" s="135"/>
      <c r="U21" s="19"/>
      <c r="V21" s="135"/>
      <c r="W21" s="43"/>
      <c r="X21" s="44"/>
      <c r="Y21" s="143"/>
    </row>
    <row r="22" spans="8:32" s="12" customFormat="1" ht="26.25" x14ac:dyDescent="0.4">
      <c r="H22" s="13"/>
      <c r="I22" s="13"/>
      <c r="J22" s="13"/>
      <c r="K22" s="13"/>
      <c r="L22" s="13"/>
      <c r="M22" s="13"/>
      <c r="N22" s="127"/>
      <c r="O22" s="129"/>
      <c r="P22" s="127"/>
      <c r="T22" s="135"/>
      <c r="U22" s="19"/>
      <c r="V22" s="135"/>
      <c r="W22" s="43"/>
      <c r="X22" s="44"/>
      <c r="Y22" s="143"/>
    </row>
    <row r="23" spans="8:32" s="12" customFormat="1" ht="26.25" x14ac:dyDescent="0.4">
      <c r="H23" s="13"/>
      <c r="I23" s="13"/>
      <c r="J23" s="13"/>
      <c r="K23" s="13"/>
      <c r="L23" s="13"/>
      <c r="M23" s="13"/>
      <c r="N23" s="127"/>
      <c r="O23" s="132"/>
      <c r="P23" s="127"/>
      <c r="T23" s="135"/>
      <c r="U23" s="19"/>
      <c r="V23" s="135"/>
      <c r="W23" s="43"/>
      <c r="X23" s="44"/>
      <c r="Y23" s="143"/>
    </row>
    <row r="24" spans="8:32" s="12" customFormat="1" ht="26.25" x14ac:dyDescent="0.4">
      <c r="H24" s="13"/>
      <c r="I24" s="13"/>
      <c r="J24" s="13"/>
      <c r="K24" s="13"/>
      <c r="L24" s="13"/>
      <c r="M24" s="13"/>
      <c r="N24" s="127"/>
      <c r="O24" s="131"/>
      <c r="P24" s="127"/>
      <c r="T24" s="135"/>
      <c r="U24" s="19"/>
      <c r="V24" s="135"/>
      <c r="W24" s="43"/>
      <c r="X24" s="44"/>
      <c r="Y24" s="143"/>
    </row>
    <row r="25" spans="8:32" s="12" customFormat="1" ht="26.25" x14ac:dyDescent="0.4">
      <c r="H25" s="13"/>
      <c r="I25" s="13"/>
      <c r="J25" s="13"/>
      <c r="K25" s="13"/>
      <c r="L25" s="13"/>
      <c r="M25" s="13"/>
      <c r="N25" s="127"/>
      <c r="O25" s="132"/>
      <c r="P25" s="127"/>
      <c r="T25" s="135"/>
      <c r="U25" s="19"/>
      <c r="V25" s="135"/>
      <c r="W25" s="43"/>
      <c r="X25" s="44"/>
      <c r="Y25" s="143"/>
    </row>
    <row r="26" spans="8:32" s="12" customFormat="1" ht="26.25" x14ac:dyDescent="0.4">
      <c r="H26" s="13"/>
      <c r="I26" s="13"/>
      <c r="J26" s="13"/>
      <c r="K26" s="13"/>
      <c r="L26" s="13"/>
      <c r="M26" s="13"/>
      <c r="N26" s="127"/>
      <c r="O26" s="134"/>
      <c r="P26" s="127"/>
      <c r="T26" s="135"/>
      <c r="U26" s="19"/>
      <c r="V26" s="135"/>
      <c r="W26" s="43"/>
      <c r="X26" s="44"/>
      <c r="Y26" s="143"/>
    </row>
    <row r="27" spans="8:32" s="12" customFormat="1" ht="23.25" x14ac:dyDescent="0.35">
      <c r="H27" s="13"/>
      <c r="I27" s="13"/>
      <c r="J27" s="13"/>
      <c r="K27" s="13"/>
      <c r="L27" s="13"/>
      <c r="M27" s="13"/>
      <c r="N27" s="127"/>
      <c r="O27" s="133"/>
      <c r="P27" s="127"/>
    </row>
    <row r="28" spans="8:32" s="12" customFormat="1" ht="23.25" x14ac:dyDescent="0.35">
      <c r="H28" s="13"/>
      <c r="I28" s="13"/>
      <c r="J28" s="13"/>
      <c r="K28" s="13"/>
      <c r="L28" s="13"/>
      <c r="M28" s="13"/>
      <c r="N28" s="127"/>
      <c r="O28" s="131"/>
      <c r="P28" s="127"/>
    </row>
    <row r="29" spans="8:32" s="12" customFormat="1" ht="23.25" x14ac:dyDescent="0.35">
      <c r="H29" s="13"/>
      <c r="I29" s="13"/>
      <c r="J29" s="13"/>
      <c r="K29" s="13"/>
      <c r="L29" s="13"/>
      <c r="M29" s="13"/>
      <c r="N29" s="127"/>
      <c r="O29" s="132"/>
      <c r="P29" s="127"/>
    </row>
    <row r="30" spans="8:32" s="12" customFormat="1" ht="23.25" x14ac:dyDescent="0.35">
      <c r="H30" s="13"/>
      <c r="I30" s="13"/>
      <c r="J30" s="13"/>
      <c r="K30" s="13"/>
      <c r="L30" s="13"/>
      <c r="M30" s="13"/>
      <c r="N30" s="127"/>
      <c r="O30" s="132"/>
      <c r="P30" s="127"/>
    </row>
    <row r="31" spans="8:32" s="12" customFormat="1" ht="23.25" x14ac:dyDescent="0.35">
      <c r="H31" s="13"/>
      <c r="I31" s="13"/>
      <c r="J31" s="13"/>
      <c r="K31" s="13"/>
      <c r="L31" s="13"/>
      <c r="M31" s="13"/>
      <c r="N31" s="127"/>
      <c r="O31" s="131"/>
      <c r="P31" s="127"/>
    </row>
    <row r="32" spans="8:32" s="12" customFormat="1" ht="26.25" x14ac:dyDescent="0.35">
      <c r="H32" s="13"/>
      <c r="I32" s="13"/>
      <c r="J32" s="13"/>
      <c r="K32" s="13"/>
      <c r="L32" s="13"/>
      <c r="M32" s="13"/>
      <c r="N32" s="135"/>
      <c r="O32" s="131"/>
      <c r="P32" s="135"/>
    </row>
    <row r="33" spans="8:16" s="12" customFormat="1" ht="26.25" x14ac:dyDescent="0.35">
      <c r="H33" s="13"/>
      <c r="I33" s="13"/>
      <c r="J33" s="13"/>
      <c r="K33" s="13"/>
      <c r="L33" s="13"/>
      <c r="M33" s="13"/>
      <c r="N33" s="135"/>
      <c r="O33" s="131"/>
      <c r="P33" s="135"/>
    </row>
    <row r="34" spans="8:16" s="12" customFormat="1" ht="26.25" x14ac:dyDescent="0.35">
      <c r="H34" s="13"/>
      <c r="I34" s="13"/>
      <c r="J34" s="13"/>
      <c r="K34" s="13"/>
      <c r="L34" s="13"/>
      <c r="M34" s="13"/>
      <c r="N34" s="135"/>
      <c r="O34" s="131"/>
      <c r="P34" s="135"/>
    </row>
    <row r="35" spans="8:16" s="12" customFormat="1" ht="26.25" x14ac:dyDescent="0.35">
      <c r="H35" s="13"/>
      <c r="I35" s="13"/>
      <c r="J35" s="13"/>
      <c r="K35" s="13"/>
      <c r="L35" s="13"/>
      <c r="M35" s="13"/>
      <c r="N35" s="42"/>
      <c r="O35" s="42"/>
      <c r="P35" s="42"/>
    </row>
    <row r="36" spans="8:16" s="12" customFormat="1" ht="26.25" x14ac:dyDescent="0.35">
      <c r="H36" s="13"/>
      <c r="I36" s="13"/>
      <c r="J36" s="13"/>
      <c r="K36" s="13"/>
      <c r="L36" s="13"/>
      <c r="M36" s="13"/>
      <c r="N36" s="135"/>
      <c r="O36" s="42"/>
      <c r="P36" s="135"/>
    </row>
    <row r="37" spans="8:16" s="12" customFormat="1" ht="26.25" x14ac:dyDescent="0.35">
      <c r="H37" s="13"/>
      <c r="I37" s="13"/>
      <c r="J37" s="13"/>
      <c r="K37" s="13"/>
      <c r="L37" s="13"/>
      <c r="M37" s="13"/>
      <c r="N37" s="42"/>
      <c r="O37" s="42"/>
      <c r="P37" s="42"/>
    </row>
    <row r="38" spans="8:16" s="12" customFormat="1" ht="26.25" x14ac:dyDescent="0.35">
      <c r="H38" s="13"/>
      <c r="I38" s="13"/>
      <c r="J38" s="13"/>
      <c r="K38" s="13"/>
      <c r="L38" s="13"/>
      <c r="M38" s="13"/>
      <c r="N38" s="42"/>
      <c r="O38" s="42"/>
      <c r="P38" s="42"/>
    </row>
    <row r="39" spans="8:16" s="12" customFormat="1" ht="26.25" x14ac:dyDescent="0.35">
      <c r="H39" s="13"/>
      <c r="I39" s="13"/>
      <c r="J39" s="13"/>
      <c r="K39" s="13"/>
      <c r="L39" s="13"/>
      <c r="M39" s="13"/>
      <c r="N39" s="127"/>
      <c r="O39" s="42"/>
      <c r="P39" s="127"/>
    </row>
    <row r="40" spans="8:16" s="12" customFormat="1" ht="26.25" x14ac:dyDescent="0.4">
      <c r="H40" s="13"/>
      <c r="I40" s="13"/>
      <c r="J40" s="13"/>
      <c r="K40" s="13"/>
      <c r="L40" s="13"/>
      <c r="M40" s="13"/>
      <c r="N40" s="42"/>
      <c r="O40" s="42"/>
      <c r="P40" s="43"/>
    </row>
    <row r="41" spans="8:16" s="12" customFormat="1" ht="26.25" x14ac:dyDescent="0.4">
      <c r="H41" s="13"/>
      <c r="I41" s="13"/>
      <c r="J41" s="13"/>
      <c r="K41" s="13"/>
      <c r="L41" s="13"/>
      <c r="M41" s="13"/>
      <c r="N41" s="42"/>
      <c r="O41" s="42"/>
      <c r="P41" s="43"/>
    </row>
    <row r="42" spans="8:16" s="12" customFormat="1" ht="23.25" x14ac:dyDescent="0.35">
      <c r="H42" s="13"/>
      <c r="I42" s="13"/>
      <c r="J42" s="13"/>
      <c r="K42" s="13"/>
      <c r="L42" s="13"/>
      <c r="M42" s="13"/>
    </row>
    <row r="43" spans="8:16" s="12" customFormat="1" ht="23.25" x14ac:dyDescent="0.35">
      <c r="H43" s="13"/>
      <c r="I43" s="13"/>
      <c r="J43" s="13"/>
      <c r="K43" s="13"/>
      <c r="L43" s="13"/>
      <c r="M43" s="13"/>
    </row>
    <row r="44" spans="8:16" s="12" customFormat="1" ht="23.25" x14ac:dyDescent="0.35">
      <c r="H44" s="13"/>
      <c r="I44" s="13"/>
      <c r="J44" s="13"/>
      <c r="K44" s="13"/>
      <c r="L44" s="13"/>
      <c r="M44" s="13"/>
    </row>
    <row r="45" spans="8:16" s="12" customFormat="1" ht="23.25" x14ac:dyDescent="0.35">
      <c r="H45" s="13"/>
      <c r="I45" s="13"/>
      <c r="J45" s="13"/>
      <c r="K45" s="13"/>
      <c r="L45" s="13"/>
      <c r="M45" s="13"/>
    </row>
    <row r="46" spans="8:16" s="12" customFormat="1" ht="23.25" x14ac:dyDescent="0.35">
      <c r="H46" s="13"/>
      <c r="I46" s="13"/>
      <c r="J46" s="13"/>
      <c r="K46" s="13"/>
      <c r="L46" s="13"/>
      <c r="M46" s="13"/>
    </row>
    <row r="47" spans="8:16" s="12" customFormat="1" ht="23.25" x14ac:dyDescent="0.35">
      <c r="H47" s="13"/>
      <c r="I47" s="13"/>
      <c r="J47" s="13"/>
      <c r="K47" s="13"/>
      <c r="L47" s="13"/>
      <c r="M47" s="13"/>
    </row>
    <row r="48" spans="8:16" s="12" customFormat="1" ht="23.25" x14ac:dyDescent="0.35">
      <c r="H48" s="13"/>
      <c r="I48" s="13"/>
      <c r="J48" s="13"/>
      <c r="K48" s="13"/>
      <c r="L48" s="13"/>
      <c r="M48" s="13"/>
    </row>
    <row r="49" spans="8:13" s="12" customFormat="1" ht="23.25" x14ac:dyDescent="0.35">
      <c r="H49" s="13"/>
      <c r="I49" s="13"/>
      <c r="J49" s="13"/>
      <c r="K49" s="13"/>
      <c r="L49" s="13"/>
      <c r="M49" s="13"/>
    </row>
    <row r="50" spans="8:13" s="12" customFormat="1" ht="23.25" x14ac:dyDescent="0.35">
      <c r="H50" s="13"/>
      <c r="I50" s="13"/>
      <c r="J50" s="13"/>
      <c r="K50" s="13"/>
      <c r="L50" s="13"/>
      <c r="M50" s="13"/>
    </row>
    <row r="51" spans="8:13" s="12" customFormat="1" ht="23.25" x14ac:dyDescent="0.35">
      <c r="H51" s="13"/>
      <c r="I51" s="13"/>
      <c r="J51" s="13"/>
      <c r="K51" s="13"/>
      <c r="L51" s="13"/>
      <c r="M51" s="13"/>
    </row>
    <row r="52" spans="8:13" s="12" customFormat="1" ht="23.25" x14ac:dyDescent="0.35">
      <c r="H52" s="13"/>
      <c r="I52" s="13"/>
      <c r="J52" s="13"/>
      <c r="K52" s="13"/>
      <c r="L52" s="13"/>
      <c r="M52" s="13"/>
    </row>
    <row r="53" spans="8:13" s="12" customFormat="1" ht="23.25" x14ac:dyDescent="0.35">
      <c r="H53" s="13"/>
      <c r="I53" s="13"/>
      <c r="J53" s="13"/>
      <c r="K53" s="13"/>
      <c r="L53" s="13"/>
      <c r="M53" s="13"/>
    </row>
    <row r="54" spans="8:13" s="12" customFormat="1" ht="23.25" x14ac:dyDescent="0.35">
      <c r="H54" s="13"/>
      <c r="I54" s="13"/>
      <c r="J54" s="13"/>
      <c r="K54" s="13"/>
      <c r="L54" s="13"/>
      <c r="M54" s="13"/>
    </row>
    <row r="55" spans="8:13" s="12" customFormat="1" ht="23.25" x14ac:dyDescent="0.35">
      <c r="H55" s="13"/>
      <c r="I55" s="13"/>
      <c r="J55" s="13"/>
      <c r="K55" s="13"/>
      <c r="L55" s="13"/>
      <c r="M55" s="13"/>
    </row>
    <row r="56" spans="8:13" s="12" customFormat="1" ht="23.25" x14ac:dyDescent="0.35">
      <c r="H56" s="13"/>
      <c r="I56" s="13"/>
      <c r="J56" s="13"/>
      <c r="K56" s="13"/>
      <c r="L56" s="13"/>
      <c r="M56" s="13"/>
    </row>
    <row r="57" spans="8:13" s="12" customFormat="1" ht="23.25" x14ac:dyDescent="0.35">
      <c r="H57" s="13"/>
      <c r="I57" s="13"/>
      <c r="J57" s="13"/>
      <c r="K57" s="13"/>
      <c r="L57" s="13"/>
      <c r="M57" s="13"/>
    </row>
    <row r="58" spans="8:13" s="12" customFormat="1" ht="23.25" x14ac:dyDescent="0.35">
      <c r="H58" s="13"/>
      <c r="I58" s="13"/>
      <c r="J58" s="13"/>
      <c r="K58" s="13"/>
      <c r="L58" s="13"/>
      <c r="M58" s="13"/>
    </row>
    <row r="59" spans="8:13" s="12" customFormat="1" ht="23.25" x14ac:dyDescent="0.35">
      <c r="H59" s="13"/>
      <c r="I59" s="13"/>
      <c r="J59" s="13"/>
      <c r="K59" s="13"/>
      <c r="L59" s="13"/>
      <c r="M59" s="13"/>
    </row>
    <row r="60" spans="8:13" s="12" customFormat="1" ht="23.25" x14ac:dyDescent="0.35">
      <c r="H60" s="13"/>
      <c r="I60" s="13"/>
      <c r="J60" s="13"/>
      <c r="K60" s="13"/>
      <c r="L60" s="13"/>
      <c r="M60" s="13"/>
    </row>
    <row r="61" spans="8:13" s="12" customFormat="1" ht="23.25" x14ac:dyDescent="0.35">
      <c r="H61" s="13"/>
      <c r="I61" s="13"/>
      <c r="J61" s="13"/>
      <c r="K61" s="13"/>
      <c r="L61" s="13"/>
      <c r="M61" s="13"/>
    </row>
    <row r="62" spans="8:13" s="12" customFormat="1" ht="23.25" x14ac:dyDescent="0.35">
      <c r="H62" s="13"/>
      <c r="I62" s="13"/>
      <c r="J62" s="13"/>
      <c r="K62" s="13"/>
      <c r="L62" s="13"/>
      <c r="M62" s="13"/>
    </row>
    <row r="63" spans="8:13" s="12" customFormat="1" ht="23.25" x14ac:dyDescent="0.35">
      <c r="H63" s="13"/>
      <c r="I63" s="13"/>
      <c r="J63" s="13"/>
      <c r="K63" s="13"/>
      <c r="L63" s="13"/>
      <c r="M63" s="13"/>
    </row>
    <row r="64" spans="8:13" s="12" customFormat="1" ht="23.25" x14ac:dyDescent="0.35">
      <c r="H64" s="13"/>
      <c r="I64" s="13"/>
      <c r="J64" s="13"/>
      <c r="K64" s="13"/>
      <c r="L64" s="13"/>
      <c r="M64" s="13"/>
    </row>
    <row r="65" spans="8:13" s="12" customFormat="1" ht="23.25" x14ac:dyDescent="0.35">
      <c r="H65" s="13"/>
      <c r="I65" s="13"/>
      <c r="J65" s="13"/>
      <c r="K65" s="13"/>
      <c r="L65" s="13"/>
      <c r="M65" s="13"/>
    </row>
    <row r="66" spans="8:13" s="12" customFormat="1" ht="23.25" x14ac:dyDescent="0.35">
      <c r="H66" s="13"/>
      <c r="I66" s="13"/>
      <c r="J66" s="13"/>
      <c r="K66" s="13"/>
      <c r="L66" s="13"/>
      <c r="M66" s="13"/>
    </row>
    <row r="67" spans="8:13" s="12" customFormat="1" ht="23.25" x14ac:dyDescent="0.35">
      <c r="H67" s="13"/>
      <c r="I67" s="13"/>
      <c r="J67" s="13"/>
      <c r="K67" s="13"/>
      <c r="L67" s="13"/>
      <c r="M67" s="13"/>
    </row>
    <row r="68" spans="8:13" s="12" customFormat="1" ht="23.25" x14ac:dyDescent="0.35">
      <c r="H68" s="13"/>
      <c r="I68" s="13"/>
      <c r="J68" s="13"/>
      <c r="K68" s="13"/>
      <c r="L68" s="13"/>
      <c r="M68" s="13"/>
    </row>
    <row r="69" spans="8:13" s="12" customFormat="1" ht="23.25" x14ac:dyDescent="0.35">
      <c r="H69" s="13"/>
      <c r="I69" s="13"/>
      <c r="J69" s="13"/>
      <c r="K69" s="13"/>
      <c r="L69" s="13"/>
      <c r="M69" s="13"/>
    </row>
    <row r="70" spans="8:13" s="12" customFormat="1" ht="23.25" x14ac:dyDescent="0.35">
      <c r="H70" s="13"/>
      <c r="I70" s="13"/>
      <c r="J70" s="13"/>
      <c r="K70" s="13"/>
      <c r="L70" s="13"/>
      <c r="M70" s="13"/>
    </row>
    <row r="71" spans="8:13" s="12" customFormat="1" ht="23.25" x14ac:dyDescent="0.35">
      <c r="H71" s="13"/>
      <c r="I71" s="13"/>
      <c r="J71" s="13"/>
      <c r="K71" s="13"/>
      <c r="L71" s="13"/>
      <c r="M71" s="13"/>
    </row>
    <row r="72" spans="8:13" s="12" customFormat="1" ht="23.25" x14ac:dyDescent="0.35">
      <c r="H72" s="13"/>
      <c r="I72" s="13"/>
      <c r="J72" s="13"/>
      <c r="K72" s="13"/>
      <c r="L72" s="13"/>
      <c r="M72" s="13"/>
    </row>
    <row r="73" spans="8:13" s="12" customFormat="1" ht="23.25" x14ac:dyDescent="0.35">
      <c r="H73" s="13"/>
      <c r="I73" s="13"/>
      <c r="J73" s="13"/>
      <c r="K73" s="13"/>
      <c r="L73" s="13"/>
      <c r="M73" s="13"/>
    </row>
    <row r="74" spans="8:13" s="12" customFormat="1" ht="23.25" x14ac:dyDescent="0.35">
      <c r="H74" s="13"/>
      <c r="I74" s="13"/>
      <c r="J74" s="13"/>
      <c r="K74" s="13"/>
      <c r="L74" s="13"/>
      <c r="M74" s="13"/>
    </row>
    <row r="75" spans="8:13" s="12" customFormat="1" ht="23.25" x14ac:dyDescent="0.35">
      <c r="H75" s="13"/>
      <c r="I75" s="13"/>
      <c r="J75" s="13"/>
      <c r="K75" s="13"/>
      <c r="L75" s="13"/>
      <c r="M75" s="13"/>
    </row>
    <row r="76" spans="8:13" s="12" customFormat="1" ht="23.25" x14ac:dyDescent="0.35">
      <c r="H76" s="13"/>
      <c r="I76" s="13"/>
      <c r="J76" s="13"/>
      <c r="K76" s="13"/>
      <c r="L76" s="13"/>
      <c r="M76" s="13"/>
    </row>
    <row r="77" spans="8:13" s="12" customFormat="1" ht="23.25" x14ac:dyDescent="0.35">
      <c r="H77" s="13"/>
      <c r="I77" s="13"/>
      <c r="J77" s="13"/>
      <c r="K77" s="13"/>
      <c r="L77" s="13"/>
      <c r="M77" s="13"/>
    </row>
    <row r="78" spans="8:13" s="12" customFormat="1" ht="23.25" x14ac:dyDescent="0.35">
      <c r="H78" s="13"/>
      <c r="I78" s="13"/>
      <c r="J78" s="13"/>
      <c r="K78" s="13"/>
      <c r="L78" s="13"/>
      <c r="M78" s="13"/>
    </row>
    <row r="79" spans="8:13" s="12" customFormat="1" ht="23.25" x14ac:dyDescent="0.35">
      <c r="H79" s="13"/>
      <c r="I79" s="13"/>
      <c r="J79" s="13"/>
      <c r="K79" s="13"/>
      <c r="L79" s="13"/>
      <c r="M79" s="13"/>
    </row>
    <row r="80" spans="8:13" s="12" customFormat="1" ht="23.25" x14ac:dyDescent="0.35">
      <c r="H80" s="13"/>
      <c r="I80" s="13"/>
      <c r="J80" s="13"/>
      <c r="K80" s="13"/>
      <c r="L80" s="13"/>
      <c r="M80" s="13"/>
    </row>
    <row r="81" spans="8:24" s="12" customFormat="1" ht="23.25" x14ac:dyDescent="0.35">
      <c r="H81" s="13"/>
      <c r="I81" s="13"/>
      <c r="J81" s="13"/>
      <c r="K81" s="13"/>
      <c r="L81" s="13"/>
      <c r="M81" s="13"/>
    </row>
    <row r="82" spans="8:24" s="12" customFormat="1" ht="23.25" x14ac:dyDescent="0.35">
      <c r="H82" s="13"/>
      <c r="I82" s="13"/>
      <c r="J82" s="13"/>
      <c r="K82" s="13"/>
      <c r="L82" s="13"/>
      <c r="M82" s="13"/>
    </row>
    <row r="83" spans="8:24" s="12" customFormat="1" ht="23.25" x14ac:dyDescent="0.35">
      <c r="H83" s="13"/>
      <c r="I83" s="13"/>
      <c r="J83" s="13"/>
      <c r="K83" s="13"/>
      <c r="L83" s="13"/>
      <c r="M83" s="13"/>
    </row>
    <row r="84" spans="8:24" s="12" customFormat="1" ht="23.25" x14ac:dyDescent="0.35">
      <c r="H84" s="13"/>
      <c r="I84" s="13"/>
      <c r="J84" s="13"/>
      <c r="K84" s="13"/>
      <c r="L84" s="13"/>
      <c r="M84" s="13"/>
    </row>
    <row r="85" spans="8:24" s="12" customFormat="1" ht="23.25" x14ac:dyDescent="0.35">
      <c r="H85" s="13"/>
      <c r="I85" s="13"/>
      <c r="J85" s="13"/>
      <c r="K85" s="13"/>
      <c r="L85" s="13"/>
      <c r="M85" s="13"/>
    </row>
    <row r="86" spans="8:24" s="12" customFormat="1" ht="23.25" x14ac:dyDescent="0.35">
      <c r="H86" s="13"/>
      <c r="I86" s="13"/>
      <c r="J86" s="13"/>
      <c r="K86" s="13"/>
      <c r="L86" s="13"/>
      <c r="M86" s="13"/>
    </row>
    <row r="87" spans="8:24" s="12" customFormat="1" ht="23.25" x14ac:dyDescent="0.35">
      <c r="H87" s="13"/>
      <c r="I87" s="13"/>
      <c r="J87" s="13"/>
      <c r="K87" s="13"/>
      <c r="L87" s="13"/>
      <c r="M87" s="13"/>
    </row>
    <row r="88" spans="8:24" s="12" customFormat="1" ht="23.25" x14ac:dyDescent="0.35">
      <c r="H88" s="13"/>
      <c r="I88" s="13"/>
      <c r="J88" s="13"/>
      <c r="K88" s="13"/>
      <c r="L88" s="13"/>
      <c r="M88" s="13"/>
    </row>
    <row r="89" spans="8:24" s="12" customFormat="1" ht="23.25" x14ac:dyDescent="0.35">
      <c r="H89" s="13"/>
      <c r="I89" s="13"/>
      <c r="J89" s="13"/>
      <c r="K89" s="13"/>
      <c r="L89" s="13"/>
      <c r="M89" s="13"/>
    </row>
    <row r="90" spans="8:24" s="12" customFormat="1" ht="23.25" x14ac:dyDescent="0.35">
      <c r="H90" s="13"/>
      <c r="I90" s="13"/>
      <c r="J90" s="13"/>
      <c r="K90" s="13"/>
      <c r="L90" s="13"/>
      <c r="M90" s="13"/>
    </row>
    <row r="91" spans="8:24" s="12" customFormat="1" ht="23.25" x14ac:dyDescent="0.35">
      <c r="H91" s="13"/>
      <c r="I91" s="13"/>
      <c r="J91" s="13"/>
      <c r="K91" s="13"/>
      <c r="L91" s="13"/>
      <c r="M91" s="13"/>
    </row>
    <row r="92" spans="8:24" s="12" customFormat="1" ht="23.25" x14ac:dyDescent="0.35">
      <c r="H92" s="13"/>
      <c r="I92" s="13"/>
      <c r="J92" s="13"/>
      <c r="K92" s="13"/>
      <c r="L92" s="13"/>
      <c r="M92" s="13"/>
      <c r="T92" s="1"/>
      <c r="U92" s="1"/>
    </row>
    <row r="93" spans="8:24" s="12" customFormat="1" ht="23.25" x14ac:dyDescent="0.35">
      <c r="H93" s="13"/>
      <c r="I93" s="13"/>
      <c r="J93" s="13"/>
      <c r="K93" s="13"/>
      <c r="L93" s="13"/>
      <c r="M93" s="13"/>
      <c r="T93" s="1"/>
      <c r="U93" s="1"/>
      <c r="V93" s="1"/>
      <c r="W93" s="1"/>
      <c r="X93" s="1"/>
    </row>
    <row r="94" spans="8:24" s="12" customFormat="1" ht="23.25" x14ac:dyDescent="0.35">
      <c r="H94" s="13"/>
      <c r="I94" s="13"/>
      <c r="J94" s="13"/>
      <c r="K94" s="13"/>
      <c r="L94" s="13"/>
      <c r="M94" s="13"/>
      <c r="T94" s="1"/>
      <c r="U94" s="1"/>
      <c r="V94" s="1"/>
      <c r="W94" s="1"/>
      <c r="X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P1" zoomScale="50" zoomScaleNormal="50" workbookViewId="0">
      <pane ySplit="1" topLeftCell="A5" activePane="bottomLeft" state="frozen"/>
      <selection activeCell="AG6" sqref="AG6"/>
      <selection pane="bottomLeft" activeCell="AG6" sqref="AG6"/>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33.42578125" style="1" bestFit="1" customWidth="1"/>
    <col min="27" max="27" width="33" style="1" customWidth="1"/>
    <col min="28" max="28" width="35" style="1" bestFit="1" customWidth="1"/>
    <col min="29" max="30" width="29.7109375" style="1" customWidth="1"/>
    <col min="31" max="31" width="42.28515625" style="1" bestFit="1" customWidth="1"/>
    <col min="32" max="37" width="29.140625" style="1" customWidth="1"/>
    <col min="38" max="16384" width="11.42578125" style="1"/>
  </cols>
  <sheetData>
    <row r="3" spans="1:37" ht="30.75" thickBot="1" x14ac:dyDescent="0.3">
      <c r="A3" s="275" t="s">
        <v>125</v>
      </c>
      <c r="B3" s="275"/>
      <c r="C3" s="275"/>
      <c r="D3" s="275"/>
      <c r="E3" s="275"/>
      <c r="F3" s="275"/>
      <c r="G3" s="275"/>
      <c r="H3" s="275"/>
      <c r="I3" s="275"/>
      <c r="J3" s="275"/>
      <c r="K3" s="275"/>
      <c r="L3" s="275"/>
      <c r="M3" s="275"/>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188.25" customHeight="1" x14ac:dyDescent="0.25">
      <c r="A6" s="8" t="s">
        <v>69</v>
      </c>
      <c r="B6" s="244" t="s">
        <v>46</v>
      </c>
      <c r="C6" s="244" t="s">
        <v>163</v>
      </c>
      <c r="D6" s="244" t="s">
        <v>164</v>
      </c>
      <c r="E6" s="244" t="s">
        <v>49</v>
      </c>
      <c r="F6" s="246" t="s">
        <v>24</v>
      </c>
      <c r="G6" s="246" t="s">
        <v>25</v>
      </c>
      <c r="H6" s="247">
        <v>0.9</v>
      </c>
      <c r="I6" s="248">
        <v>45</v>
      </c>
      <c r="J6" s="248">
        <v>50</v>
      </c>
      <c r="K6" s="247" t="e">
        <f>(L6/M6)</f>
        <v>#DIV/0!</v>
      </c>
      <c r="L6" s="248">
        <f>+R6+X6+AD6+AJ6</f>
        <v>4</v>
      </c>
      <c r="M6" s="248">
        <f>+S6+Y6+AE6+AK6</f>
        <v>0</v>
      </c>
      <c r="N6" s="247" t="e">
        <f>(O6/P6)</f>
        <v>#DIV/0!</v>
      </c>
      <c r="O6" s="248">
        <v>0</v>
      </c>
      <c r="P6" s="248">
        <v>0</v>
      </c>
      <c r="Q6" s="247" t="e">
        <f>(R6/S6)</f>
        <v>#DIV/0!</v>
      </c>
      <c r="R6" s="248">
        <f>+O10</f>
        <v>0</v>
      </c>
      <c r="S6" s="248">
        <f>+P10</f>
        <v>0</v>
      </c>
      <c r="T6" s="247" t="e">
        <f>(U6/V6)</f>
        <v>#DIV/0!</v>
      </c>
      <c r="U6" s="248">
        <v>0</v>
      </c>
      <c r="V6" s="248">
        <v>0</v>
      </c>
      <c r="W6" s="247" t="e">
        <f>(X6/Y6)</f>
        <v>#DIV/0!</v>
      </c>
      <c r="X6" s="248">
        <f>+U10</f>
        <v>4</v>
      </c>
      <c r="Y6" s="248">
        <f>+V10</f>
        <v>0</v>
      </c>
      <c r="Z6" s="247" t="e">
        <f>(AA6/AB6)</f>
        <v>#DIV/0!</v>
      </c>
      <c r="AA6" s="248">
        <v>0</v>
      </c>
      <c r="AB6" s="248">
        <v>0</v>
      </c>
      <c r="AC6" s="247" t="e">
        <f>(AD6/AE6)</f>
        <v>#DIV/0!</v>
      </c>
      <c r="AD6" s="248">
        <f>+AA10</f>
        <v>0</v>
      </c>
      <c r="AE6" s="248">
        <f>+AB10</f>
        <v>0</v>
      </c>
      <c r="AF6" s="247">
        <f>(AG6/AH6)</f>
        <v>0.9</v>
      </c>
      <c r="AG6" s="248">
        <v>45</v>
      </c>
      <c r="AH6" s="248">
        <v>50</v>
      </c>
      <c r="AI6" s="247" t="e">
        <f>(AJ6/AK6)</f>
        <v>#DIV/0!</v>
      </c>
      <c r="AJ6" s="248"/>
      <c r="AK6" s="248"/>
    </row>
    <row r="8" spans="1:37" s="12" customFormat="1" ht="114" x14ac:dyDescent="0.45">
      <c r="J8" s="13"/>
      <c r="K8" s="13"/>
      <c r="L8" s="13"/>
      <c r="M8" s="13"/>
      <c r="N8" s="45"/>
      <c r="O8" s="46" t="s">
        <v>165</v>
      </c>
      <c r="P8" s="46" t="s">
        <v>166</v>
      </c>
      <c r="Q8" s="46" t="s">
        <v>167</v>
      </c>
      <c r="R8" s="47"/>
      <c r="S8" s="46" t="s">
        <v>72</v>
      </c>
      <c r="T8" s="45"/>
      <c r="U8" s="46" t="s">
        <v>165</v>
      </c>
      <c r="V8" s="46" t="s">
        <v>166</v>
      </c>
      <c r="W8" s="46" t="s">
        <v>167</v>
      </c>
      <c r="X8" s="47"/>
      <c r="Y8" s="46" t="s">
        <v>72</v>
      </c>
      <c r="Z8" s="45"/>
      <c r="AA8" s="46" t="s">
        <v>165</v>
      </c>
      <c r="AB8" s="46" t="s">
        <v>166</v>
      </c>
      <c r="AC8" s="46" t="s">
        <v>167</v>
      </c>
      <c r="AD8" s="47"/>
      <c r="AE8" s="46" t="s">
        <v>72</v>
      </c>
      <c r="AF8" s="45"/>
      <c r="AG8" s="46" t="s">
        <v>165</v>
      </c>
      <c r="AH8" s="46" t="s">
        <v>166</v>
      </c>
      <c r="AI8" s="46" t="s">
        <v>167</v>
      </c>
      <c r="AJ8" s="47"/>
      <c r="AK8" s="46" t="s">
        <v>72</v>
      </c>
    </row>
    <row r="9" spans="1:37" s="12" customFormat="1" ht="28.5" x14ac:dyDescent="0.45">
      <c r="J9" s="13"/>
      <c r="K9" s="13"/>
      <c r="L9" s="13"/>
      <c r="M9" s="13"/>
      <c r="N9" s="45" t="s">
        <v>73</v>
      </c>
      <c r="O9" s="45" t="s">
        <v>168</v>
      </c>
      <c r="P9" s="45"/>
      <c r="Q9" s="48"/>
      <c r="R9" s="47"/>
      <c r="S9" s="45" t="s">
        <v>169</v>
      </c>
      <c r="T9" s="45" t="s">
        <v>73</v>
      </c>
      <c r="U9" s="45" t="s">
        <v>168</v>
      </c>
      <c r="V9" s="45"/>
      <c r="W9" s="48"/>
      <c r="X9" s="47"/>
      <c r="Y9" s="45" t="s">
        <v>169</v>
      </c>
      <c r="Z9" s="45" t="s">
        <v>73</v>
      </c>
      <c r="AA9" s="45" t="s">
        <v>168</v>
      </c>
      <c r="AB9" s="45"/>
      <c r="AC9" s="48"/>
      <c r="AD9" s="47"/>
      <c r="AE9" s="45" t="s">
        <v>169</v>
      </c>
      <c r="AF9" s="45" t="s">
        <v>73</v>
      </c>
      <c r="AG9" s="45" t="s">
        <v>168</v>
      </c>
      <c r="AH9" s="45"/>
      <c r="AI9" s="48"/>
      <c r="AJ9" s="47"/>
      <c r="AK9" s="45" t="s">
        <v>169</v>
      </c>
    </row>
    <row r="10" spans="1:37" s="12" customFormat="1" ht="62.25" thickBot="1" x14ac:dyDescent="0.4">
      <c r="J10" s="13"/>
      <c r="K10" s="13"/>
      <c r="L10" s="13"/>
      <c r="M10" s="13"/>
      <c r="O10" s="41">
        <f>COUNTA(O11:O30)</f>
        <v>0</v>
      </c>
      <c r="P10" s="41">
        <f>COUNTA(P11:P32)</f>
        <v>0</v>
      </c>
      <c r="Q10" s="15"/>
      <c r="R10" s="13"/>
      <c r="U10" s="41">
        <f>COUNTA(U11:U44)</f>
        <v>4</v>
      </c>
      <c r="V10" s="41">
        <f>COUNTA(V11:V44)</f>
        <v>0</v>
      </c>
      <c r="W10" s="15"/>
      <c r="X10" s="13"/>
      <c r="AA10" s="41">
        <f>COUNTA(AA11:AA56)</f>
        <v>0</v>
      </c>
      <c r="AB10" s="41">
        <f>COUNTA(AB11:AB56)</f>
        <v>0</v>
      </c>
      <c r="AC10" s="15"/>
      <c r="AD10" s="13"/>
      <c r="AG10" s="41">
        <f>COUNTA(AG11:AG77)</f>
        <v>0</v>
      </c>
      <c r="AH10" s="41">
        <f>COUNTA(AH11:AH77)</f>
        <v>0</v>
      </c>
      <c r="AI10" s="15"/>
      <c r="AJ10" s="13"/>
    </row>
    <row r="11" spans="1:37" s="12" customFormat="1" ht="30" thickTop="1" thickBot="1" x14ac:dyDescent="0.4">
      <c r="J11" s="13"/>
      <c r="K11" s="13"/>
      <c r="L11" s="13"/>
      <c r="M11" s="13"/>
      <c r="N11" s="49"/>
      <c r="O11" s="50"/>
      <c r="P11" s="50"/>
      <c r="Q11" s="51"/>
      <c r="R11" s="52"/>
      <c r="S11" s="55"/>
      <c r="T11" s="176" t="s">
        <v>170</v>
      </c>
      <c r="U11" s="177" t="s">
        <v>171</v>
      </c>
      <c r="V11" s="177"/>
      <c r="W11" s="178"/>
      <c r="X11" s="177"/>
      <c r="Y11" s="179"/>
      <c r="Z11" s="137"/>
      <c r="AA11" s="50"/>
      <c r="AB11" s="50"/>
      <c r="AC11" s="54"/>
      <c r="AD11" s="52"/>
      <c r="AE11" s="179"/>
      <c r="AF11" s="225"/>
      <c r="AG11" s="72"/>
      <c r="AH11" s="72"/>
      <c r="AI11" s="226"/>
      <c r="AJ11" s="227"/>
      <c r="AK11" s="228"/>
    </row>
    <row r="12" spans="1:37" s="12" customFormat="1" ht="29.25" thickTop="1" x14ac:dyDescent="0.35">
      <c r="J12" s="13"/>
      <c r="K12" s="13"/>
      <c r="L12" s="13"/>
      <c r="M12" s="13"/>
      <c r="N12" s="49"/>
      <c r="O12" s="50"/>
      <c r="P12" s="50"/>
      <c r="Q12" s="51"/>
      <c r="R12" s="52"/>
      <c r="S12" s="55"/>
      <c r="T12" s="176" t="s">
        <v>170</v>
      </c>
      <c r="U12" s="52" t="s">
        <v>172</v>
      </c>
      <c r="V12" s="52"/>
      <c r="W12" s="54"/>
      <c r="X12" s="52"/>
      <c r="Y12" s="181"/>
      <c r="Z12" s="137"/>
      <c r="AA12" s="50"/>
      <c r="AB12" s="50"/>
      <c r="AC12" s="54"/>
      <c r="AD12" s="52"/>
      <c r="AE12" s="181"/>
      <c r="AF12" s="225"/>
      <c r="AG12" s="72"/>
      <c r="AH12" s="72"/>
      <c r="AI12" s="226"/>
      <c r="AJ12" s="227"/>
      <c r="AK12" s="228"/>
    </row>
    <row r="13" spans="1:37" s="12" customFormat="1" ht="28.5" x14ac:dyDescent="0.35">
      <c r="J13" s="13"/>
      <c r="K13" s="13"/>
      <c r="L13" s="13"/>
      <c r="M13" s="13"/>
      <c r="N13" s="49"/>
      <c r="O13" s="50"/>
      <c r="P13" s="50"/>
      <c r="Q13" s="51"/>
      <c r="R13" s="52"/>
      <c r="S13" s="55"/>
      <c r="T13" s="180" t="s">
        <v>173</v>
      </c>
      <c r="U13" s="52" t="s">
        <v>171</v>
      </c>
      <c r="V13" s="52"/>
      <c r="W13" s="54">
        <v>43633</v>
      </c>
      <c r="X13" s="52"/>
      <c r="Y13" s="181"/>
      <c r="Z13" s="137"/>
      <c r="AA13" s="50"/>
      <c r="AB13" s="50"/>
      <c r="AC13" s="54"/>
      <c r="AD13" s="52"/>
      <c r="AE13" s="181"/>
    </row>
    <row r="14" spans="1:37" s="12" customFormat="1" ht="28.5" x14ac:dyDescent="0.35">
      <c r="J14" s="13"/>
      <c r="K14" s="13"/>
      <c r="L14" s="13"/>
      <c r="M14" s="13"/>
      <c r="N14" s="49"/>
      <c r="O14" s="50"/>
      <c r="P14" s="50"/>
      <c r="Q14" s="51"/>
      <c r="R14" s="52"/>
      <c r="S14" s="55"/>
      <c r="T14" s="180" t="s">
        <v>174</v>
      </c>
      <c r="U14" s="52" t="s">
        <v>171</v>
      </c>
      <c r="V14" s="52"/>
      <c r="W14" s="54">
        <v>43633</v>
      </c>
      <c r="X14" s="52"/>
      <c r="Y14" s="181"/>
      <c r="Z14" s="137"/>
      <c r="AA14" s="50"/>
      <c r="AB14" s="50"/>
      <c r="AC14" s="54"/>
      <c r="AD14" s="52"/>
      <c r="AE14" s="181"/>
    </row>
    <row r="15" spans="1:37" s="12" customFormat="1" ht="28.5" x14ac:dyDescent="0.35">
      <c r="J15" s="13"/>
      <c r="K15" s="13"/>
      <c r="L15" s="13"/>
      <c r="M15" s="13"/>
      <c r="N15" s="49"/>
      <c r="O15" s="50"/>
      <c r="P15" s="50"/>
      <c r="Q15" s="51"/>
      <c r="R15" s="52"/>
      <c r="S15" s="55"/>
      <c r="T15" s="180"/>
      <c r="U15" s="52"/>
      <c r="V15" s="50"/>
      <c r="W15" s="54"/>
      <c r="X15" s="52"/>
      <c r="Y15" s="181"/>
      <c r="Z15" s="137"/>
      <c r="AA15" s="50"/>
      <c r="AB15" s="50"/>
      <c r="AC15" s="54"/>
      <c r="AD15" s="52"/>
      <c r="AE15" s="181"/>
    </row>
    <row r="16" spans="1:37" s="12" customFormat="1" ht="28.5" x14ac:dyDescent="0.35">
      <c r="J16" s="13"/>
      <c r="K16" s="13"/>
      <c r="L16" s="13"/>
      <c r="M16" s="13"/>
      <c r="N16" s="49"/>
      <c r="O16" s="50"/>
      <c r="P16" s="50"/>
      <c r="Q16" s="51"/>
      <c r="R16" s="52"/>
      <c r="S16" s="55"/>
      <c r="T16" s="180"/>
      <c r="U16" s="52"/>
      <c r="V16" s="52"/>
      <c r="W16" s="54"/>
      <c r="X16" s="52"/>
      <c r="Y16" s="181"/>
      <c r="Z16" s="137"/>
      <c r="AA16" s="50"/>
      <c r="AB16" s="50"/>
      <c r="AC16" s="54"/>
      <c r="AD16" s="52"/>
      <c r="AE16" s="181"/>
    </row>
    <row r="17" spans="8:31" s="12" customFormat="1" ht="28.5" x14ac:dyDescent="0.35">
      <c r="J17" s="13"/>
      <c r="K17" s="13"/>
      <c r="L17" s="13"/>
      <c r="M17" s="13"/>
      <c r="N17" s="49"/>
      <c r="O17" s="50"/>
      <c r="P17" s="50"/>
      <c r="Q17" s="51"/>
      <c r="R17" s="52"/>
      <c r="S17" s="55"/>
      <c r="T17" s="180"/>
      <c r="U17" s="52"/>
      <c r="V17" s="52"/>
      <c r="W17" s="54"/>
      <c r="X17" s="52"/>
      <c r="Y17" s="181"/>
      <c r="Z17" s="137"/>
      <c r="AA17" s="50"/>
      <c r="AB17" s="50"/>
      <c r="AC17" s="54"/>
      <c r="AD17" s="52"/>
      <c r="AE17" s="181"/>
    </row>
    <row r="18" spans="8:31" s="12" customFormat="1" ht="28.5" x14ac:dyDescent="0.35">
      <c r="J18" s="13"/>
      <c r="K18" s="13"/>
      <c r="L18" s="13"/>
      <c r="M18" s="13"/>
      <c r="N18" s="49"/>
      <c r="O18" s="50"/>
      <c r="P18" s="50"/>
      <c r="Q18" s="51"/>
      <c r="R18" s="52"/>
      <c r="S18" s="55"/>
      <c r="T18" s="180"/>
      <c r="U18" s="52"/>
      <c r="V18" s="52"/>
      <c r="W18" s="54"/>
      <c r="X18" s="52"/>
      <c r="Y18" s="181"/>
      <c r="Z18" s="137"/>
      <c r="AA18" s="50"/>
      <c r="AB18" s="50"/>
      <c r="AC18" s="54"/>
      <c r="AD18" s="52"/>
      <c r="AE18" s="181"/>
    </row>
    <row r="19" spans="8:31" s="12" customFormat="1" ht="28.5" x14ac:dyDescent="0.35">
      <c r="J19" s="13"/>
      <c r="K19" s="13"/>
      <c r="L19" s="13"/>
      <c r="M19" s="13"/>
      <c r="N19" s="49"/>
      <c r="O19" s="50"/>
      <c r="P19" s="50"/>
      <c r="Q19" s="51"/>
      <c r="R19" s="52"/>
      <c r="S19" s="55"/>
      <c r="T19" s="180"/>
      <c r="U19" s="52"/>
      <c r="V19" s="52"/>
      <c r="W19" s="54"/>
      <c r="X19" s="174"/>
      <c r="Y19" s="181"/>
      <c r="Z19" s="137"/>
      <c r="AA19" s="50"/>
      <c r="AB19" s="50"/>
      <c r="AC19" s="54"/>
      <c r="AD19" s="52"/>
      <c r="AE19" s="181"/>
    </row>
    <row r="20" spans="8:31" s="12" customFormat="1" ht="28.5" x14ac:dyDescent="0.35">
      <c r="J20" s="13"/>
      <c r="K20" s="13"/>
      <c r="L20" s="13"/>
      <c r="M20" s="13"/>
      <c r="N20" s="49"/>
      <c r="O20" s="50"/>
      <c r="P20" s="50"/>
      <c r="Q20" s="51"/>
      <c r="R20" s="52"/>
      <c r="S20" s="55"/>
      <c r="T20" s="180"/>
      <c r="U20" s="52"/>
      <c r="V20" s="52"/>
      <c r="W20" s="54"/>
      <c r="X20" s="174"/>
      <c r="Y20" s="181"/>
      <c r="Z20" s="137"/>
      <c r="AA20" s="50"/>
      <c r="AB20" s="50"/>
      <c r="AC20" s="54"/>
      <c r="AD20" s="52"/>
      <c r="AE20" s="181"/>
    </row>
    <row r="21" spans="8:31" s="12" customFormat="1" ht="28.5" x14ac:dyDescent="0.35">
      <c r="J21" s="13"/>
      <c r="K21" s="13"/>
      <c r="L21" s="13"/>
      <c r="M21" s="13"/>
      <c r="N21" s="49"/>
      <c r="O21" s="50"/>
      <c r="P21" s="50"/>
      <c r="Q21" s="51"/>
      <c r="R21" s="52"/>
      <c r="S21" s="55"/>
      <c r="T21" s="180"/>
      <c r="U21" s="52"/>
      <c r="V21" s="52"/>
      <c r="W21" s="54"/>
      <c r="X21" s="52"/>
      <c r="Y21" s="181"/>
      <c r="Z21" s="137"/>
      <c r="AA21" s="50"/>
      <c r="AB21" s="50"/>
      <c r="AC21" s="54"/>
      <c r="AD21" s="52"/>
      <c r="AE21" s="181"/>
    </row>
    <row r="22" spans="8:31" s="12" customFormat="1" ht="28.5" x14ac:dyDescent="0.35">
      <c r="J22" s="13"/>
      <c r="K22" s="13"/>
      <c r="L22" s="13"/>
      <c r="M22" s="13"/>
      <c r="N22" s="49"/>
      <c r="O22" s="50"/>
      <c r="P22" s="50"/>
      <c r="Q22" s="51"/>
      <c r="R22" s="52"/>
      <c r="S22" s="55"/>
      <c r="T22" s="180"/>
      <c r="U22" s="52"/>
      <c r="V22" s="52"/>
      <c r="W22" s="54"/>
      <c r="X22" s="52"/>
      <c r="Y22" s="181"/>
      <c r="Z22" s="137"/>
      <c r="AA22" s="50"/>
      <c r="AB22" s="50"/>
      <c r="AC22" s="54"/>
      <c r="AD22" s="52"/>
      <c r="AE22" s="181"/>
    </row>
    <row r="23" spans="8:31" s="12" customFormat="1" ht="28.5" x14ac:dyDescent="0.35">
      <c r="J23" s="13"/>
      <c r="K23" s="13"/>
      <c r="L23" s="13"/>
      <c r="M23" s="13"/>
      <c r="N23" s="49"/>
      <c r="O23" s="50"/>
      <c r="P23" s="50"/>
      <c r="Q23" s="51"/>
      <c r="R23" s="52"/>
      <c r="S23" s="55"/>
      <c r="T23" s="180"/>
      <c r="U23" s="52"/>
      <c r="V23" s="52"/>
      <c r="W23" s="54"/>
      <c r="X23" s="52"/>
      <c r="Y23" s="181"/>
      <c r="Z23" s="137"/>
      <c r="AA23" s="50"/>
      <c r="AB23" s="50"/>
      <c r="AC23" s="54"/>
      <c r="AD23" s="52"/>
      <c r="AE23" s="181"/>
    </row>
    <row r="24" spans="8:31" s="12" customFormat="1" ht="28.5" x14ac:dyDescent="0.35">
      <c r="J24" s="13"/>
      <c r="K24" s="13"/>
      <c r="L24" s="13"/>
      <c r="M24" s="13"/>
      <c r="N24" s="49"/>
      <c r="O24" s="50"/>
      <c r="P24" s="50"/>
      <c r="Q24" s="54"/>
      <c r="R24" s="52"/>
      <c r="S24" s="55"/>
      <c r="T24" s="180"/>
      <c r="U24" s="52"/>
      <c r="V24" s="52"/>
      <c r="W24" s="54"/>
      <c r="X24" s="52"/>
      <c r="Y24" s="181"/>
      <c r="Z24" s="137"/>
      <c r="AA24" s="50"/>
      <c r="AB24" s="50"/>
      <c r="AC24" s="54"/>
      <c r="AD24" s="52"/>
      <c r="AE24" s="181"/>
    </row>
    <row r="25" spans="8:31" s="12" customFormat="1" ht="28.5" x14ac:dyDescent="0.35">
      <c r="J25" s="13"/>
      <c r="K25" s="13"/>
      <c r="L25" s="13"/>
      <c r="M25" s="13"/>
      <c r="N25" s="49"/>
      <c r="O25" s="50"/>
      <c r="P25" s="50"/>
      <c r="Q25" s="54"/>
      <c r="R25" s="52"/>
      <c r="S25" s="55"/>
      <c r="T25" s="180"/>
      <c r="U25" s="52"/>
      <c r="V25" s="52"/>
      <c r="W25" s="54"/>
      <c r="X25" s="52"/>
      <c r="Y25" s="181"/>
      <c r="Z25" s="137"/>
      <c r="AA25" s="50"/>
      <c r="AB25" s="50"/>
      <c r="AC25" s="54"/>
      <c r="AD25" s="52"/>
      <c r="AE25" s="181"/>
    </row>
    <row r="26" spans="8:31" s="12" customFormat="1" ht="28.5" x14ac:dyDescent="0.35">
      <c r="J26" s="13"/>
      <c r="K26" s="13"/>
      <c r="L26" s="13"/>
      <c r="M26" s="13"/>
      <c r="N26" s="49"/>
      <c r="O26" s="50"/>
      <c r="P26" s="50"/>
      <c r="Q26" s="54"/>
      <c r="R26" s="52"/>
      <c r="S26" s="55"/>
      <c r="T26" s="182"/>
      <c r="U26" s="52"/>
      <c r="V26" s="52"/>
      <c r="W26" s="54"/>
      <c r="X26" s="52"/>
      <c r="Y26" s="181"/>
      <c r="Z26" s="137"/>
      <c r="AA26" s="50"/>
      <c r="AB26" s="50"/>
      <c r="AC26" s="54"/>
      <c r="AD26" s="52"/>
      <c r="AE26" s="181"/>
    </row>
    <row r="27" spans="8:31" s="12" customFormat="1" ht="28.5" x14ac:dyDescent="0.35">
      <c r="J27" s="13"/>
      <c r="K27" s="13"/>
      <c r="L27" s="13"/>
      <c r="M27" s="13"/>
      <c r="N27" s="49"/>
      <c r="O27" s="50"/>
      <c r="P27" s="50"/>
      <c r="Q27" s="54"/>
      <c r="R27" s="52"/>
      <c r="S27" s="55"/>
      <c r="T27" s="182"/>
      <c r="U27" s="52"/>
      <c r="V27" s="52"/>
      <c r="W27" s="54"/>
      <c r="X27" s="52"/>
      <c r="Y27" s="181"/>
      <c r="Z27" s="137"/>
      <c r="AA27" s="50"/>
      <c r="AB27" s="50"/>
      <c r="AC27" s="54"/>
      <c r="AD27" s="52"/>
      <c r="AE27" s="181"/>
    </row>
    <row r="28" spans="8:31" s="12" customFormat="1" ht="28.5" x14ac:dyDescent="0.35">
      <c r="J28" s="13"/>
      <c r="K28" s="13"/>
      <c r="L28" s="13"/>
      <c r="M28" s="13"/>
      <c r="N28" s="49"/>
      <c r="O28" s="50"/>
      <c r="P28" s="50"/>
      <c r="Q28" s="54"/>
      <c r="R28" s="52"/>
      <c r="S28" s="55"/>
      <c r="T28" s="182"/>
      <c r="U28" s="52"/>
      <c r="V28" s="52"/>
      <c r="W28" s="54"/>
      <c r="X28" s="52"/>
      <c r="Y28" s="181"/>
      <c r="Z28" s="137"/>
      <c r="AA28" s="50"/>
      <c r="AB28" s="50"/>
      <c r="AC28" s="54"/>
      <c r="AD28" s="52"/>
      <c r="AE28" s="181"/>
    </row>
    <row r="29" spans="8:31" s="12" customFormat="1" ht="28.5" x14ac:dyDescent="0.35">
      <c r="J29" s="13"/>
      <c r="K29" s="13"/>
      <c r="L29" s="13"/>
      <c r="M29" s="13"/>
      <c r="N29" s="49"/>
      <c r="O29" s="50"/>
      <c r="P29" s="50"/>
      <c r="Q29" s="54"/>
      <c r="R29" s="52"/>
      <c r="S29" s="57"/>
      <c r="T29" s="182"/>
      <c r="U29" s="52"/>
      <c r="V29" s="52"/>
      <c r="W29" s="54"/>
      <c r="X29" s="52"/>
      <c r="Y29" s="183"/>
      <c r="Z29" s="137"/>
      <c r="AA29" s="50"/>
      <c r="AB29" s="50"/>
      <c r="AC29" s="54"/>
      <c r="AD29" s="52"/>
      <c r="AE29" s="181"/>
    </row>
    <row r="30" spans="8:31" s="12" customFormat="1" ht="28.5" x14ac:dyDescent="0.35">
      <c r="H30" s="13"/>
      <c r="I30" s="13"/>
      <c r="J30" s="13"/>
      <c r="K30" s="13"/>
      <c r="L30" s="13"/>
      <c r="M30" s="13"/>
      <c r="N30" s="53"/>
      <c r="O30" s="52"/>
      <c r="P30" s="50"/>
      <c r="Q30" s="54"/>
      <c r="T30" s="89"/>
      <c r="U30" s="22"/>
      <c r="V30" s="22"/>
      <c r="W30" s="21"/>
      <c r="X30" s="22"/>
      <c r="Y30" s="184"/>
      <c r="Z30" s="137"/>
      <c r="AA30" s="50"/>
      <c r="AB30" s="50"/>
      <c r="AC30" s="54"/>
      <c r="AD30" s="52"/>
      <c r="AE30" s="181"/>
    </row>
    <row r="31" spans="8:31" s="12" customFormat="1" ht="28.5" x14ac:dyDescent="0.35">
      <c r="H31" s="13"/>
      <c r="I31" s="13"/>
      <c r="J31" s="13"/>
      <c r="K31" s="13"/>
      <c r="L31" s="13"/>
      <c r="M31" s="13"/>
      <c r="N31" s="53"/>
      <c r="O31" s="52"/>
      <c r="P31" s="50"/>
      <c r="Q31" s="54"/>
      <c r="T31" s="89"/>
      <c r="U31" s="22"/>
      <c r="V31" s="22"/>
      <c r="W31" s="21"/>
      <c r="X31" s="22"/>
      <c r="Y31" s="184"/>
      <c r="Z31" s="137"/>
      <c r="AA31" s="50"/>
      <c r="AB31" s="50"/>
      <c r="AC31" s="54"/>
      <c r="AD31" s="52"/>
      <c r="AE31" s="181"/>
    </row>
    <row r="32" spans="8:31" s="12" customFormat="1" ht="28.5" x14ac:dyDescent="0.35">
      <c r="H32" s="13"/>
      <c r="I32" s="13"/>
      <c r="J32" s="13"/>
      <c r="K32" s="13"/>
      <c r="L32" s="13"/>
      <c r="M32" s="13"/>
      <c r="N32" s="53"/>
      <c r="O32" s="52"/>
      <c r="P32" s="50"/>
      <c r="Q32" s="54"/>
      <c r="T32" s="89"/>
      <c r="U32" s="22"/>
      <c r="V32" s="22"/>
      <c r="W32" s="21"/>
      <c r="X32" s="22"/>
      <c r="Y32" s="184"/>
      <c r="Z32" s="175"/>
      <c r="AA32" s="50"/>
      <c r="AB32" s="50"/>
      <c r="AC32" s="54"/>
      <c r="AE32" s="181"/>
    </row>
    <row r="33" spans="8:32" s="12" customFormat="1" ht="28.5" x14ac:dyDescent="0.35">
      <c r="H33" s="13"/>
      <c r="I33" s="13"/>
      <c r="J33" s="13"/>
      <c r="K33" s="13"/>
      <c r="L33" s="13"/>
      <c r="M33" s="13"/>
      <c r="T33" s="89"/>
      <c r="U33" s="22"/>
      <c r="V33" s="22"/>
      <c r="W33" s="21"/>
      <c r="X33" s="22"/>
      <c r="Y33" s="184"/>
      <c r="Z33" s="175"/>
      <c r="AA33" s="50"/>
      <c r="AB33" s="50"/>
      <c r="AC33" s="54"/>
      <c r="AE33" s="181"/>
    </row>
    <row r="34" spans="8:32" s="12" customFormat="1" ht="28.5" x14ac:dyDescent="0.35">
      <c r="H34" s="13"/>
      <c r="I34" s="13"/>
      <c r="J34" s="13"/>
      <c r="K34" s="13"/>
      <c r="L34" s="13"/>
      <c r="M34" s="13"/>
      <c r="T34" s="89"/>
      <c r="U34" s="22"/>
      <c r="V34" s="22"/>
      <c r="W34" s="21"/>
      <c r="X34" s="22"/>
      <c r="Y34" s="184"/>
      <c r="Z34" s="175"/>
      <c r="AA34" s="50"/>
      <c r="AB34" s="50"/>
      <c r="AC34" s="54"/>
      <c r="AE34" s="181"/>
      <c r="AF34" s="210"/>
    </row>
    <row r="35" spans="8:32" s="12" customFormat="1" ht="28.5" x14ac:dyDescent="0.35">
      <c r="H35" s="13"/>
      <c r="I35" s="13"/>
      <c r="J35" s="13"/>
      <c r="K35" s="13"/>
      <c r="L35" s="13"/>
      <c r="M35" s="13"/>
      <c r="T35" s="89"/>
      <c r="U35" s="22"/>
      <c r="V35" s="22"/>
      <c r="W35" s="21"/>
      <c r="X35" s="22"/>
      <c r="Y35" s="184"/>
      <c r="Z35" s="175"/>
      <c r="AA35" s="52"/>
      <c r="AB35" s="52"/>
      <c r="AC35" s="54"/>
      <c r="AE35" s="181"/>
      <c r="AF35" s="210"/>
    </row>
    <row r="36" spans="8:32" s="12" customFormat="1" ht="28.5" x14ac:dyDescent="0.35">
      <c r="H36" s="13"/>
      <c r="I36" s="13"/>
      <c r="J36" s="13"/>
      <c r="K36" s="13"/>
      <c r="L36" s="13"/>
      <c r="M36" s="13"/>
      <c r="T36" s="89"/>
      <c r="U36" s="22"/>
      <c r="V36" s="22"/>
      <c r="W36" s="21"/>
      <c r="X36" s="22"/>
      <c r="Y36" s="184"/>
      <c r="Z36" s="175"/>
      <c r="AA36" s="52"/>
      <c r="AB36" s="52"/>
      <c r="AC36" s="54"/>
      <c r="AE36" s="181"/>
      <c r="AF36" s="210"/>
    </row>
    <row r="37" spans="8:32" s="12" customFormat="1" ht="28.5" x14ac:dyDescent="0.35">
      <c r="H37" s="13"/>
      <c r="I37" s="13"/>
      <c r="J37" s="13"/>
      <c r="K37" s="13"/>
      <c r="L37" s="13"/>
      <c r="M37" s="13"/>
      <c r="T37" s="89"/>
      <c r="U37" s="22"/>
      <c r="V37" s="22"/>
      <c r="W37" s="21"/>
      <c r="X37" s="22"/>
      <c r="Y37" s="184"/>
      <c r="Z37" s="175"/>
      <c r="AA37" s="52"/>
      <c r="AB37" s="52"/>
      <c r="AC37" s="54"/>
      <c r="AE37" s="181"/>
      <c r="AF37" s="210"/>
    </row>
    <row r="38" spans="8:32" s="12" customFormat="1" ht="28.5" x14ac:dyDescent="0.35">
      <c r="H38" s="13"/>
      <c r="I38" s="13"/>
      <c r="J38" s="13"/>
      <c r="K38" s="13"/>
      <c r="L38" s="13"/>
      <c r="M38" s="13"/>
      <c r="T38" s="89"/>
      <c r="U38" s="22"/>
      <c r="V38" s="22"/>
      <c r="W38" s="21"/>
      <c r="X38" s="22"/>
      <c r="Y38" s="184"/>
      <c r="Z38" s="175"/>
      <c r="AA38" s="52"/>
      <c r="AB38" s="52"/>
      <c r="AC38" s="54"/>
      <c r="AE38" s="181"/>
      <c r="AF38" s="210"/>
    </row>
    <row r="39" spans="8:32" s="12" customFormat="1" ht="28.5" x14ac:dyDescent="0.35">
      <c r="H39" s="13"/>
      <c r="I39" s="13"/>
      <c r="J39" s="13"/>
      <c r="K39" s="13"/>
      <c r="L39" s="13"/>
      <c r="M39" s="13"/>
      <c r="T39" s="89"/>
      <c r="U39" s="22"/>
      <c r="V39" s="22"/>
      <c r="W39" s="21"/>
      <c r="X39" s="22"/>
      <c r="Y39" s="184"/>
      <c r="Z39" s="175"/>
      <c r="AA39" s="52"/>
      <c r="AB39" s="52"/>
      <c r="AC39" s="54"/>
      <c r="AE39" s="181"/>
      <c r="AF39" s="210"/>
    </row>
    <row r="40" spans="8:32" s="12" customFormat="1" ht="28.5" x14ac:dyDescent="0.35">
      <c r="H40" s="13"/>
      <c r="I40" s="13"/>
      <c r="J40" s="13"/>
      <c r="K40" s="13"/>
      <c r="L40" s="13"/>
      <c r="M40" s="13"/>
      <c r="T40" s="89"/>
      <c r="U40" s="22"/>
      <c r="V40" s="22"/>
      <c r="W40" s="21"/>
      <c r="X40" s="22"/>
      <c r="Y40" s="184"/>
      <c r="Z40" s="175"/>
      <c r="AA40" s="52"/>
      <c r="AB40" s="52"/>
      <c r="AC40" s="54"/>
      <c r="AE40" s="181"/>
    </row>
    <row r="41" spans="8:32" s="12" customFormat="1" ht="28.5" x14ac:dyDescent="0.35">
      <c r="H41" s="13"/>
      <c r="I41" s="13"/>
      <c r="J41" s="13"/>
      <c r="K41" s="13"/>
      <c r="L41" s="13"/>
      <c r="M41" s="13"/>
      <c r="T41" s="89"/>
      <c r="U41" s="22"/>
      <c r="V41" s="22"/>
      <c r="W41" s="21"/>
      <c r="X41" s="22"/>
      <c r="Y41" s="184"/>
      <c r="Z41" s="175"/>
      <c r="AA41" s="52"/>
      <c r="AB41" s="52"/>
      <c r="AC41" s="54"/>
      <c r="AE41" s="181"/>
    </row>
    <row r="42" spans="8:32" s="12" customFormat="1" ht="28.5" x14ac:dyDescent="0.35">
      <c r="H42" s="13"/>
      <c r="I42" s="13"/>
      <c r="J42" s="13"/>
      <c r="K42" s="13"/>
      <c r="L42" s="13"/>
      <c r="M42" s="13"/>
      <c r="T42" s="89"/>
      <c r="U42" s="22"/>
      <c r="V42" s="22"/>
      <c r="W42" s="21"/>
      <c r="X42" s="22"/>
      <c r="Y42" s="184"/>
      <c r="Z42" s="175"/>
      <c r="AA42" s="52"/>
      <c r="AB42" s="52"/>
      <c r="AC42" s="54"/>
      <c r="AE42" s="181"/>
    </row>
    <row r="43" spans="8:32" s="12" customFormat="1" ht="29.25" thickBot="1" x14ac:dyDescent="0.4">
      <c r="H43" s="13"/>
      <c r="I43" s="13"/>
      <c r="J43" s="13"/>
      <c r="K43" s="13"/>
      <c r="L43" s="13"/>
      <c r="M43" s="13"/>
      <c r="T43" s="101"/>
      <c r="U43" s="185"/>
      <c r="V43" s="185"/>
      <c r="W43" s="186"/>
      <c r="X43" s="185"/>
      <c r="Y43" s="187"/>
      <c r="Z43" s="175"/>
      <c r="AA43" s="52"/>
      <c r="AB43" s="52"/>
      <c r="AC43" s="54"/>
      <c r="AE43" s="181"/>
    </row>
    <row r="44" spans="8:32" s="12" customFormat="1" ht="29.25" thickTop="1" x14ac:dyDescent="0.35">
      <c r="H44" s="13"/>
      <c r="I44" s="13"/>
      <c r="J44" s="13"/>
      <c r="K44" s="13"/>
      <c r="L44" s="13"/>
      <c r="M44" s="13"/>
      <c r="W44" s="26"/>
      <c r="Z44" s="175"/>
      <c r="AA44" s="52"/>
      <c r="AB44" s="52"/>
      <c r="AC44" s="54"/>
      <c r="AE44" s="181"/>
    </row>
    <row r="45" spans="8:32" s="12" customFormat="1" ht="28.5" x14ac:dyDescent="0.35">
      <c r="H45" s="13"/>
      <c r="I45" s="13"/>
      <c r="J45" s="13"/>
      <c r="K45" s="13"/>
      <c r="L45" s="13"/>
      <c r="M45" s="13"/>
      <c r="W45" s="26"/>
      <c r="Z45" s="175"/>
      <c r="AA45" s="52"/>
      <c r="AB45" s="52"/>
      <c r="AC45" s="54"/>
      <c r="AE45" s="181"/>
    </row>
    <row r="46" spans="8:32" s="12" customFormat="1" ht="28.5" x14ac:dyDescent="0.35">
      <c r="H46" s="13"/>
      <c r="I46" s="13"/>
      <c r="J46" s="13"/>
      <c r="K46" s="13"/>
      <c r="L46" s="13"/>
      <c r="M46" s="13"/>
      <c r="W46" s="26"/>
      <c r="Z46" s="175"/>
      <c r="AA46" s="52"/>
      <c r="AB46" s="52"/>
      <c r="AC46" s="54"/>
      <c r="AE46" s="181"/>
    </row>
    <row r="47" spans="8:32" s="12" customFormat="1" ht="28.5" x14ac:dyDescent="0.35">
      <c r="H47" s="13"/>
      <c r="I47" s="13"/>
      <c r="J47" s="13"/>
      <c r="K47" s="13"/>
      <c r="L47" s="13"/>
      <c r="M47" s="13"/>
      <c r="W47" s="26"/>
      <c r="Z47" s="175"/>
      <c r="AA47" s="52"/>
      <c r="AB47" s="52"/>
      <c r="AC47" s="54"/>
      <c r="AE47" s="181"/>
    </row>
    <row r="48" spans="8:32" s="12" customFormat="1" ht="28.5" x14ac:dyDescent="0.35">
      <c r="H48" s="13"/>
      <c r="I48" s="13"/>
      <c r="J48" s="13"/>
      <c r="K48" s="13"/>
      <c r="L48" s="13"/>
      <c r="M48" s="13"/>
      <c r="W48" s="26"/>
      <c r="Z48" s="175"/>
      <c r="AA48" s="52"/>
      <c r="AB48" s="52"/>
      <c r="AC48" s="54"/>
      <c r="AE48" s="181"/>
    </row>
    <row r="49" spans="8:31" s="12" customFormat="1" ht="28.5" x14ac:dyDescent="0.35">
      <c r="H49" s="13"/>
      <c r="I49" s="13"/>
      <c r="J49" s="13"/>
      <c r="K49" s="13"/>
      <c r="L49" s="13"/>
      <c r="M49" s="13"/>
      <c r="W49" s="26"/>
      <c r="Z49" s="175"/>
      <c r="AA49" s="52"/>
      <c r="AB49" s="52"/>
      <c r="AC49" s="54"/>
      <c r="AE49" s="181"/>
    </row>
    <row r="50" spans="8:31" s="12" customFormat="1" ht="28.5" x14ac:dyDescent="0.35">
      <c r="H50" s="13"/>
      <c r="I50" s="13"/>
      <c r="J50" s="13"/>
      <c r="K50" s="13"/>
      <c r="L50" s="13"/>
      <c r="M50" s="13"/>
      <c r="W50" s="26"/>
      <c r="Z50" s="175"/>
      <c r="AA50" s="52"/>
      <c r="AB50" s="52"/>
      <c r="AC50" s="54"/>
      <c r="AE50" s="181"/>
    </row>
    <row r="51" spans="8:31" s="12" customFormat="1" ht="28.5" x14ac:dyDescent="0.35">
      <c r="H51" s="13"/>
      <c r="I51" s="13"/>
      <c r="J51" s="13"/>
      <c r="K51" s="13"/>
      <c r="L51" s="13"/>
      <c r="M51" s="13"/>
      <c r="W51" s="26"/>
      <c r="Z51" s="175"/>
      <c r="AA51" s="52"/>
      <c r="AB51" s="52"/>
      <c r="AC51" s="54"/>
      <c r="AE51" s="181"/>
    </row>
    <row r="52" spans="8:31" s="12" customFormat="1" ht="28.5" x14ac:dyDescent="0.35">
      <c r="H52" s="13"/>
      <c r="I52" s="13"/>
      <c r="J52" s="13"/>
      <c r="K52" s="13"/>
      <c r="L52" s="13"/>
      <c r="M52" s="13"/>
      <c r="W52" s="26"/>
      <c r="Z52" s="175"/>
      <c r="AA52" s="52"/>
      <c r="AB52" s="52"/>
      <c r="AC52" s="54"/>
      <c r="AE52" s="181"/>
    </row>
    <row r="53" spans="8:31" s="12" customFormat="1" ht="28.5" x14ac:dyDescent="0.35">
      <c r="H53" s="13"/>
      <c r="I53" s="13"/>
      <c r="J53" s="13"/>
      <c r="K53" s="13"/>
      <c r="L53" s="13"/>
      <c r="M53" s="13"/>
      <c r="W53" s="26"/>
      <c r="Z53" s="175"/>
      <c r="AA53" s="52"/>
      <c r="AB53" s="52"/>
      <c r="AC53" s="54"/>
      <c r="AE53" s="181"/>
    </row>
    <row r="54" spans="8:31" s="12" customFormat="1" ht="28.5" x14ac:dyDescent="0.35">
      <c r="H54" s="13"/>
      <c r="I54" s="13"/>
      <c r="J54" s="13"/>
      <c r="K54" s="13"/>
      <c r="L54" s="13"/>
      <c r="M54" s="13"/>
      <c r="W54" s="26"/>
      <c r="Z54" s="175"/>
      <c r="AA54" s="52"/>
      <c r="AB54" s="52"/>
      <c r="AC54" s="54"/>
      <c r="AE54" s="181"/>
    </row>
    <row r="55" spans="8:31" s="12" customFormat="1" ht="28.5" x14ac:dyDescent="0.35">
      <c r="H55" s="13"/>
      <c r="I55" s="13"/>
      <c r="J55" s="13"/>
      <c r="K55" s="13"/>
      <c r="L55" s="13"/>
      <c r="M55" s="13"/>
      <c r="W55" s="26"/>
      <c r="Z55" s="175"/>
      <c r="AA55" s="52"/>
      <c r="AB55" s="52"/>
      <c r="AC55" s="54"/>
      <c r="AE55" s="181"/>
    </row>
    <row r="56" spans="8:31" s="12" customFormat="1" ht="28.5" x14ac:dyDescent="0.35">
      <c r="H56" s="13"/>
      <c r="I56" s="13"/>
      <c r="J56" s="13"/>
      <c r="K56" s="13"/>
      <c r="L56" s="13"/>
      <c r="M56" s="13"/>
      <c r="W56" s="26"/>
      <c r="Z56" s="175"/>
      <c r="AA56" s="52"/>
      <c r="AB56" s="52"/>
      <c r="AC56" s="54"/>
      <c r="AE56" s="181"/>
    </row>
    <row r="57" spans="8:31" s="12" customFormat="1" ht="28.5" x14ac:dyDescent="0.35">
      <c r="H57" s="13"/>
      <c r="I57" s="13"/>
      <c r="J57" s="13"/>
      <c r="K57" s="13"/>
      <c r="L57" s="13"/>
      <c r="M57" s="13"/>
      <c r="W57" s="26"/>
      <c r="AC57" s="54"/>
      <c r="AE57" s="181"/>
    </row>
    <row r="58" spans="8:31" s="12" customFormat="1" ht="28.5" x14ac:dyDescent="0.35">
      <c r="H58" s="13"/>
      <c r="I58" s="13"/>
      <c r="J58" s="13"/>
      <c r="K58" s="13"/>
      <c r="L58" s="13"/>
      <c r="M58" s="13"/>
      <c r="W58" s="26"/>
      <c r="AC58" s="54"/>
      <c r="AE58" s="181"/>
    </row>
    <row r="59" spans="8:31" s="12" customFormat="1" ht="28.5" x14ac:dyDescent="0.35">
      <c r="H59" s="13"/>
      <c r="I59" s="13"/>
      <c r="J59" s="13"/>
      <c r="K59" s="13"/>
      <c r="L59" s="13"/>
      <c r="M59" s="13"/>
      <c r="W59" s="26"/>
      <c r="AC59" s="54"/>
      <c r="AE59" s="181"/>
    </row>
    <row r="60" spans="8:31" s="12" customFormat="1" ht="28.5" x14ac:dyDescent="0.35">
      <c r="H60" s="13"/>
      <c r="I60" s="13"/>
      <c r="J60" s="13"/>
      <c r="K60" s="13"/>
      <c r="L60" s="13"/>
      <c r="M60" s="13"/>
      <c r="W60" s="26"/>
      <c r="AC60" s="54"/>
      <c r="AE60" s="181"/>
    </row>
    <row r="61" spans="8:31" s="12" customFormat="1" ht="28.5" x14ac:dyDescent="0.35">
      <c r="H61" s="13"/>
      <c r="I61" s="13"/>
      <c r="J61" s="13"/>
      <c r="K61" s="13"/>
      <c r="L61" s="13"/>
      <c r="M61" s="13"/>
      <c r="W61" s="26"/>
      <c r="AC61" s="54"/>
      <c r="AE61" s="181"/>
    </row>
    <row r="62" spans="8:31" s="12" customFormat="1" ht="28.5" x14ac:dyDescent="0.35">
      <c r="H62" s="13"/>
      <c r="I62" s="13"/>
      <c r="J62" s="13"/>
      <c r="K62" s="13"/>
      <c r="L62" s="13"/>
      <c r="M62" s="13"/>
      <c r="W62" s="26"/>
      <c r="AC62" s="54"/>
      <c r="AE62" s="181"/>
    </row>
    <row r="63" spans="8:31" s="12" customFormat="1" ht="28.5" x14ac:dyDescent="0.35">
      <c r="H63" s="13"/>
      <c r="I63" s="13"/>
      <c r="J63" s="13"/>
      <c r="K63" s="13"/>
      <c r="L63" s="13"/>
      <c r="M63" s="13"/>
      <c r="W63" s="26"/>
      <c r="AC63" s="54"/>
      <c r="AE63" s="181"/>
    </row>
    <row r="64" spans="8:31" s="12" customFormat="1" ht="28.5" x14ac:dyDescent="0.35">
      <c r="H64" s="13"/>
      <c r="I64" s="13"/>
      <c r="J64" s="13"/>
      <c r="K64" s="13"/>
      <c r="L64" s="13"/>
      <c r="M64" s="13"/>
      <c r="W64" s="26"/>
      <c r="AC64" s="54"/>
      <c r="AE64" s="181"/>
    </row>
    <row r="65" spans="8:31" s="12" customFormat="1" ht="28.5" x14ac:dyDescent="0.35">
      <c r="H65" s="13"/>
      <c r="I65" s="13"/>
      <c r="J65" s="13"/>
      <c r="K65" s="13"/>
      <c r="L65" s="13"/>
      <c r="M65" s="13"/>
      <c r="W65" s="26"/>
      <c r="AC65" s="54"/>
      <c r="AE65" s="181"/>
    </row>
    <row r="66" spans="8:31" s="12" customFormat="1" ht="28.5" x14ac:dyDescent="0.35">
      <c r="H66" s="13"/>
      <c r="I66" s="13"/>
      <c r="J66" s="13"/>
      <c r="K66" s="13"/>
      <c r="L66" s="13"/>
      <c r="M66" s="13"/>
      <c r="W66" s="26"/>
      <c r="AC66" s="54"/>
      <c r="AE66" s="181"/>
    </row>
    <row r="67" spans="8:31" s="12" customFormat="1" ht="28.5" x14ac:dyDescent="0.35">
      <c r="H67" s="13"/>
      <c r="I67" s="13"/>
      <c r="J67" s="13"/>
      <c r="K67" s="13"/>
      <c r="L67" s="13"/>
      <c r="M67" s="13"/>
      <c r="W67" s="26"/>
      <c r="AC67" s="54"/>
      <c r="AE67" s="181"/>
    </row>
    <row r="68" spans="8:31" s="12" customFormat="1" ht="28.5" x14ac:dyDescent="0.35">
      <c r="H68" s="13"/>
      <c r="I68" s="13"/>
      <c r="J68" s="13"/>
      <c r="K68" s="13"/>
      <c r="L68" s="13"/>
      <c r="M68" s="13"/>
      <c r="W68" s="26"/>
      <c r="AC68" s="54"/>
      <c r="AE68" s="181"/>
    </row>
    <row r="69" spans="8:31" s="12" customFormat="1" ht="28.5" x14ac:dyDescent="0.35">
      <c r="H69" s="13"/>
      <c r="I69" s="13"/>
      <c r="J69" s="13"/>
      <c r="K69" s="13"/>
      <c r="L69" s="13"/>
      <c r="M69" s="13"/>
      <c r="W69" s="26"/>
      <c r="AC69" s="54"/>
      <c r="AE69" s="181"/>
    </row>
    <row r="70" spans="8:31" s="12" customFormat="1" ht="28.5" x14ac:dyDescent="0.35">
      <c r="H70" s="13"/>
      <c r="I70" s="13"/>
      <c r="J70" s="13"/>
      <c r="K70" s="13"/>
      <c r="L70" s="13"/>
      <c r="M70" s="13"/>
      <c r="W70" s="26"/>
      <c r="AC70" s="54"/>
      <c r="AE70" s="181"/>
    </row>
    <row r="71" spans="8:31" s="12" customFormat="1" ht="28.5" x14ac:dyDescent="0.35">
      <c r="H71" s="13"/>
      <c r="I71" s="13"/>
      <c r="J71" s="13"/>
      <c r="K71" s="13"/>
      <c r="L71" s="13"/>
      <c r="M71" s="13"/>
      <c r="W71" s="26"/>
      <c r="AC71" s="54"/>
      <c r="AE71" s="181"/>
    </row>
    <row r="72" spans="8:31" s="12" customFormat="1" ht="28.5" x14ac:dyDescent="0.35">
      <c r="H72" s="13"/>
      <c r="I72" s="13"/>
      <c r="J72" s="13"/>
      <c r="K72" s="13"/>
      <c r="L72" s="13"/>
      <c r="M72" s="13"/>
      <c r="W72" s="26"/>
      <c r="Z72" s="1"/>
      <c r="AA72" s="1"/>
      <c r="AB72" s="1"/>
      <c r="AC72" s="54"/>
      <c r="AE72" s="181"/>
    </row>
    <row r="73" spans="8:31" s="12" customFormat="1" ht="28.5" x14ac:dyDescent="0.35">
      <c r="H73" s="13"/>
      <c r="I73" s="13"/>
      <c r="J73" s="13"/>
      <c r="K73" s="13"/>
      <c r="L73" s="13"/>
      <c r="M73" s="13"/>
      <c r="W73" s="26"/>
      <c r="Z73" s="1"/>
      <c r="AA73" s="1"/>
      <c r="AB73" s="1"/>
      <c r="AC73" s="54"/>
      <c r="AE73" s="181"/>
    </row>
    <row r="74" spans="8:31" s="12" customFormat="1" ht="28.5" x14ac:dyDescent="0.35">
      <c r="H74" s="13"/>
      <c r="I74" s="13"/>
      <c r="J74" s="13"/>
      <c r="K74" s="13"/>
      <c r="L74" s="13"/>
      <c r="M74" s="13"/>
      <c r="W74" s="26"/>
      <c r="Z74" s="1"/>
      <c r="AA74" s="1"/>
      <c r="AB74" s="1"/>
      <c r="AC74" s="54"/>
      <c r="AE74" s="181"/>
    </row>
    <row r="75" spans="8:31" s="12" customFormat="1" ht="28.5" x14ac:dyDescent="0.35">
      <c r="H75" s="13"/>
      <c r="I75" s="13"/>
      <c r="J75" s="13"/>
      <c r="K75" s="13"/>
      <c r="L75" s="13"/>
      <c r="M75" s="13"/>
      <c r="W75" s="26"/>
      <c r="Z75" s="1"/>
      <c r="AA75" s="1"/>
      <c r="AB75" s="1"/>
      <c r="AC75" s="54"/>
      <c r="AE75" s="181"/>
    </row>
    <row r="76" spans="8:31" s="12" customFormat="1" ht="28.5" x14ac:dyDescent="0.35">
      <c r="H76" s="13"/>
      <c r="I76" s="13"/>
      <c r="J76" s="13"/>
      <c r="K76" s="13"/>
      <c r="L76" s="13"/>
      <c r="M76" s="13"/>
      <c r="W76" s="26"/>
      <c r="Z76" s="1"/>
      <c r="AA76" s="1"/>
      <c r="AB76" s="1"/>
      <c r="AC76" s="54"/>
      <c r="AE76" s="181"/>
    </row>
    <row r="77" spans="8:31" s="12" customFormat="1" ht="28.5" x14ac:dyDescent="0.35">
      <c r="H77" s="13"/>
      <c r="I77" s="13"/>
      <c r="J77" s="13"/>
      <c r="K77" s="13"/>
      <c r="L77" s="13"/>
      <c r="M77" s="13"/>
      <c r="W77" s="26"/>
      <c r="Z77" s="1"/>
      <c r="AA77" s="1"/>
      <c r="AB77" s="1"/>
      <c r="AC77" s="54"/>
      <c r="AE77" s="181"/>
    </row>
    <row r="78" spans="8:31" s="12" customFormat="1" ht="28.5" x14ac:dyDescent="0.35">
      <c r="H78" s="13"/>
      <c r="I78" s="13"/>
      <c r="J78" s="13"/>
      <c r="K78" s="13"/>
      <c r="L78" s="13"/>
      <c r="M78" s="13"/>
      <c r="W78" s="26"/>
      <c r="Z78" s="1"/>
      <c r="AA78" s="1"/>
      <c r="AB78" s="1"/>
      <c r="AC78" s="54"/>
    </row>
    <row r="79" spans="8:31" s="12" customFormat="1" ht="23.25" x14ac:dyDescent="0.35">
      <c r="H79" s="13"/>
      <c r="I79" s="13"/>
      <c r="J79" s="13"/>
      <c r="K79" s="13"/>
      <c r="L79" s="13"/>
      <c r="M79" s="13"/>
      <c r="W79" s="26"/>
      <c r="Z79" s="1"/>
      <c r="AA79" s="1"/>
      <c r="AB79" s="1"/>
    </row>
    <row r="80" spans="8:31" s="12" customFormat="1" ht="23.25" x14ac:dyDescent="0.35">
      <c r="H80" s="13"/>
      <c r="I80" s="13"/>
      <c r="J80" s="13"/>
      <c r="K80" s="13"/>
      <c r="L80" s="13"/>
      <c r="M80" s="13"/>
      <c r="Z80" s="1"/>
      <c r="AA80" s="1"/>
      <c r="AB80" s="1"/>
    </row>
    <row r="81" spans="8:28" s="12" customFormat="1" ht="23.25" x14ac:dyDescent="0.35">
      <c r="H81" s="13"/>
      <c r="I81" s="13"/>
      <c r="J81" s="13"/>
      <c r="K81" s="13"/>
      <c r="L81" s="13"/>
      <c r="M81" s="13"/>
      <c r="Z81" s="1"/>
      <c r="AA81" s="1"/>
      <c r="AB81" s="1"/>
    </row>
    <row r="82" spans="8:28" s="12" customFormat="1" ht="23.25" x14ac:dyDescent="0.35">
      <c r="H82" s="13"/>
      <c r="I82" s="13"/>
      <c r="J82" s="13"/>
      <c r="K82" s="13"/>
      <c r="L82" s="13"/>
      <c r="M82" s="13"/>
      <c r="Z82" s="1"/>
      <c r="AA82" s="1"/>
      <c r="AB82" s="1"/>
    </row>
    <row r="83" spans="8:28" s="12" customFormat="1" ht="23.25" x14ac:dyDescent="0.35">
      <c r="H83" s="13"/>
      <c r="I83" s="13"/>
      <c r="J83" s="13"/>
      <c r="K83" s="13"/>
      <c r="L83" s="13"/>
      <c r="M83" s="13"/>
      <c r="Z83" s="1"/>
      <c r="AA83" s="1"/>
      <c r="AB83" s="1"/>
    </row>
    <row r="84" spans="8:28" s="12" customFormat="1" ht="23.25" x14ac:dyDescent="0.35">
      <c r="H84" s="13"/>
      <c r="I84" s="13"/>
      <c r="J84" s="13"/>
      <c r="K84" s="13"/>
      <c r="L84" s="13"/>
      <c r="M84" s="13"/>
      <c r="Z84" s="1"/>
      <c r="AA84" s="1"/>
      <c r="AB84" s="1"/>
    </row>
    <row r="85" spans="8:28" s="12" customFormat="1" ht="23.25" x14ac:dyDescent="0.35">
      <c r="H85" s="13"/>
      <c r="I85" s="13"/>
      <c r="J85" s="13"/>
      <c r="K85" s="13"/>
      <c r="L85" s="13"/>
      <c r="M85" s="13"/>
      <c r="Z85" s="1"/>
      <c r="AA85" s="1"/>
      <c r="AB85" s="1"/>
    </row>
    <row r="86" spans="8:28" s="12" customFormat="1" ht="23.25" x14ac:dyDescent="0.35">
      <c r="H86" s="13"/>
      <c r="I86" s="13"/>
      <c r="J86" s="13"/>
      <c r="K86" s="13"/>
      <c r="L86" s="13"/>
      <c r="M86" s="13"/>
      <c r="Z86" s="1"/>
      <c r="AA86" s="1"/>
      <c r="AB86" s="1"/>
    </row>
    <row r="87" spans="8:28" s="12" customFormat="1" ht="23.25" x14ac:dyDescent="0.35">
      <c r="H87" s="13"/>
      <c r="I87" s="13"/>
      <c r="J87" s="13"/>
      <c r="K87" s="13"/>
      <c r="L87" s="13"/>
      <c r="M87" s="13"/>
      <c r="Z87" s="1"/>
      <c r="AA87" s="1"/>
      <c r="AB87" s="1"/>
    </row>
    <row r="88" spans="8:28" s="12" customFormat="1" ht="23.25" x14ac:dyDescent="0.35">
      <c r="H88" s="13"/>
      <c r="I88" s="13"/>
      <c r="J88" s="13"/>
      <c r="K88" s="13"/>
      <c r="L88" s="13"/>
      <c r="M88" s="13"/>
      <c r="Z88" s="1"/>
      <c r="AA88" s="1"/>
      <c r="AB88" s="1"/>
    </row>
    <row r="89" spans="8:28" s="12" customFormat="1" ht="23.25" x14ac:dyDescent="0.35">
      <c r="H89" s="13"/>
      <c r="I89" s="13"/>
      <c r="J89" s="13"/>
      <c r="K89" s="13"/>
      <c r="L89" s="13"/>
      <c r="M89" s="13"/>
      <c r="Z89" s="1"/>
      <c r="AA89" s="1"/>
      <c r="AB89" s="1"/>
    </row>
    <row r="90" spans="8:28" s="12" customFormat="1" ht="23.25" x14ac:dyDescent="0.35">
      <c r="H90" s="13"/>
      <c r="I90" s="13"/>
      <c r="J90" s="13"/>
      <c r="K90" s="13"/>
      <c r="L90" s="13"/>
      <c r="M90" s="13"/>
      <c r="Z90" s="1"/>
      <c r="AA90" s="1"/>
      <c r="AB90" s="1"/>
    </row>
    <row r="91" spans="8:28" s="12" customFormat="1" ht="23.25" x14ac:dyDescent="0.35">
      <c r="H91" s="13"/>
      <c r="I91" s="13"/>
      <c r="J91" s="13"/>
      <c r="K91" s="13"/>
      <c r="L91" s="13"/>
      <c r="M91" s="13"/>
      <c r="Z91" s="1"/>
      <c r="AA91" s="1"/>
      <c r="AB91" s="1"/>
    </row>
    <row r="92" spans="8:28" s="12" customFormat="1" ht="23.25" x14ac:dyDescent="0.35">
      <c r="H92" s="13"/>
      <c r="I92" s="13"/>
      <c r="J92" s="13"/>
      <c r="K92" s="13"/>
      <c r="L92" s="13"/>
      <c r="M92" s="13"/>
      <c r="Z92" s="1"/>
      <c r="AA92" s="1"/>
      <c r="AB92" s="1"/>
    </row>
    <row r="93" spans="8:28" s="12" customFormat="1" ht="23.25" x14ac:dyDescent="0.35">
      <c r="H93" s="13"/>
      <c r="I93" s="13"/>
      <c r="J93" s="13"/>
      <c r="K93" s="13"/>
      <c r="L93" s="13"/>
      <c r="M93" s="13"/>
      <c r="Z93" s="1"/>
      <c r="AA93" s="1"/>
      <c r="AB93" s="1"/>
    </row>
    <row r="94" spans="8:28" s="12" customFormat="1" ht="23.25" x14ac:dyDescent="0.35">
      <c r="H94" s="13"/>
      <c r="I94" s="13"/>
      <c r="J94" s="13"/>
      <c r="K94" s="13"/>
      <c r="L94" s="13"/>
      <c r="M94" s="13"/>
      <c r="T94" s="1"/>
      <c r="U94" s="1"/>
      <c r="V94" s="1"/>
      <c r="W94" s="1"/>
      <c r="X94" s="1"/>
      <c r="Y94" s="1"/>
      <c r="Z94" s="1"/>
      <c r="AA94" s="1"/>
      <c r="AB94"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6"/>
  <sheetViews>
    <sheetView topLeftCell="N1" zoomScale="40" zoomScaleNormal="40" workbookViewId="0">
      <pane ySplit="1" topLeftCell="A2" activePane="bottomLeft" state="frozen"/>
      <selection activeCell="AG6" sqref="AG6"/>
      <selection pane="bottomLeft" activeCell="AG6" sqref="AG6"/>
    </sheetView>
  </sheetViews>
  <sheetFormatPr baseColWidth="10" defaultColWidth="11.42578125" defaultRowHeight="15" x14ac:dyDescent="0.2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7" width="29.140625" style="1" customWidth="1"/>
    <col min="38" max="16384" width="11.42578125" style="1"/>
  </cols>
  <sheetData>
    <row r="3" spans="1:37" ht="30.75" thickBot="1" x14ac:dyDescent="0.3">
      <c r="A3" s="275" t="s">
        <v>125</v>
      </c>
      <c r="B3" s="275"/>
      <c r="C3" s="275"/>
      <c r="D3" s="275"/>
      <c r="E3" s="275"/>
      <c r="F3" s="275"/>
      <c r="G3" s="275"/>
      <c r="H3" s="275"/>
      <c r="I3" s="275"/>
      <c r="J3" s="275"/>
      <c r="K3" s="275"/>
      <c r="L3" s="275"/>
      <c r="M3" s="275"/>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395.25" customHeight="1" x14ac:dyDescent="0.25">
      <c r="A6" s="8" t="s">
        <v>69</v>
      </c>
      <c r="B6" s="244" t="s">
        <v>50</v>
      </c>
      <c r="C6" s="244" t="s">
        <v>51</v>
      </c>
      <c r="D6" s="244" t="s">
        <v>52</v>
      </c>
      <c r="E6" s="244" t="s">
        <v>53</v>
      </c>
      <c r="F6" s="246" t="s">
        <v>24</v>
      </c>
      <c r="G6" s="246" t="s">
        <v>25</v>
      </c>
      <c r="H6" s="247">
        <v>0.97222222222222199</v>
      </c>
      <c r="I6" s="248">
        <v>90</v>
      </c>
      <c r="J6" s="248">
        <v>100</v>
      </c>
      <c r="K6" s="247">
        <f>(L6/M6)</f>
        <v>1</v>
      </c>
      <c r="L6" s="248">
        <f>+R6+X6+AD6+AJ6</f>
        <v>32</v>
      </c>
      <c r="M6" s="248">
        <f>+S6+Y6+AE6+AK6</f>
        <v>32</v>
      </c>
      <c r="N6" s="247" t="e">
        <f>(O6/P6)</f>
        <v>#DIV/0!</v>
      </c>
      <c r="O6" s="248">
        <v>0</v>
      </c>
      <c r="P6" s="248">
        <v>0</v>
      </c>
      <c r="Q6" s="247" t="e">
        <f>(R6/S6)</f>
        <v>#DIV/0!</v>
      </c>
      <c r="R6" s="248">
        <f>+O10</f>
        <v>0</v>
      </c>
      <c r="S6" s="248">
        <f>+P10</f>
        <v>0</v>
      </c>
      <c r="T6" s="247" t="e">
        <f>(U6/V6)</f>
        <v>#DIV/0!</v>
      </c>
      <c r="U6" s="248">
        <v>0</v>
      </c>
      <c r="V6" s="248">
        <v>0</v>
      </c>
      <c r="W6" s="247">
        <f>(X6/Y6)</f>
        <v>1</v>
      </c>
      <c r="X6" s="248">
        <f>+U10</f>
        <v>32</v>
      </c>
      <c r="Y6" s="248">
        <f>+V10</f>
        <v>32</v>
      </c>
      <c r="Z6" s="247" t="e">
        <f>(AA6/AB6)</f>
        <v>#DIV/0!</v>
      </c>
      <c r="AA6" s="248">
        <v>0</v>
      </c>
      <c r="AB6" s="248">
        <v>0</v>
      </c>
      <c r="AC6" s="247" t="e">
        <f>(AD6/AE6)</f>
        <v>#DIV/0!</v>
      </c>
      <c r="AD6" s="248">
        <f>+AA10</f>
        <v>0</v>
      </c>
      <c r="AE6" s="248">
        <f>+AB10</f>
        <v>0</v>
      </c>
      <c r="AF6" s="247">
        <f>(AG6/AH6)</f>
        <v>0.97222222222222221</v>
      </c>
      <c r="AG6" s="248">
        <v>175</v>
      </c>
      <c r="AH6" s="248">
        <v>180</v>
      </c>
      <c r="AI6" s="247" t="e">
        <f>(AJ6/AK6)</f>
        <v>#DIV/0!</v>
      </c>
      <c r="AJ6" s="248"/>
      <c r="AK6" s="248"/>
    </row>
    <row r="8" spans="1:37" s="12" customFormat="1" ht="139.5" x14ac:dyDescent="0.35">
      <c r="J8" s="13"/>
      <c r="K8" s="13"/>
      <c r="L8" s="13"/>
      <c r="M8" s="13"/>
      <c r="O8" s="14" t="s">
        <v>175</v>
      </c>
      <c r="P8" s="14" t="s">
        <v>176</v>
      </c>
      <c r="Q8" s="14" t="s">
        <v>177</v>
      </c>
      <c r="R8" s="28" t="s">
        <v>178</v>
      </c>
      <c r="S8" s="14" t="s">
        <v>72</v>
      </c>
      <c r="U8" s="28" t="s">
        <v>175</v>
      </c>
      <c r="V8" s="28" t="s">
        <v>176</v>
      </c>
      <c r="W8" s="28" t="s">
        <v>177</v>
      </c>
      <c r="X8" s="28" t="s">
        <v>178</v>
      </c>
      <c r="Y8" s="14" t="s">
        <v>72</v>
      </c>
      <c r="AA8" s="14" t="s">
        <v>175</v>
      </c>
      <c r="AB8" s="14" t="s">
        <v>176</v>
      </c>
      <c r="AC8" s="14" t="s">
        <v>177</v>
      </c>
      <c r="AD8" s="28" t="s">
        <v>178</v>
      </c>
      <c r="AE8" s="14" t="s">
        <v>72</v>
      </c>
      <c r="AG8" s="14" t="s">
        <v>175</v>
      </c>
      <c r="AH8" s="14" t="s">
        <v>176</v>
      </c>
      <c r="AI8" s="14" t="s">
        <v>177</v>
      </c>
      <c r="AJ8" s="28" t="s">
        <v>178</v>
      </c>
      <c r="AK8" s="14" t="s">
        <v>72</v>
      </c>
    </row>
    <row r="9" spans="1:37" s="12" customFormat="1" ht="23.25" x14ac:dyDescent="0.35">
      <c r="J9" s="13"/>
      <c r="K9" s="13"/>
      <c r="L9" s="13"/>
      <c r="M9" s="13"/>
      <c r="N9" s="12" t="s">
        <v>73</v>
      </c>
      <c r="O9" s="12" t="s">
        <v>74</v>
      </c>
      <c r="P9" s="12" t="s">
        <v>74</v>
      </c>
      <c r="Q9" s="15"/>
      <c r="R9" s="13"/>
      <c r="S9" s="12" t="s">
        <v>179</v>
      </c>
      <c r="T9" s="12" t="s">
        <v>73</v>
      </c>
      <c r="U9" s="13" t="s">
        <v>74</v>
      </c>
      <c r="V9" s="13" t="s">
        <v>74</v>
      </c>
      <c r="W9" s="144"/>
      <c r="X9" s="13"/>
      <c r="Y9" s="12" t="s">
        <v>179</v>
      </c>
      <c r="Z9" s="12" t="s">
        <v>73</v>
      </c>
      <c r="AA9" s="12" t="s">
        <v>74</v>
      </c>
      <c r="AB9" s="12" t="s">
        <v>74</v>
      </c>
      <c r="AC9" s="15"/>
      <c r="AD9" s="13"/>
      <c r="AE9" s="12" t="s">
        <v>179</v>
      </c>
      <c r="AF9" s="12" t="s">
        <v>73</v>
      </c>
      <c r="AG9" s="12" t="s">
        <v>74</v>
      </c>
      <c r="AH9" s="12" t="s">
        <v>74</v>
      </c>
      <c r="AI9" s="15"/>
      <c r="AJ9" s="13"/>
      <c r="AK9" s="12" t="s">
        <v>179</v>
      </c>
    </row>
    <row r="10" spans="1:37" s="12" customFormat="1" ht="93" thickBot="1" x14ac:dyDescent="1.4">
      <c r="J10" s="13"/>
      <c r="K10" s="13"/>
      <c r="L10" s="13"/>
      <c r="M10" s="13"/>
      <c r="O10" s="58">
        <f>COUNTA(O11:O79)</f>
        <v>0</v>
      </c>
      <c r="P10" s="58">
        <f>COUNTA(P11:P79)</f>
        <v>0</v>
      </c>
      <c r="Q10" s="15"/>
      <c r="R10" s="13"/>
      <c r="U10" s="58">
        <f>COUNTA(U11:U106)</f>
        <v>32</v>
      </c>
      <c r="V10" s="58">
        <f>COUNTA(V11:V106)</f>
        <v>32</v>
      </c>
      <c r="W10" s="13"/>
      <c r="X10" s="13"/>
      <c r="AA10" s="58">
        <f>COUNTA(AA11:AA78)</f>
        <v>0</v>
      </c>
      <c r="AB10" s="58">
        <f>COUNTA(AB11:AB78)</f>
        <v>0</v>
      </c>
      <c r="AG10" s="58">
        <f>COUNTA(AG11:AG78)</f>
        <v>0</v>
      </c>
      <c r="AH10" s="58">
        <f>COUNTA(AH11:AH78)</f>
        <v>0</v>
      </c>
    </row>
    <row r="11" spans="1:37" s="12" customFormat="1" ht="47.25" thickTop="1" x14ac:dyDescent="0.35">
      <c r="J11" s="13"/>
      <c r="K11" s="13"/>
      <c r="L11" s="13"/>
      <c r="M11" s="13"/>
      <c r="N11" s="30"/>
      <c r="O11" s="59"/>
      <c r="P11" s="59"/>
      <c r="Q11" s="60"/>
      <c r="R11" s="60"/>
      <c r="S11" s="61"/>
      <c r="T11" s="189" t="s">
        <v>147</v>
      </c>
      <c r="U11" s="190">
        <v>297865</v>
      </c>
      <c r="V11" s="191">
        <v>297865</v>
      </c>
      <c r="W11" s="192" t="s">
        <v>180</v>
      </c>
      <c r="X11" s="192">
        <v>43609</v>
      </c>
      <c r="Y11" s="193" t="s">
        <v>181</v>
      </c>
      <c r="Z11" s="138"/>
      <c r="AA11" s="31"/>
      <c r="AB11" s="31"/>
      <c r="AC11" s="63"/>
      <c r="AD11" s="64"/>
      <c r="AE11" s="214"/>
    </row>
    <row r="12" spans="1:37" s="12" customFormat="1" ht="46.5" x14ac:dyDescent="0.35">
      <c r="J12" s="13"/>
      <c r="K12" s="13"/>
      <c r="L12" s="13"/>
      <c r="M12" s="13"/>
      <c r="N12" s="30"/>
      <c r="O12" s="59"/>
      <c r="P12" s="59"/>
      <c r="Q12" s="60"/>
      <c r="R12" s="60"/>
      <c r="S12" s="61"/>
      <c r="T12" s="194" t="s">
        <v>147</v>
      </c>
      <c r="U12" s="36">
        <v>297902</v>
      </c>
      <c r="V12" s="35">
        <v>297902</v>
      </c>
      <c r="W12" s="195" t="s">
        <v>180</v>
      </c>
      <c r="X12" s="195">
        <v>43609</v>
      </c>
      <c r="Y12" s="196" t="s">
        <v>181</v>
      </c>
      <c r="Z12" s="139"/>
      <c r="AA12" s="22"/>
      <c r="AB12" s="22"/>
      <c r="AC12" s="63"/>
      <c r="AD12" s="64"/>
      <c r="AE12" s="214"/>
    </row>
    <row r="13" spans="1:37" s="12" customFormat="1" ht="46.5" x14ac:dyDescent="0.35">
      <c r="J13" s="13"/>
      <c r="K13" s="13"/>
      <c r="L13" s="13"/>
      <c r="M13" s="13"/>
      <c r="N13" s="30"/>
      <c r="O13" s="36"/>
      <c r="P13" s="36"/>
      <c r="Q13" s="60"/>
      <c r="R13" s="60"/>
      <c r="S13" s="61"/>
      <c r="T13" s="194" t="s">
        <v>147</v>
      </c>
      <c r="U13" s="36">
        <v>298217</v>
      </c>
      <c r="V13" s="35">
        <v>298217</v>
      </c>
      <c r="W13" s="195" t="s">
        <v>180</v>
      </c>
      <c r="X13" s="195">
        <v>43609</v>
      </c>
      <c r="Y13" s="196" t="s">
        <v>181</v>
      </c>
      <c r="Z13" s="139"/>
      <c r="AA13" s="22"/>
      <c r="AB13" s="22"/>
      <c r="AC13" s="63"/>
      <c r="AD13" s="64"/>
      <c r="AE13" s="214"/>
    </row>
    <row r="14" spans="1:37" s="12" customFormat="1" ht="46.5" x14ac:dyDescent="0.35">
      <c r="J14" s="13"/>
      <c r="K14" s="13"/>
      <c r="L14" s="13"/>
      <c r="M14" s="13"/>
      <c r="N14" s="30"/>
      <c r="O14" s="36"/>
      <c r="P14" s="36"/>
      <c r="Q14" s="60"/>
      <c r="R14" s="60"/>
      <c r="S14" s="61"/>
      <c r="T14" s="194" t="s">
        <v>147</v>
      </c>
      <c r="U14" s="36">
        <v>298293</v>
      </c>
      <c r="V14" s="35">
        <v>298293</v>
      </c>
      <c r="W14" s="195" t="s">
        <v>180</v>
      </c>
      <c r="X14" s="195">
        <v>43620</v>
      </c>
      <c r="Y14" s="196" t="s">
        <v>181</v>
      </c>
      <c r="Z14" s="139"/>
      <c r="AA14" s="22"/>
      <c r="AB14" s="22"/>
      <c r="AC14" s="63"/>
      <c r="AD14" s="64"/>
      <c r="AE14" s="214"/>
    </row>
    <row r="15" spans="1:37" s="12" customFormat="1" ht="46.5" x14ac:dyDescent="0.35">
      <c r="J15" s="13"/>
      <c r="K15" s="13"/>
      <c r="L15" s="13"/>
      <c r="M15" s="13"/>
      <c r="N15" s="30"/>
      <c r="O15" s="36"/>
      <c r="P15" s="36"/>
      <c r="Q15" s="60"/>
      <c r="R15" s="60"/>
      <c r="S15" s="61"/>
      <c r="T15" s="194" t="s">
        <v>147</v>
      </c>
      <c r="U15" s="36">
        <v>298398</v>
      </c>
      <c r="V15" s="35">
        <v>298398</v>
      </c>
      <c r="W15" s="195" t="s">
        <v>180</v>
      </c>
      <c r="X15" s="195">
        <v>43609</v>
      </c>
      <c r="Y15" s="196" t="s">
        <v>181</v>
      </c>
      <c r="Z15" s="139"/>
      <c r="AA15" s="30"/>
      <c r="AB15" s="30"/>
      <c r="AC15" s="32"/>
      <c r="AD15" s="64"/>
      <c r="AE15" s="214"/>
    </row>
    <row r="16" spans="1:37" s="12" customFormat="1" ht="46.5" x14ac:dyDescent="0.35">
      <c r="J16" s="13"/>
      <c r="K16" s="13"/>
      <c r="L16" s="13"/>
      <c r="M16" s="13"/>
      <c r="N16" s="30"/>
      <c r="O16" s="30"/>
      <c r="P16" s="30"/>
      <c r="Q16" s="32"/>
      <c r="R16" s="60"/>
      <c r="S16" s="61"/>
      <c r="T16" s="194" t="s">
        <v>147</v>
      </c>
      <c r="U16" s="36">
        <v>298510</v>
      </c>
      <c r="V16" s="35">
        <v>298510</v>
      </c>
      <c r="W16" s="195" t="s">
        <v>180</v>
      </c>
      <c r="X16" s="195">
        <v>43609</v>
      </c>
      <c r="Y16" s="196" t="s">
        <v>181</v>
      </c>
      <c r="Z16" s="139"/>
      <c r="AA16" s="30"/>
      <c r="AB16" s="30"/>
      <c r="AC16" s="32"/>
      <c r="AD16" s="64"/>
      <c r="AE16" s="214"/>
    </row>
    <row r="17" spans="8:31" s="12" customFormat="1" ht="46.5" x14ac:dyDescent="0.35">
      <c r="J17" s="13"/>
      <c r="K17" s="13"/>
      <c r="L17" s="13"/>
      <c r="M17" s="13"/>
      <c r="N17" s="30"/>
      <c r="O17" s="65"/>
      <c r="P17" s="65"/>
      <c r="Q17" s="66"/>
      <c r="R17" s="66"/>
      <c r="S17" s="67"/>
      <c r="T17" s="194" t="s">
        <v>147</v>
      </c>
      <c r="U17" s="36">
        <v>298722</v>
      </c>
      <c r="V17" s="35">
        <v>298722</v>
      </c>
      <c r="W17" s="195" t="s">
        <v>180</v>
      </c>
      <c r="X17" s="195">
        <v>43609</v>
      </c>
      <c r="Y17" s="196" t="s">
        <v>181</v>
      </c>
      <c r="Z17" s="139"/>
      <c r="AA17" s="30"/>
      <c r="AB17" s="30"/>
      <c r="AC17" s="32"/>
      <c r="AD17" s="64"/>
      <c r="AE17" s="214"/>
    </row>
    <row r="18" spans="8:31" s="12" customFormat="1" ht="46.5" x14ac:dyDescent="0.35">
      <c r="J18" s="13"/>
      <c r="K18" s="13"/>
      <c r="L18" s="13"/>
      <c r="M18" s="13"/>
      <c r="N18" s="30"/>
      <c r="O18" s="30"/>
      <c r="P18" s="30"/>
      <c r="Q18" s="62"/>
      <c r="R18" s="62"/>
      <c r="S18" s="188"/>
      <c r="T18" s="194" t="s">
        <v>147</v>
      </c>
      <c r="U18" s="36">
        <v>298974</v>
      </c>
      <c r="V18" s="35">
        <v>298974</v>
      </c>
      <c r="W18" s="195" t="s">
        <v>180</v>
      </c>
      <c r="X18" s="195">
        <v>43609</v>
      </c>
      <c r="Y18" s="196" t="s">
        <v>181</v>
      </c>
      <c r="Z18" s="139"/>
      <c r="AA18" s="30"/>
      <c r="AB18" s="30"/>
      <c r="AC18" s="32"/>
      <c r="AD18" s="64"/>
      <c r="AE18" s="214"/>
    </row>
    <row r="19" spans="8:31" s="12" customFormat="1" ht="46.5" x14ac:dyDescent="0.35">
      <c r="J19" s="13"/>
      <c r="K19" s="13"/>
      <c r="L19" s="13"/>
      <c r="M19" s="13"/>
      <c r="N19" s="30"/>
      <c r="O19" s="30"/>
      <c r="P19" s="30"/>
      <c r="Q19" s="62"/>
      <c r="R19" s="62"/>
      <c r="S19" s="188"/>
      <c r="T19" s="194" t="s">
        <v>147</v>
      </c>
      <c r="U19" s="36">
        <v>298977</v>
      </c>
      <c r="V19" s="35">
        <v>298977</v>
      </c>
      <c r="W19" s="195" t="s">
        <v>180</v>
      </c>
      <c r="X19" s="195">
        <v>43609</v>
      </c>
      <c r="Y19" s="196" t="s">
        <v>181</v>
      </c>
      <c r="Z19" s="139"/>
      <c r="AA19" s="30"/>
      <c r="AB19" s="30"/>
      <c r="AC19" s="32"/>
      <c r="AD19" s="64"/>
      <c r="AE19" s="214"/>
    </row>
    <row r="20" spans="8:31" s="12" customFormat="1" ht="46.5" x14ac:dyDescent="0.35">
      <c r="J20" s="13"/>
      <c r="K20" s="13"/>
      <c r="L20" s="13"/>
      <c r="M20" s="13"/>
      <c r="N20" s="30"/>
      <c r="O20" s="30"/>
      <c r="P20" s="30"/>
      <c r="Q20" s="62"/>
      <c r="R20" s="62"/>
      <c r="S20" s="188"/>
      <c r="T20" s="194" t="s">
        <v>147</v>
      </c>
      <c r="U20" s="36">
        <v>298978</v>
      </c>
      <c r="V20" s="35">
        <v>298978</v>
      </c>
      <c r="W20" s="195" t="s">
        <v>180</v>
      </c>
      <c r="X20" s="195">
        <v>43609</v>
      </c>
      <c r="Y20" s="196" t="s">
        <v>181</v>
      </c>
      <c r="Z20" s="139"/>
      <c r="AA20" s="30"/>
      <c r="AB20" s="30"/>
      <c r="AC20" s="32"/>
      <c r="AD20" s="64"/>
      <c r="AE20" s="214"/>
    </row>
    <row r="21" spans="8:31" s="12" customFormat="1" ht="46.5" x14ac:dyDescent="0.35">
      <c r="J21" s="13"/>
      <c r="K21" s="13"/>
      <c r="L21" s="13"/>
      <c r="M21" s="13"/>
      <c r="N21" s="30"/>
      <c r="O21" s="30"/>
      <c r="P21" s="30"/>
      <c r="Q21" s="62"/>
      <c r="R21" s="62"/>
      <c r="S21" s="188"/>
      <c r="T21" s="194" t="s">
        <v>147</v>
      </c>
      <c r="U21" s="36">
        <v>298979</v>
      </c>
      <c r="V21" s="35">
        <v>298979</v>
      </c>
      <c r="W21" s="195" t="s">
        <v>180</v>
      </c>
      <c r="X21" s="195">
        <v>43609</v>
      </c>
      <c r="Y21" s="196" t="s">
        <v>181</v>
      </c>
      <c r="Z21" s="92"/>
      <c r="AA21" s="30"/>
      <c r="AB21" s="30"/>
      <c r="AC21" s="32"/>
      <c r="AD21" s="64"/>
      <c r="AE21" s="214"/>
    </row>
    <row r="22" spans="8:31" s="12" customFormat="1" ht="46.5" x14ac:dyDescent="0.35">
      <c r="J22" s="13"/>
      <c r="K22" s="13"/>
      <c r="L22" s="13"/>
      <c r="M22" s="13"/>
      <c r="N22" s="30"/>
      <c r="O22" s="30"/>
      <c r="P22" s="30"/>
      <c r="Q22" s="32"/>
      <c r="R22" s="68"/>
      <c r="S22" s="61"/>
      <c r="T22" s="194" t="s">
        <v>147</v>
      </c>
      <c r="U22" s="36">
        <v>298982</v>
      </c>
      <c r="V22" s="35">
        <v>298982</v>
      </c>
      <c r="W22" s="195" t="s">
        <v>180</v>
      </c>
      <c r="X22" s="195">
        <v>43609</v>
      </c>
      <c r="Y22" s="196" t="s">
        <v>181</v>
      </c>
      <c r="Z22" s="92"/>
      <c r="AA22" s="30"/>
      <c r="AB22" s="30"/>
      <c r="AC22" s="32"/>
      <c r="AD22" s="64"/>
      <c r="AE22" s="214"/>
    </row>
    <row r="23" spans="8:31" s="12" customFormat="1" ht="46.5" x14ac:dyDescent="0.35">
      <c r="J23" s="13"/>
      <c r="K23" s="13"/>
      <c r="L23" s="13"/>
      <c r="M23" s="13"/>
      <c r="N23" s="30"/>
      <c r="O23" s="30"/>
      <c r="P23" s="30"/>
      <c r="Q23" s="32"/>
      <c r="R23" s="68"/>
      <c r="S23" s="61"/>
      <c r="T23" s="194" t="s">
        <v>147</v>
      </c>
      <c r="U23" s="36">
        <v>298983</v>
      </c>
      <c r="V23" s="35">
        <v>298983</v>
      </c>
      <c r="W23" s="195" t="s">
        <v>180</v>
      </c>
      <c r="X23" s="195">
        <v>43609</v>
      </c>
      <c r="Y23" s="196" t="s">
        <v>181</v>
      </c>
      <c r="Z23" s="92"/>
      <c r="AA23" s="30"/>
      <c r="AB23" s="30"/>
      <c r="AC23" s="32"/>
      <c r="AD23" s="64"/>
      <c r="AE23" s="22"/>
    </row>
    <row r="24" spans="8:31" s="12" customFormat="1" ht="46.5" x14ac:dyDescent="0.35">
      <c r="J24" s="13"/>
      <c r="K24" s="13"/>
      <c r="L24" s="13"/>
      <c r="M24" s="13"/>
      <c r="N24" s="30"/>
      <c r="O24" s="30"/>
      <c r="P24" s="30"/>
      <c r="Q24" s="32"/>
      <c r="R24" s="68"/>
      <c r="S24" s="61"/>
      <c r="T24" s="194" t="s">
        <v>147</v>
      </c>
      <c r="U24" s="36">
        <v>298988</v>
      </c>
      <c r="V24" s="35">
        <v>298988</v>
      </c>
      <c r="W24" s="195" t="s">
        <v>180</v>
      </c>
      <c r="X24" s="195">
        <v>43609</v>
      </c>
      <c r="Y24" s="196" t="s">
        <v>181</v>
      </c>
      <c r="Z24" s="92"/>
      <c r="AA24" s="30"/>
      <c r="AB24" s="30"/>
      <c r="AC24" s="32"/>
      <c r="AD24" s="64"/>
      <c r="AE24" s="22"/>
    </row>
    <row r="25" spans="8:31" s="12" customFormat="1" ht="46.5" x14ac:dyDescent="0.35">
      <c r="J25" s="13"/>
      <c r="K25" s="13"/>
      <c r="L25" s="13"/>
      <c r="M25" s="13"/>
      <c r="N25" s="30"/>
      <c r="O25" s="36"/>
      <c r="P25" s="36"/>
      <c r="Q25" s="60"/>
      <c r="R25" s="60"/>
      <c r="S25" s="61"/>
      <c r="T25" s="194" t="s">
        <v>147</v>
      </c>
      <c r="U25" s="36">
        <v>298989</v>
      </c>
      <c r="V25" s="35">
        <v>298989</v>
      </c>
      <c r="W25" s="195" t="s">
        <v>180</v>
      </c>
      <c r="X25" s="195">
        <v>43609</v>
      </c>
      <c r="Y25" s="196" t="s">
        <v>181</v>
      </c>
      <c r="Z25" s="139"/>
      <c r="AA25" s="30"/>
      <c r="AB25" s="30"/>
      <c r="AC25" s="32"/>
      <c r="AD25" s="64"/>
      <c r="AE25" s="22"/>
    </row>
    <row r="26" spans="8:31" s="12" customFormat="1" ht="46.5" x14ac:dyDescent="0.35">
      <c r="J26" s="13"/>
      <c r="K26" s="13"/>
      <c r="L26" s="13"/>
      <c r="M26" s="13"/>
      <c r="N26" s="30"/>
      <c r="O26" s="69"/>
      <c r="P26" s="69"/>
      <c r="Q26" s="32"/>
      <c r="R26" s="62"/>
      <c r="S26" s="61"/>
      <c r="T26" s="194" t="s">
        <v>147</v>
      </c>
      <c r="U26" s="36">
        <v>298990</v>
      </c>
      <c r="V26" s="35">
        <v>298990</v>
      </c>
      <c r="W26" s="195" t="s">
        <v>180</v>
      </c>
      <c r="X26" s="195">
        <v>43609</v>
      </c>
      <c r="Y26" s="196" t="s">
        <v>181</v>
      </c>
      <c r="Z26" s="92"/>
      <c r="AA26" s="30"/>
      <c r="AB26" s="30"/>
      <c r="AC26" s="32"/>
      <c r="AD26" s="64"/>
      <c r="AE26" s="32"/>
    </row>
    <row r="27" spans="8:31" s="12" customFormat="1" ht="46.5" x14ac:dyDescent="0.35">
      <c r="J27" s="13"/>
      <c r="K27" s="13"/>
      <c r="L27" s="13"/>
      <c r="M27" s="13"/>
      <c r="N27" s="30"/>
      <c r="O27" s="69"/>
      <c r="P27" s="69"/>
      <c r="Q27" s="32"/>
      <c r="R27" s="62"/>
      <c r="S27" s="61"/>
      <c r="T27" s="194" t="s">
        <v>147</v>
      </c>
      <c r="U27" s="36">
        <v>298993</v>
      </c>
      <c r="V27" s="35">
        <v>298993</v>
      </c>
      <c r="W27" s="195" t="s">
        <v>180</v>
      </c>
      <c r="X27" s="195">
        <v>43620</v>
      </c>
      <c r="Y27" s="196" t="s">
        <v>181</v>
      </c>
      <c r="Z27" s="92"/>
      <c r="AA27" s="30"/>
      <c r="AB27" s="30"/>
      <c r="AC27" s="32"/>
      <c r="AD27" s="64"/>
      <c r="AE27" s="22"/>
    </row>
    <row r="28" spans="8:31" s="12" customFormat="1" ht="46.5" x14ac:dyDescent="0.35">
      <c r="J28" s="13"/>
      <c r="K28" s="13"/>
      <c r="L28" s="13"/>
      <c r="M28" s="13"/>
      <c r="N28" s="30"/>
      <c r="O28" s="69"/>
      <c r="P28" s="69"/>
      <c r="Q28" s="32"/>
      <c r="R28" s="62"/>
      <c r="S28" s="61"/>
      <c r="T28" s="194" t="s">
        <v>147</v>
      </c>
      <c r="U28" s="36">
        <v>298998</v>
      </c>
      <c r="V28" s="35">
        <v>298998</v>
      </c>
      <c r="W28" s="195" t="s">
        <v>180</v>
      </c>
      <c r="X28" s="195">
        <v>43609</v>
      </c>
      <c r="Y28" s="196" t="s">
        <v>181</v>
      </c>
      <c r="Z28" s="92"/>
      <c r="AA28" s="30"/>
      <c r="AB28" s="30"/>
      <c r="AC28" s="32"/>
      <c r="AD28" s="64"/>
      <c r="AE28" s="22"/>
    </row>
    <row r="29" spans="8:31" s="12" customFormat="1" ht="46.5" x14ac:dyDescent="0.35">
      <c r="J29" s="13"/>
      <c r="K29" s="13"/>
      <c r="L29" s="13"/>
      <c r="M29" s="13"/>
      <c r="N29" s="30"/>
      <c r="O29" s="69"/>
      <c r="P29" s="69"/>
      <c r="Q29" s="32"/>
      <c r="R29" s="62"/>
      <c r="S29" s="61"/>
      <c r="T29" s="194" t="s">
        <v>147</v>
      </c>
      <c r="U29" s="36">
        <v>298999</v>
      </c>
      <c r="V29" s="35">
        <v>298999</v>
      </c>
      <c r="W29" s="195" t="s">
        <v>180</v>
      </c>
      <c r="X29" s="195">
        <v>43609</v>
      </c>
      <c r="Y29" s="196" t="s">
        <v>181</v>
      </c>
      <c r="Z29" s="92"/>
      <c r="AA29" s="30"/>
      <c r="AB29" s="30"/>
      <c r="AC29" s="32"/>
      <c r="AD29" s="64"/>
      <c r="AE29" s="22"/>
    </row>
    <row r="30" spans="8:31" s="12" customFormat="1" ht="46.5" x14ac:dyDescent="0.35">
      <c r="J30" s="13"/>
      <c r="K30" s="13"/>
      <c r="L30" s="13"/>
      <c r="M30" s="13"/>
      <c r="N30" s="30"/>
      <c r="O30" s="69"/>
      <c r="P30" s="69"/>
      <c r="Q30" s="32"/>
      <c r="R30" s="62"/>
      <c r="S30" s="61"/>
      <c r="T30" s="194" t="s">
        <v>147</v>
      </c>
      <c r="U30" s="36">
        <v>299008</v>
      </c>
      <c r="V30" s="35">
        <v>299008</v>
      </c>
      <c r="W30" s="195" t="s">
        <v>180</v>
      </c>
      <c r="X30" s="195">
        <v>43620</v>
      </c>
      <c r="Y30" s="196" t="s">
        <v>181</v>
      </c>
      <c r="Z30" s="92"/>
      <c r="AA30" s="30"/>
      <c r="AB30" s="30"/>
      <c r="AC30" s="32"/>
      <c r="AD30" s="64"/>
      <c r="AE30" s="22"/>
    </row>
    <row r="31" spans="8:31" s="12" customFormat="1" ht="46.5" x14ac:dyDescent="0.35">
      <c r="J31" s="13"/>
      <c r="K31" s="13"/>
      <c r="L31" s="13"/>
      <c r="M31" s="13"/>
      <c r="N31" s="30"/>
      <c r="O31" s="69"/>
      <c r="P31" s="69"/>
      <c r="Q31" s="32"/>
      <c r="R31" s="62"/>
      <c r="S31" s="61"/>
      <c r="T31" s="194" t="s">
        <v>147</v>
      </c>
      <c r="U31" s="35">
        <v>299009</v>
      </c>
      <c r="V31" s="35">
        <v>299009</v>
      </c>
      <c r="W31" s="195" t="s">
        <v>180</v>
      </c>
      <c r="X31" s="195">
        <v>43609</v>
      </c>
      <c r="Y31" s="196" t="s">
        <v>181</v>
      </c>
      <c r="Z31" s="92"/>
      <c r="AA31" s="30"/>
      <c r="AB31" s="30"/>
      <c r="AC31" s="32"/>
      <c r="AD31" s="64"/>
      <c r="AE31" s="22"/>
    </row>
    <row r="32" spans="8:31" s="12" customFormat="1" ht="46.5" x14ac:dyDescent="0.35">
      <c r="H32" s="13"/>
      <c r="I32" s="13"/>
      <c r="J32" s="13"/>
      <c r="K32" s="13"/>
      <c r="L32" s="13"/>
      <c r="M32" s="13"/>
      <c r="N32" s="30"/>
      <c r="O32" s="69"/>
      <c r="P32" s="69"/>
      <c r="Q32" s="32"/>
      <c r="R32" s="62"/>
      <c r="S32" s="61"/>
      <c r="T32" s="194" t="s">
        <v>147</v>
      </c>
      <c r="U32" s="35">
        <v>299010</v>
      </c>
      <c r="V32" s="35">
        <v>299010</v>
      </c>
      <c r="W32" s="195" t="s">
        <v>180</v>
      </c>
      <c r="X32" s="195">
        <v>43609</v>
      </c>
      <c r="Y32" s="196" t="s">
        <v>181</v>
      </c>
      <c r="Z32" s="92"/>
      <c r="AA32" s="30"/>
      <c r="AB32" s="30"/>
      <c r="AC32" s="32"/>
      <c r="AD32" s="64"/>
      <c r="AE32" s="22"/>
    </row>
    <row r="33" spans="8:31" s="12" customFormat="1" ht="46.5" x14ac:dyDescent="0.35">
      <c r="H33" s="13"/>
      <c r="I33" s="13"/>
      <c r="J33" s="13"/>
      <c r="K33" s="13"/>
      <c r="L33" s="13"/>
      <c r="M33" s="13"/>
      <c r="N33" s="30"/>
      <c r="O33" s="69"/>
      <c r="P33" s="69"/>
      <c r="Q33" s="32"/>
      <c r="R33" s="62"/>
      <c r="S33" s="61"/>
      <c r="T33" s="194" t="s">
        <v>147</v>
      </c>
      <c r="U33" s="35">
        <v>299015</v>
      </c>
      <c r="V33" s="35">
        <v>299015</v>
      </c>
      <c r="W33" s="195" t="s">
        <v>180</v>
      </c>
      <c r="X33" s="195">
        <v>43609</v>
      </c>
      <c r="Y33" s="196" t="s">
        <v>181</v>
      </c>
      <c r="Z33" s="92"/>
      <c r="AA33" s="30"/>
      <c r="AB33" s="30"/>
      <c r="AC33" s="32"/>
      <c r="AD33" s="64"/>
      <c r="AE33" s="22"/>
    </row>
    <row r="34" spans="8:31" s="12" customFormat="1" ht="46.5" x14ac:dyDescent="0.35">
      <c r="H34" s="13"/>
      <c r="I34" s="13"/>
      <c r="J34" s="13"/>
      <c r="K34" s="13"/>
      <c r="L34" s="13"/>
      <c r="M34" s="13"/>
      <c r="N34" s="30"/>
      <c r="O34" s="69"/>
      <c r="P34" s="69"/>
      <c r="Q34" s="32"/>
      <c r="R34" s="62"/>
      <c r="S34" s="61"/>
      <c r="T34" s="194" t="s">
        <v>147</v>
      </c>
      <c r="U34" s="35">
        <v>299103</v>
      </c>
      <c r="V34" s="35">
        <v>299103</v>
      </c>
      <c r="W34" s="195" t="s">
        <v>180</v>
      </c>
      <c r="X34" s="195">
        <v>43620</v>
      </c>
      <c r="Y34" s="196" t="s">
        <v>181</v>
      </c>
      <c r="Z34" s="92"/>
      <c r="AA34" s="30"/>
      <c r="AB34" s="30"/>
      <c r="AC34" s="32"/>
      <c r="AD34" s="64"/>
      <c r="AE34" s="22"/>
    </row>
    <row r="35" spans="8:31" s="12" customFormat="1" ht="46.5" x14ac:dyDescent="0.35">
      <c r="H35" s="13"/>
      <c r="I35" s="13"/>
      <c r="J35" s="13"/>
      <c r="K35" s="13"/>
      <c r="L35" s="13"/>
      <c r="M35" s="13"/>
      <c r="N35" s="30"/>
      <c r="O35" s="69"/>
      <c r="P35" s="69"/>
      <c r="Q35" s="32"/>
      <c r="R35" s="62"/>
      <c r="S35" s="61"/>
      <c r="T35" s="194" t="s">
        <v>147</v>
      </c>
      <c r="U35" s="35">
        <v>299104</v>
      </c>
      <c r="V35" s="35">
        <v>299104</v>
      </c>
      <c r="W35" s="195" t="s">
        <v>180</v>
      </c>
      <c r="X35" s="195">
        <v>43620</v>
      </c>
      <c r="Y35" s="196" t="s">
        <v>181</v>
      </c>
      <c r="Z35" s="92"/>
      <c r="AA35" s="22"/>
      <c r="AB35" s="22"/>
      <c r="AC35" s="32"/>
      <c r="AD35" s="64"/>
      <c r="AE35" s="22"/>
    </row>
    <row r="36" spans="8:31" s="12" customFormat="1" ht="46.5" x14ac:dyDescent="0.35">
      <c r="H36" s="13"/>
      <c r="I36" s="13"/>
      <c r="J36" s="13"/>
      <c r="K36" s="13"/>
      <c r="L36" s="13"/>
      <c r="M36" s="13"/>
      <c r="N36" s="30"/>
      <c r="O36" s="69"/>
      <c r="P36" s="69"/>
      <c r="Q36" s="32"/>
      <c r="R36" s="62"/>
      <c r="S36" s="61"/>
      <c r="T36" s="194" t="s">
        <v>147</v>
      </c>
      <c r="U36" s="35">
        <v>299106</v>
      </c>
      <c r="V36" s="35">
        <v>299106</v>
      </c>
      <c r="W36" s="195" t="s">
        <v>180</v>
      </c>
      <c r="X36" s="195">
        <v>43620</v>
      </c>
      <c r="Y36" s="196" t="s">
        <v>181</v>
      </c>
      <c r="Z36" s="92"/>
      <c r="AA36" s="22"/>
      <c r="AB36" s="22"/>
      <c r="AC36" s="32"/>
      <c r="AD36" s="64"/>
      <c r="AE36" s="22"/>
    </row>
    <row r="37" spans="8:31" s="12" customFormat="1" ht="46.5" x14ac:dyDescent="0.35">
      <c r="H37" s="13"/>
      <c r="I37" s="13"/>
      <c r="J37" s="13"/>
      <c r="K37" s="13"/>
      <c r="L37" s="13"/>
      <c r="M37" s="13"/>
      <c r="N37" s="30"/>
      <c r="O37" s="69"/>
      <c r="P37" s="69"/>
      <c r="Q37" s="32"/>
      <c r="R37" s="62"/>
      <c r="S37" s="61"/>
      <c r="T37" s="194" t="s">
        <v>147</v>
      </c>
      <c r="U37" s="35">
        <v>299108</v>
      </c>
      <c r="V37" s="35">
        <v>299108</v>
      </c>
      <c r="W37" s="195" t="s">
        <v>180</v>
      </c>
      <c r="X37" s="195">
        <v>43620</v>
      </c>
      <c r="Y37" s="196" t="s">
        <v>181</v>
      </c>
      <c r="Z37" s="92"/>
      <c r="AA37" s="22"/>
      <c r="AB37" s="22"/>
      <c r="AC37" s="32"/>
      <c r="AD37" s="64"/>
      <c r="AE37" s="22"/>
    </row>
    <row r="38" spans="8:31" s="12" customFormat="1" ht="46.5" x14ac:dyDescent="0.35">
      <c r="H38" s="13"/>
      <c r="I38" s="13"/>
      <c r="J38" s="13"/>
      <c r="K38" s="13"/>
      <c r="L38" s="13"/>
      <c r="M38" s="13"/>
      <c r="N38" s="30"/>
      <c r="O38" s="69"/>
      <c r="P38" s="69"/>
      <c r="Q38" s="32"/>
      <c r="R38" s="62"/>
      <c r="S38" s="61"/>
      <c r="T38" s="194" t="s">
        <v>147</v>
      </c>
      <c r="U38" s="35">
        <v>299109</v>
      </c>
      <c r="V38" s="35">
        <v>299109</v>
      </c>
      <c r="W38" s="195" t="s">
        <v>180</v>
      </c>
      <c r="X38" s="195">
        <v>43620</v>
      </c>
      <c r="Y38" s="196" t="s">
        <v>181</v>
      </c>
      <c r="Z38" s="92"/>
      <c r="AA38" s="22"/>
      <c r="AB38" s="22"/>
      <c r="AC38" s="32"/>
      <c r="AD38" s="64"/>
      <c r="AE38" s="22"/>
    </row>
    <row r="39" spans="8:31" s="12" customFormat="1" ht="46.5" x14ac:dyDescent="0.35">
      <c r="H39" s="13"/>
      <c r="I39" s="13"/>
      <c r="J39" s="13"/>
      <c r="K39" s="13"/>
      <c r="L39" s="13"/>
      <c r="M39" s="13"/>
      <c r="N39" s="30"/>
      <c r="O39" s="69"/>
      <c r="P39" s="69"/>
      <c r="Q39" s="32"/>
      <c r="R39" s="62"/>
      <c r="S39" s="61"/>
      <c r="T39" s="194" t="s">
        <v>147</v>
      </c>
      <c r="U39" s="35">
        <v>299110</v>
      </c>
      <c r="V39" s="35">
        <v>299110</v>
      </c>
      <c r="W39" s="195" t="s">
        <v>180</v>
      </c>
      <c r="X39" s="195">
        <v>43620</v>
      </c>
      <c r="Y39" s="196" t="s">
        <v>181</v>
      </c>
      <c r="Z39" s="92"/>
      <c r="AA39" s="22"/>
      <c r="AB39" s="22"/>
      <c r="AC39" s="32"/>
      <c r="AD39" s="64"/>
      <c r="AE39" s="22"/>
    </row>
    <row r="40" spans="8:31" s="12" customFormat="1" ht="46.5" x14ac:dyDescent="0.35">
      <c r="H40" s="13"/>
      <c r="I40" s="13"/>
      <c r="J40" s="13"/>
      <c r="K40" s="13"/>
      <c r="L40" s="13"/>
      <c r="M40" s="13"/>
      <c r="N40" s="30"/>
      <c r="O40" s="69"/>
      <c r="P40" s="69"/>
      <c r="Q40" s="32"/>
      <c r="R40" s="62"/>
      <c r="S40" s="61"/>
      <c r="T40" s="194" t="s">
        <v>147</v>
      </c>
      <c r="U40" s="35">
        <v>299111</v>
      </c>
      <c r="V40" s="35">
        <v>299111</v>
      </c>
      <c r="W40" s="195" t="s">
        <v>180</v>
      </c>
      <c r="X40" s="195">
        <v>43620</v>
      </c>
      <c r="Y40" s="196" t="s">
        <v>181</v>
      </c>
      <c r="Z40" s="92"/>
      <c r="AA40" s="22"/>
      <c r="AB40" s="22"/>
      <c r="AC40" s="32"/>
      <c r="AD40" s="64"/>
      <c r="AE40" s="22"/>
    </row>
    <row r="41" spans="8:31" s="12" customFormat="1" ht="46.5" x14ac:dyDescent="0.35">
      <c r="H41" s="13"/>
      <c r="I41" s="13"/>
      <c r="J41" s="13"/>
      <c r="K41" s="13"/>
      <c r="L41" s="13"/>
      <c r="M41" s="13"/>
      <c r="N41" s="30"/>
      <c r="O41" s="69"/>
      <c r="P41" s="69"/>
      <c r="Q41" s="32"/>
      <c r="R41" s="62"/>
      <c r="S41" s="61"/>
      <c r="T41" s="194" t="s">
        <v>147</v>
      </c>
      <c r="U41" s="35">
        <v>299116</v>
      </c>
      <c r="V41" s="35">
        <v>299116</v>
      </c>
      <c r="W41" s="195" t="s">
        <v>180</v>
      </c>
      <c r="X41" s="195">
        <v>43620</v>
      </c>
      <c r="Y41" s="196" t="s">
        <v>181</v>
      </c>
      <c r="Z41" s="92"/>
      <c r="AA41" s="22"/>
      <c r="AB41" s="22"/>
      <c r="AC41" s="32"/>
      <c r="AD41" s="32"/>
      <c r="AE41" s="22"/>
    </row>
    <row r="42" spans="8:31" s="12" customFormat="1" ht="46.5" x14ac:dyDescent="0.35">
      <c r="H42" s="13"/>
      <c r="I42" s="13"/>
      <c r="J42" s="13"/>
      <c r="K42" s="13"/>
      <c r="L42" s="13"/>
      <c r="M42" s="13"/>
      <c r="N42" s="30"/>
      <c r="O42" s="69"/>
      <c r="P42" s="69"/>
      <c r="Q42" s="32"/>
      <c r="R42" s="62"/>
      <c r="S42" s="61"/>
      <c r="T42" s="194" t="s">
        <v>147</v>
      </c>
      <c r="U42" s="35">
        <v>299119</v>
      </c>
      <c r="V42" s="35">
        <v>299119</v>
      </c>
      <c r="W42" s="195" t="s">
        <v>180</v>
      </c>
      <c r="X42" s="195">
        <v>43620</v>
      </c>
      <c r="Y42" s="196" t="s">
        <v>181</v>
      </c>
      <c r="Z42" s="92"/>
      <c r="AA42" s="22"/>
      <c r="AB42" s="22"/>
      <c r="AC42" s="32"/>
      <c r="AD42" s="32"/>
      <c r="AE42" s="22"/>
    </row>
    <row r="43" spans="8:31" s="12" customFormat="1" ht="23.25" x14ac:dyDescent="0.35">
      <c r="H43" s="13"/>
      <c r="I43" s="13"/>
      <c r="J43" s="13"/>
      <c r="K43" s="13"/>
      <c r="L43" s="13"/>
      <c r="M43" s="13"/>
      <c r="N43" s="30"/>
      <c r="O43" s="69"/>
      <c r="P43" s="69"/>
      <c r="Q43" s="32"/>
      <c r="R43" s="62"/>
      <c r="S43" s="61"/>
      <c r="T43" s="194"/>
      <c r="U43" s="35"/>
      <c r="V43" s="35"/>
      <c r="W43" s="195"/>
      <c r="X43" s="195"/>
      <c r="Y43" s="196"/>
      <c r="Z43" s="92"/>
      <c r="AA43" s="22"/>
      <c r="AB43" s="22"/>
      <c r="AC43" s="32"/>
      <c r="AD43" s="32"/>
      <c r="AE43" s="22"/>
    </row>
    <row r="44" spans="8:31" s="12" customFormat="1" ht="23.25" x14ac:dyDescent="0.35">
      <c r="H44" s="13"/>
      <c r="I44" s="13"/>
      <c r="J44" s="13"/>
      <c r="K44" s="13"/>
      <c r="L44" s="13"/>
      <c r="M44" s="13"/>
      <c r="N44" s="30"/>
      <c r="O44" s="69"/>
      <c r="P44" s="69"/>
      <c r="Q44" s="32"/>
      <c r="R44" s="62"/>
      <c r="S44" s="61"/>
      <c r="T44" s="194"/>
      <c r="U44" s="35"/>
      <c r="V44" s="35"/>
      <c r="W44" s="195"/>
      <c r="X44" s="195"/>
      <c r="Y44" s="196"/>
      <c r="Z44" s="92"/>
      <c r="AA44" s="22"/>
      <c r="AB44" s="22"/>
      <c r="AC44" s="32"/>
      <c r="AD44" s="32"/>
      <c r="AE44" s="22"/>
    </row>
    <row r="45" spans="8:31" s="12" customFormat="1" ht="23.25" x14ac:dyDescent="0.35">
      <c r="H45" s="13"/>
      <c r="I45" s="13"/>
      <c r="J45" s="13"/>
      <c r="K45" s="13"/>
      <c r="L45" s="13"/>
      <c r="M45" s="13"/>
      <c r="N45" s="30"/>
      <c r="O45" s="69"/>
      <c r="P45" s="69"/>
      <c r="Q45" s="32"/>
      <c r="R45" s="62"/>
      <c r="S45" s="61"/>
      <c r="T45" s="194"/>
      <c r="U45" s="35"/>
      <c r="V45" s="35"/>
      <c r="W45" s="195"/>
      <c r="X45" s="195"/>
      <c r="Y45" s="196"/>
      <c r="Z45" s="92"/>
      <c r="AA45" s="22"/>
      <c r="AB45" s="22"/>
      <c r="AC45" s="32"/>
      <c r="AD45" s="32"/>
      <c r="AE45" s="22"/>
    </row>
    <row r="46" spans="8:31" s="12" customFormat="1" ht="23.25" x14ac:dyDescent="0.35">
      <c r="H46" s="13"/>
      <c r="I46" s="13"/>
      <c r="J46" s="13"/>
      <c r="K46" s="13"/>
      <c r="L46" s="13"/>
      <c r="M46" s="13"/>
      <c r="N46" s="30"/>
      <c r="O46" s="69"/>
      <c r="P46" s="69"/>
      <c r="Q46" s="32"/>
      <c r="R46" s="62"/>
      <c r="S46" s="61"/>
      <c r="T46" s="194"/>
      <c r="U46" s="35"/>
      <c r="V46" s="35"/>
      <c r="W46" s="195"/>
      <c r="X46" s="195"/>
      <c r="Y46" s="196"/>
      <c r="Z46" s="92"/>
      <c r="AA46" s="22"/>
      <c r="AB46" s="22"/>
      <c r="AC46" s="32"/>
      <c r="AD46" s="32"/>
      <c r="AE46" s="22"/>
    </row>
    <row r="47" spans="8:31" s="12" customFormat="1" ht="23.25" x14ac:dyDescent="0.35">
      <c r="H47" s="13"/>
      <c r="I47" s="13"/>
      <c r="J47" s="13"/>
      <c r="K47" s="13"/>
      <c r="L47" s="13"/>
      <c r="M47" s="13"/>
      <c r="N47" s="30"/>
      <c r="O47" s="69"/>
      <c r="P47" s="69"/>
      <c r="Q47" s="32"/>
      <c r="R47" s="62"/>
      <c r="S47" s="61"/>
      <c r="T47" s="194"/>
      <c r="U47" s="35"/>
      <c r="V47" s="35"/>
      <c r="W47" s="195"/>
      <c r="X47" s="195"/>
      <c r="Y47" s="196"/>
      <c r="Z47" s="92"/>
      <c r="AA47" s="22"/>
      <c r="AB47" s="22"/>
      <c r="AC47" s="32"/>
      <c r="AD47" s="32"/>
      <c r="AE47" s="22"/>
    </row>
    <row r="48" spans="8:31" s="12" customFormat="1" ht="23.25" x14ac:dyDescent="0.35">
      <c r="H48" s="13"/>
      <c r="I48" s="13"/>
      <c r="J48" s="13"/>
      <c r="K48" s="13"/>
      <c r="L48" s="13"/>
      <c r="M48" s="13"/>
      <c r="N48" s="30"/>
      <c r="O48" s="69"/>
      <c r="P48" s="69"/>
      <c r="Q48" s="32"/>
      <c r="R48" s="62"/>
      <c r="S48" s="61"/>
      <c r="T48" s="194"/>
      <c r="U48" s="35"/>
      <c r="V48" s="35"/>
      <c r="W48" s="195"/>
      <c r="X48" s="195"/>
      <c r="Y48" s="196"/>
      <c r="Z48" s="92"/>
      <c r="AA48" s="22"/>
      <c r="AB48" s="22"/>
      <c r="AC48" s="21"/>
      <c r="AD48" s="21"/>
      <c r="AE48" s="22"/>
    </row>
    <row r="49" spans="8:32" s="12" customFormat="1" ht="23.25" x14ac:dyDescent="0.35">
      <c r="H49" s="13"/>
      <c r="I49" s="13"/>
      <c r="J49" s="13"/>
      <c r="K49" s="13"/>
      <c r="L49" s="13"/>
      <c r="M49" s="13"/>
      <c r="N49" s="30"/>
      <c r="O49" s="69"/>
      <c r="P49" s="69"/>
      <c r="Q49" s="32"/>
      <c r="R49" s="62"/>
      <c r="S49" s="61"/>
      <c r="T49" s="194"/>
      <c r="U49" s="35"/>
      <c r="V49" s="35"/>
      <c r="W49" s="195"/>
      <c r="X49" s="195"/>
      <c r="Y49" s="196"/>
      <c r="Z49" s="92"/>
      <c r="AA49" s="22"/>
      <c r="AB49" s="22"/>
      <c r="AC49" s="21"/>
      <c r="AD49" s="22"/>
      <c r="AE49" s="22"/>
    </row>
    <row r="50" spans="8:32" s="12" customFormat="1" ht="23.25" x14ac:dyDescent="0.35">
      <c r="H50" s="13"/>
      <c r="I50" s="13"/>
      <c r="J50" s="13"/>
      <c r="K50" s="13"/>
      <c r="L50" s="13"/>
      <c r="M50" s="13"/>
      <c r="N50" s="30"/>
      <c r="O50" s="69"/>
      <c r="P50" s="69"/>
      <c r="Q50" s="32"/>
      <c r="R50" s="62"/>
      <c r="S50" s="61"/>
      <c r="T50" s="194"/>
      <c r="U50" s="35"/>
      <c r="V50" s="35"/>
      <c r="W50" s="195"/>
      <c r="X50" s="195"/>
      <c r="Y50" s="196"/>
      <c r="Z50" s="92"/>
      <c r="AA50" s="22"/>
      <c r="AB50" s="22"/>
      <c r="AC50" s="21"/>
      <c r="AD50" s="22"/>
      <c r="AE50" s="22"/>
    </row>
    <row r="51" spans="8:32" s="12" customFormat="1" ht="23.25" x14ac:dyDescent="0.35">
      <c r="H51" s="13"/>
      <c r="I51" s="13"/>
      <c r="J51" s="13"/>
      <c r="K51" s="13"/>
      <c r="L51" s="13"/>
      <c r="M51" s="13"/>
      <c r="N51" s="30"/>
      <c r="O51" s="69"/>
      <c r="P51" s="69"/>
      <c r="Q51" s="32"/>
      <c r="R51" s="62"/>
      <c r="S51" s="61"/>
      <c r="T51" s="194"/>
      <c r="U51" s="35"/>
      <c r="V51" s="35"/>
      <c r="W51" s="195"/>
      <c r="X51" s="195"/>
      <c r="Y51" s="196"/>
      <c r="Z51" s="92"/>
      <c r="AA51" s="22"/>
      <c r="AB51" s="22"/>
      <c r="AC51" s="21"/>
      <c r="AD51" s="22"/>
      <c r="AE51" s="22"/>
    </row>
    <row r="52" spans="8:32" s="12" customFormat="1" ht="23.25" x14ac:dyDescent="0.35">
      <c r="H52" s="13"/>
      <c r="I52" s="13"/>
      <c r="J52" s="13"/>
      <c r="K52" s="13"/>
      <c r="L52" s="13"/>
      <c r="M52" s="13"/>
      <c r="N52" s="30"/>
      <c r="O52" s="69"/>
      <c r="P52" s="69"/>
      <c r="Q52" s="32"/>
      <c r="R52" s="62"/>
      <c r="S52" s="61"/>
      <c r="T52" s="194"/>
      <c r="U52" s="35"/>
      <c r="V52" s="35"/>
      <c r="W52" s="195"/>
      <c r="X52" s="195"/>
      <c r="Y52" s="196"/>
      <c r="Z52" s="92"/>
      <c r="AA52" s="22"/>
      <c r="AB52" s="22"/>
      <c r="AC52" s="21"/>
      <c r="AD52" s="22"/>
      <c r="AE52" s="22"/>
    </row>
    <row r="53" spans="8:32" s="12" customFormat="1" ht="23.25" x14ac:dyDescent="0.35">
      <c r="H53" s="13"/>
      <c r="I53" s="13"/>
      <c r="J53" s="13"/>
      <c r="K53" s="13"/>
      <c r="L53" s="13"/>
      <c r="M53" s="13"/>
      <c r="N53" s="30"/>
      <c r="O53" s="69"/>
      <c r="P53" s="69"/>
      <c r="Q53" s="32"/>
      <c r="R53" s="62"/>
      <c r="S53" s="61"/>
      <c r="T53" s="194"/>
      <c r="U53" s="35"/>
      <c r="V53" s="35"/>
      <c r="W53" s="195"/>
      <c r="X53" s="195"/>
      <c r="Y53" s="196"/>
    </row>
    <row r="54" spans="8:32" s="12" customFormat="1" ht="23.25" x14ac:dyDescent="0.35">
      <c r="H54" s="13"/>
      <c r="I54" s="13"/>
      <c r="J54" s="13"/>
      <c r="K54" s="13"/>
      <c r="L54" s="13"/>
      <c r="M54" s="13"/>
      <c r="N54" s="30"/>
      <c r="O54" s="69"/>
      <c r="P54" s="69"/>
      <c r="Q54" s="32"/>
      <c r="R54" s="62"/>
      <c r="S54" s="61"/>
      <c r="T54" s="194"/>
      <c r="U54" s="35"/>
      <c r="V54" s="35"/>
      <c r="W54" s="195"/>
      <c r="X54" s="195"/>
      <c r="Y54" s="196"/>
    </row>
    <row r="55" spans="8:32" s="12" customFormat="1" ht="23.25" x14ac:dyDescent="0.35">
      <c r="H55" s="13"/>
      <c r="I55" s="13"/>
      <c r="J55" s="13"/>
      <c r="K55" s="13"/>
      <c r="L55" s="13"/>
      <c r="M55" s="13"/>
      <c r="N55" s="30"/>
      <c r="O55" s="69"/>
      <c r="P55" s="69"/>
      <c r="Q55" s="32"/>
      <c r="R55" s="62"/>
      <c r="S55" s="61"/>
      <c r="T55" s="194"/>
      <c r="U55" s="35"/>
      <c r="V55" s="35"/>
      <c r="W55" s="195"/>
      <c r="X55" s="195"/>
      <c r="Y55" s="196"/>
    </row>
    <row r="56" spans="8:32" s="12" customFormat="1" ht="23.25" x14ac:dyDescent="0.35">
      <c r="H56" s="13"/>
      <c r="I56" s="13"/>
      <c r="J56" s="13"/>
      <c r="K56" s="13"/>
      <c r="L56" s="13"/>
      <c r="M56" s="13"/>
      <c r="N56" s="30"/>
      <c r="O56" s="69"/>
      <c r="P56" s="69"/>
      <c r="Q56" s="32"/>
      <c r="R56" s="62"/>
      <c r="S56" s="61"/>
      <c r="T56" s="194"/>
      <c r="U56" s="35"/>
      <c r="V56" s="35"/>
      <c r="W56" s="195"/>
      <c r="X56" s="195"/>
      <c r="Y56" s="196"/>
    </row>
    <row r="57" spans="8:32" s="12" customFormat="1" ht="23.25" x14ac:dyDescent="0.35">
      <c r="H57" s="13"/>
      <c r="I57" s="13"/>
      <c r="J57" s="13"/>
      <c r="K57" s="13"/>
      <c r="L57" s="13"/>
      <c r="M57" s="13"/>
      <c r="N57" s="70"/>
      <c r="O57" s="70"/>
      <c r="P57" s="70"/>
      <c r="Q57" s="70"/>
      <c r="R57" s="70"/>
      <c r="S57" s="70"/>
      <c r="T57" s="194"/>
      <c r="U57" s="35"/>
      <c r="V57" s="35"/>
      <c r="W57" s="195"/>
      <c r="X57" s="195"/>
      <c r="Y57" s="196"/>
    </row>
    <row r="58" spans="8:32" s="12" customFormat="1" ht="23.25" x14ac:dyDescent="0.35">
      <c r="H58" s="13"/>
      <c r="I58" s="13"/>
      <c r="J58" s="13"/>
      <c r="K58" s="13"/>
      <c r="L58" s="13"/>
      <c r="M58" s="13"/>
      <c r="T58" s="194"/>
      <c r="U58" s="35"/>
      <c r="V58" s="35"/>
      <c r="W58" s="195"/>
      <c r="X58" s="195"/>
      <c r="Y58" s="196"/>
    </row>
    <row r="59" spans="8:32" s="12" customFormat="1" ht="23.25" x14ac:dyDescent="0.35">
      <c r="H59" s="13"/>
      <c r="I59" s="13"/>
      <c r="J59" s="13"/>
      <c r="K59" s="13"/>
      <c r="L59" s="13"/>
      <c r="M59" s="13"/>
      <c r="T59" s="194"/>
      <c r="U59" s="35"/>
      <c r="V59" s="35"/>
      <c r="W59" s="195"/>
      <c r="X59" s="195"/>
      <c r="Y59" s="196"/>
    </row>
    <row r="60" spans="8:32" s="12" customFormat="1" ht="23.25" x14ac:dyDescent="0.35">
      <c r="H60" s="13"/>
      <c r="I60" s="13"/>
      <c r="J60" s="13"/>
      <c r="K60" s="13"/>
      <c r="L60" s="13"/>
      <c r="M60" s="13"/>
      <c r="T60" s="194"/>
      <c r="U60" s="35"/>
      <c r="V60" s="35"/>
      <c r="W60" s="195"/>
      <c r="X60" s="195"/>
      <c r="Y60" s="196"/>
      <c r="AF60" s="210"/>
    </row>
    <row r="61" spans="8:32" s="12" customFormat="1" ht="23.25" x14ac:dyDescent="0.35">
      <c r="H61" s="13"/>
      <c r="I61" s="13"/>
      <c r="J61" s="13"/>
      <c r="K61" s="13"/>
      <c r="L61" s="13"/>
      <c r="M61" s="13"/>
      <c r="T61" s="194"/>
      <c r="U61" s="35"/>
      <c r="V61" s="35"/>
      <c r="W61" s="195"/>
      <c r="X61" s="195"/>
      <c r="Y61" s="196"/>
      <c r="AF61" s="210"/>
    </row>
    <row r="62" spans="8:32" s="12" customFormat="1" ht="23.25" x14ac:dyDescent="0.35">
      <c r="H62" s="13"/>
      <c r="I62" s="13"/>
      <c r="J62" s="13"/>
      <c r="K62" s="13"/>
      <c r="L62" s="13"/>
      <c r="M62" s="13"/>
      <c r="T62" s="194"/>
      <c r="U62" s="35"/>
      <c r="V62" s="35"/>
      <c r="W62" s="195"/>
      <c r="X62" s="195"/>
      <c r="Y62" s="196"/>
      <c r="AF62" s="210"/>
    </row>
    <row r="63" spans="8:32" s="12" customFormat="1" ht="23.25" x14ac:dyDescent="0.35">
      <c r="H63" s="13"/>
      <c r="I63" s="13"/>
      <c r="J63" s="13"/>
      <c r="K63" s="13"/>
      <c r="L63" s="13"/>
      <c r="M63" s="13"/>
      <c r="T63" s="194"/>
      <c r="U63" s="35"/>
      <c r="V63" s="35"/>
      <c r="W63" s="195"/>
      <c r="X63" s="195"/>
      <c r="Y63" s="196"/>
      <c r="AF63" s="210"/>
    </row>
    <row r="64" spans="8:32" s="12" customFormat="1" ht="23.25" x14ac:dyDescent="0.35">
      <c r="H64" s="13"/>
      <c r="I64" s="13"/>
      <c r="J64" s="13"/>
      <c r="K64" s="13"/>
      <c r="L64" s="13"/>
      <c r="M64" s="13"/>
      <c r="T64" s="194"/>
      <c r="U64" s="35"/>
      <c r="V64" s="35"/>
      <c r="W64" s="195"/>
      <c r="X64" s="195"/>
      <c r="Y64" s="196"/>
      <c r="AF64" s="210"/>
    </row>
    <row r="65" spans="8:32" s="12" customFormat="1" ht="23.25" x14ac:dyDescent="0.35">
      <c r="H65" s="13"/>
      <c r="I65" s="13"/>
      <c r="J65" s="13"/>
      <c r="K65" s="13"/>
      <c r="L65" s="13"/>
      <c r="M65" s="13"/>
      <c r="T65" s="194"/>
      <c r="U65" s="35"/>
      <c r="V65" s="35"/>
      <c r="W65" s="195"/>
      <c r="X65" s="195"/>
      <c r="Y65" s="196"/>
      <c r="AF65" s="210"/>
    </row>
    <row r="66" spans="8:32" s="12" customFormat="1" ht="23.25" x14ac:dyDescent="0.35">
      <c r="H66" s="13"/>
      <c r="I66" s="13"/>
      <c r="J66" s="13"/>
      <c r="K66" s="13"/>
      <c r="L66" s="13"/>
      <c r="M66" s="13"/>
      <c r="T66" s="194"/>
      <c r="U66" s="35"/>
      <c r="V66" s="35"/>
      <c r="W66" s="195"/>
      <c r="X66" s="195"/>
      <c r="Y66" s="196"/>
      <c r="AF66" s="210"/>
    </row>
    <row r="67" spans="8:32" s="12" customFormat="1" ht="23.25" x14ac:dyDescent="0.35">
      <c r="H67" s="13"/>
      <c r="I67" s="13"/>
      <c r="J67" s="13"/>
      <c r="K67" s="13"/>
      <c r="L67" s="13"/>
      <c r="M67" s="13"/>
      <c r="T67" s="194"/>
      <c r="U67" s="35"/>
      <c r="V67" s="35"/>
      <c r="W67" s="195"/>
      <c r="X67" s="195"/>
      <c r="Y67" s="196"/>
      <c r="AF67" s="210"/>
    </row>
    <row r="68" spans="8:32" s="12" customFormat="1" ht="23.25" x14ac:dyDescent="0.35">
      <c r="H68" s="13"/>
      <c r="I68" s="13"/>
      <c r="J68" s="13"/>
      <c r="K68" s="13"/>
      <c r="L68" s="13"/>
      <c r="M68" s="13"/>
      <c r="T68" s="194"/>
      <c r="U68" s="35"/>
      <c r="V68" s="35"/>
      <c r="W68" s="195"/>
      <c r="X68" s="195"/>
      <c r="Y68" s="196"/>
      <c r="AF68" s="210"/>
    </row>
    <row r="69" spans="8:32" s="12" customFormat="1" ht="23.25" x14ac:dyDescent="0.35">
      <c r="H69" s="13"/>
      <c r="I69" s="13"/>
      <c r="J69" s="13"/>
      <c r="K69" s="13"/>
      <c r="L69" s="13"/>
      <c r="M69" s="13"/>
      <c r="T69" s="194"/>
      <c r="U69" s="35"/>
      <c r="V69" s="35"/>
      <c r="W69" s="195"/>
      <c r="X69" s="195"/>
      <c r="Y69" s="196"/>
      <c r="AF69" s="210"/>
    </row>
    <row r="70" spans="8:32" s="12" customFormat="1" ht="23.25" x14ac:dyDescent="0.35">
      <c r="H70" s="13"/>
      <c r="I70" s="13"/>
      <c r="J70" s="13"/>
      <c r="K70" s="13"/>
      <c r="L70" s="13"/>
      <c r="M70" s="13"/>
      <c r="T70" s="194"/>
      <c r="U70" s="35"/>
      <c r="V70" s="35"/>
      <c r="W70" s="195"/>
      <c r="X70" s="195"/>
      <c r="Y70" s="196"/>
      <c r="AF70" s="210"/>
    </row>
    <row r="71" spans="8:32" s="12" customFormat="1" ht="23.25" x14ac:dyDescent="0.35">
      <c r="H71" s="13"/>
      <c r="I71" s="13"/>
      <c r="J71" s="13"/>
      <c r="K71" s="13"/>
      <c r="L71" s="13"/>
      <c r="M71" s="13"/>
      <c r="T71" s="194"/>
      <c r="U71" s="35"/>
      <c r="V71" s="35"/>
      <c r="W71" s="195"/>
      <c r="X71" s="195"/>
      <c r="Y71" s="196"/>
    </row>
    <row r="72" spans="8:32" s="12" customFormat="1" ht="23.25" x14ac:dyDescent="0.35">
      <c r="H72" s="13"/>
      <c r="I72" s="13"/>
      <c r="J72" s="13"/>
      <c r="K72" s="13"/>
      <c r="L72" s="13"/>
      <c r="M72" s="13"/>
      <c r="T72" s="194"/>
      <c r="U72" s="35"/>
      <c r="V72" s="35"/>
      <c r="W72" s="195"/>
      <c r="X72" s="195"/>
      <c r="Y72" s="196"/>
    </row>
    <row r="73" spans="8:32" s="12" customFormat="1" ht="23.25" x14ac:dyDescent="0.35">
      <c r="H73" s="13"/>
      <c r="I73" s="13"/>
      <c r="J73" s="13"/>
      <c r="K73" s="13"/>
      <c r="L73" s="13"/>
      <c r="M73" s="13"/>
      <c r="T73" s="194"/>
      <c r="U73" s="35"/>
      <c r="V73" s="35"/>
      <c r="W73" s="195"/>
      <c r="X73" s="195"/>
      <c r="Y73" s="196"/>
    </row>
    <row r="74" spans="8:32" s="12" customFormat="1" ht="23.25" x14ac:dyDescent="0.35">
      <c r="H74" s="13"/>
      <c r="I74" s="13"/>
      <c r="J74" s="13"/>
      <c r="K74" s="13"/>
      <c r="L74" s="13"/>
      <c r="M74" s="13"/>
      <c r="T74" s="194"/>
      <c r="U74" s="35"/>
      <c r="V74" s="35"/>
      <c r="W74" s="195"/>
      <c r="X74" s="195"/>
      <c r="Y74" s="196"/>
    </row>
    <row r="75" spans="8:32" s="12" customFormat="1" ht="23.25" x14ac:dyDescent="0.35">
      <c r="H75" s="13"/>
      <c r="I75" s="13"/>
      <c r="J75" s="13"/>
      <c r="K75" s="13"/>
      <c r="L75" s="13"/>
      <c r="M75" s="13"/>
      <c r="T75" s="194"/>
      <c r="U75" s="35"/>
      <c r="V75" s="35"/>
      <c r="W75" s="195"/>
      <c r="X75" s="195"/>
      <c r="Y75" s="196"/>
    </row>
    <row r="76" spans="8:32" s="12" customFormat="1" ht="23.25" x14ac:dyDescent="0.35">
      <c r="H76" s="13"/>
      <c r="I76" s="13"/>
      <c r="J76" s="13"/>
      <c r="K76" s="13"/>
      <c r="L76" s="13"/>
      <c r="M76" s="13"/>
      <c r="T76" s="194"/>
      <c r="U76" s="35"/>
      <c r="V76" s="35"/>
      <c r="W76" s="195"/>
      <c r="X76" s="195"/>
      <c r="Y76" s="196"/>
    </row>
    <row r="77" spans="8:32" s="12" customFormat="1" ht="23.25" x14ac:dyDescent="0.35">
      <c r="H77" s="13"/>
      <c r="I77" s="13"/>
      <c r="J77" s="13"/>
      <c r="K77" s="13"/>
      <c r="L77" s="13"/>
      <c r="M77" s="13"/>
      <c r="T77" s="194"/>
      <c r="U77" s="35"/>
      <c r="V77" s="35"/>
      <c r="W77" s="195"/>
      <c r="X77" s="195"/>
      <c r="Y77" s="196"/>
    </row>
    <row r="78" spans="8:32" s="12" customFormat="1" ht="23.25" x14ac:dyDescent="0.35">
      <c r="H78" s="13"/>
      <c r="I78" s="13"/>
      <c r="J78" s="13"/>
      <c r="K78" s="13"/>
      <c r="L78" s="13"/>
      <c r="M78" s="13"/>
      <c r="T78" s="194"/>
      <c r="U78" s="35"/>
      <c r="V78" s="35"/>
      <c r="W78" s="195"/>
      <c r="X78" s="195"/>
      <c r="Y78" s="196"/>
    </row>
    <row r="79" spans="8:32" s="12" customFormat="1" ht="23.25" x14ac:dyDescent="0.35">
      <c r="H79" s="13"/>
      <c r="I79" s="13"/>
      <c r="J79" s="13"/>
      <c r="K79" s="13"/>
      <c r="L79" s="13"/>
      <c r="M79" s="13"/>
      <c r="T79" s="194"/>
      <c r="U79" s="35"/>
      <c r="V79" s="35"/>
      <c r="W79" s="195"/>
      <c r="X79" s="195"/>
      <c r="Y79" s="196"/>
    </row>
    <row r="80" spans="8:32" s="12" customFormat="1" ht="23.25" x14ac:dyDescent="0.35">
      <c r="H80" s="13"/>
      <c r="I80" s="13"/>
      <c r="J80" s="13"/>
      <c r="K80" s="13"/>
      <c r="L80" s="13"/>
      <c r="M80" s="13"/>
      <c r="T80" s="194"/>
      <c r="U80" s="35"/>
      <c r="V80" s="35"/>
      <c r="W80" s="195"/>
      <c r="X80" s="195"/>
      <c r="Y80" s="196"/>
    </row>
    <row r="81" spans="8:31" s="12" customFormat="1" ht="23.25" x14ac:dyDescent="0.35">
      <c r="H81" s="13"/>
      <c r="I81" s="13"/>
      <c r="J81" s="13"/>
      <c r="K81" s="13"/>
      <c r="L81" s="13"/>
      <c r="M81" s="13"/>
      <c r="T81" s="194"/>
      <c r="U81" s="35"/>
      <c r="V81" s="35"/>
      <c r="W81" s="195"/>
      <c r="X81" s="195"/>
      <c r="Y81" s="196"/>
    </row>
    <row r="82" spans="8:31" s="12" customFormat="1" ht="23.25" x14ac:dyDescent="0.35">
      <c r="H82" s="13"/>
      <c r="I82" s="13"/>
      <c r="J82" s="13"/>
      <c r="K82" s="13"/>
      <c r="L82" s="13"/>
      <c r="M82" s="13"/>
      <c r="T82" s="194"/>
      <c r="U82" s="35"/>
      <c r="V82" s="35"/>
      <c r="W82" s="195"/>
      <c r="X82" s="195"/>
      <c r="Y82" s="196"/>
    </row>
    <row r="83" spans="8:31" s="12" customFormat="1" ht="23.25" x14ac:dyDescent="0.35">
      <c r="H83" s="13"/>
      <c r="I83" s="13"/>
      <c r="J83" s="13"/>
      <c r="K83" s="13"/>
      <c r="L83" s="13"/>
      <c r="M83" s="13"/>
      <c r="T83" s="194"/>
      <c r="U83" s="35"/>
      <c r="V83" s="35"/>
      <c r="W83" s="195"/>
      <c r="X83" s="195"/>
      <c r="Y83" s="196"/>
    </row>
    <row r="84" spans="8:31" s="12" customFormat="1" ht="23.25" x14ac:dyDescent="0.35">
      <c r="H84" s="13"/>
      <c r="I84" s="13"/>
      <c r="J84" s="13"/>
      <c r="K84" s="13"/>
      <c r="L84" s="13"/>
      <c r="M84" s="13"/>
      <c r="T84" s="194"/>
      <c r="U84" s="35"/>
      <c r="V84" s="35"/>
      <c r="W84" s="195"/>
      <c r="X84" s="195"/>
      <c r="Y84" s="196"/>
    </row>
    <row r="85" spans="8:31" s="12" customFormat="1" ht="23.25" x14ac:dyDescent="0.35">
      <c r="H85" s="13"/>
      <c r="I85" s="13"/>
      <c r="J85" s="13"/>
      <c r="K85" s="13"/>
      <c r="L85" s="13"/>
      <c r="M85" s="13"/>
      <c r="T85" s="194"/>
      <c r="U85" s="35"/>
      <c r="V85" s="35"/>
      <c r="W85" s="195"/>
      <c r="X85" s="195"/>
      <c r="Y85" s="196"/>
    </row>
    <row r="86" spans="8:31" s="12" customFormat="1" ht="23.25" x14ac:dyDescent="0.35">
      <c r="H86" s="13"/>
      <c r="I86" s="13"/>
      <c r="J86" s="13"/>
      <c r="K86" s="13"/>
      <c r="L86" s="13"/>
      <c r="M86" s="13"/>
      <c r="T86" s="194"/>
      <c r="U86" s="35"/>
      <c r="V86" s="35"/>
      <c r="W86" s="195"/>
      <c r="X86" s="195"/>
      <c r="Y86" s="196"/>
    </row>
    <row r="87" spans="8:31" s="12" customFormat="1" ht="23.25" x14ac:dyDescent="0.35">
      <c r="H87" s="13"/>
      <c r="I87" s="13"/>
      <c r="J87" s="13"/>
      <c r="K87" s="13"/>
      <c r="L87" s="13"/>
      <c r="M87" s="13"/>
      <c r="T87" s="194"/>
      <c r="U87" s="35"/>
      <c r="V87" s="35"/>
      <c r="W87" s="195"/>
      <c r="X87" s="195"/>
      <c r="Y87" s="196"/>
    </row>
    <row r="88" spans="8:31" s="12" customFormat="1" ht="23.25" x14ac:dyDescent="0.35">
      <c r="H88" s="13"/>
      <c r="I88" s="13"/>
      <c r="J88" s="13"/>
      <c r="K88" s="13"/>
      <c r="L88" s="13"/>
      <c r="M88" s="13"/>
      <c r="T88" s="194"/>
      <c r="U88" s="35"/>
      <c r="V88" s="35"/>
      <c r="W88" s="195"/>
      <c r="X88" s="195"/>
      <c r="Y88" s="196"/>
    </row>
    <row r="89" spans="8:31" s="12" customFormat="1" ht="23.25" x14ac:dyDescent="0.35">
      <c r="H89" s="13"/>
      <c r="I89" s="13"/>
      <c r="J89" s="13"/>
      <c r="K89" s="13"/>
      <c r="L89" s="13"/>
      <c r="M89" s="13"/>
      <c r="T89" s="194"/>
      <c r="U89" s="35"/>
      <c r="V89" s="35"/>
      <c r="W89" s="195"/>
      <c r="X89" s="195"/>
      <c r="Y89" s="196"/>
    </row>
    <row r="90" spans="8:31" s="12" customFormat="1" ht="23.25" x14ac:dyDescent="0.35">
      <c r="H90" s="13"/>
      <c r="I90" s="13"/>
      <c r="J90" s="13"/>
      <c r="K90" s="13"/>
      <c r="L90" s="13"/>
      <c r="M90" s="13"/>
      <c r="T90" s="194"/>
      <c r="U90" s="35"/>
      <c r="V90" s="35"/>
      <c r="W90" s="195"/>
      <c r="X90" s="195"/>
      <c r="Y90" s="196"/>
    </row>
    <row r="91" spans="8:31" s="12" customFormat="1" ht="23.25" x14ac:dyDescent="0.35">
      <c r="H91" s="13"/>
      <c r="I91" s="13"/>
      <c r="J91" s="13"/>
      <c r="K91" s="13"/>
      <c r="L91" s="13"/>
      <c r="M91" s="13"/>
      <c r="T91" s="194"/>
      <c r="U91" s="35"/>
      <c r="V91" s="35"/>
      <c r="W91" s="195"/>
      <c r="X91" s="195"/>
      <c r="Y91" s="196"/>
    </row>
    <row r="92" spans="8:31" s="12" customFormat="1" ht="23.25" x14ac:dyDescent="0.35">
      <c r="H92" s="13"/>
      <c r="I92" s="13"/>
      <c r="J92" s="13"/>
      <c r="K92" s="13"/>
      <c r="L92" s="13"/>
      <c r="M92" s="13"/>
      <c r="T92" s="194"/>
      <c r="U92" s="35"/>
      <c r="V92" s="35"/>
      <c r="W92" s="195"/>
      <c r="X92" s="195"/>
      <c r="Y92" s="196"/>
    </row>
    <row r="93" spans="8:31" s="12" customFormat="1" ht="23.25" x14ac:dyDescent="0.35">
      <c r="H93" s="13"/>
      <c r="I93" s="13"/>
      <c r="J93" s="13"/>
      <c r="K93" s="13"/>
      <c r="L93" s="13"/>
      <c r="M93" s="13"/>
      <c r="T93" s="194"/>
      <c r="U93" s="35"/>
      <c r="V93" s="35"/>
      <c r="W93" s="195"/>
      <c r="X93" s="195"/>
      <c r="Y93" s="196"/>
    </row>
    <row r="94" spans="8:31" s="12" customFormat="1" ht="23.25" x14ac:dyDescent="0.35">
      <c r="H94" s="13"/>
      <c r="I94" s="13"/>
      <c r="J94" s="13"/>
      <c r="K94" s="13"/>
      <c r="L94" s="13"/>
      <c r="M94" s="13"/>
      <c r="T94" s="194"/>
      <c r="U94" s="35"/>
      <c r="V94" s="35"/>
      <c r="W94" s="195"/>
      <c r="X94" s="195"/>
      <c r="Y94" s="196"/>
    </row>
    <row r="95" spans="8:31" s="12" customFormat="1" ht="23.25" x14ac:dyDescent="0.35">
      <c r="H95" s="13"/>
      <c r="I95" s="13"/>
      <c r="J95" s="13"/>
      <c r="K95" s="13"/>
      <c r="L95" s="13"/>
      <c r="M95" s="13"/>
      <c r="T95" s="194"/>
      <c r="U95" s="35"/>
      <c r="V95" s="35"/>
      <c r="W95" s="195"/>
      <c r="X95" s="195"/>
      <c r="Y95" s="196"/>
      <c r="Z95" s="1"/>
      <c r="AA95" s="1"/>
      <c r="AB95" s="1"/>
      <c r="AC95" s="1"/>
      <c r="AD95" s="1"/>
      <c r="AE95" s="1"/>
    </row>
    <row r="96" spans="8:31" ht="23.25" x14ac:dyDescent="0.35">
      <c r="T96" s="194"/>
      <c r="U96" s="35"/>
      <c r="V96" s="35"/>
      <c r="W96" s="195"/>
      <c r="X96" s="195"/>
      <c r="Y96" s="196"/>
    </row>
    <row r="97" spans="20:25" ht="23.25" x14ac:dyDescent="0.35">
      <c r="T97" s="194"/>
      <c r="U97" s="35"/>
      <c r="V97" s="35"/>
      <c r="W97" s="195"/>
      <c r="X97" s="195"/>
      <c r="Y97" s="196"/>
    </row>
    <row r="98" spans="20:25" ht="23.25" x14ac:dyDescent="0.35">
      <c r="T98" s="194"/>
      <c r="U98" s="35"/>
      <c r="V98" s="35"/>
      <c r="W98" s="195"/>
      <c r="X98" s="195"/>
      <c r="Y98" s="196"/>
    </row>
    <row r="99" spans="20:25" ht="23.25" x14ac:dyDescent="0.35">
      <c r="T99" s="194"/>
      <c r="U99" s="35"/>
      <c r="V99" s="35"/>
      <c r="W99" s="195"/>
      <c r="X99" s="195"/>
      <c r="Y99" s="196"/>
    </row>
    <row r="100" spans="20:25" ht="23.25" x14ac:dyDescent="0.35">
      <c r="T100" s="194"/>
      <c r="U100" s="35"/>
      <c r="V100" s="35"/>
      <c r="W100" s="195"/>
      <c r="X100" s="195"/>
      <c r="Y100" s="196"/>
    </row>
    <row r="101" spans="20:25" ht="23.25" x14ac:dyDescent="0.35">
      <c r="T101" s="194"/>
      <c r="U101" s="35"/>
      <c r="V101" s="35"/>
      <c r="W101" s="195"/>
      <c r="X101" s="195"/>
      <c r="Y101" s="196"/>
    </row>
    <row r="102" spans="20:25" ht="23.25" x14ac:dyDescent="0.35">
      <c r="T102" s="194"/>
      <c r="U102" s="35"/>
      <c r="V102" s="35"/>
      <c r="W102" s="195"/>
      <c r="X102" s="195"/>
      <c r="Y102" s="196"/>
    </row>
    <row r="103" spans="20:25" ht="23.25" x14ac:dyDescent="0.35">
      <c r="T103" s="194"/>
      <c r="U103" s="35"/>
      <c r="V103" s="35"/>
      <c r="W103" s="195"/>
      <c r="X103" s="195"/>
      <c r="Y103" s="196"/>
    </row>
    <row r="104" spans="20:25" ht="23.25" x14ac:dyDescent="0.35">
      <c r="T104" s="194"/>
      <c r="U104" s="35"/>
      <c r="V104" s="35"/>
      <c r="W104" s="195"/>
      <c r="X104" s="195"/>
      <c r="Y104" s="196"/>
    </row>
    <row r="105" spans="20:25" ht="24" thickBot="1" x14ac:dyDescent="0.4">
      <c r="T105" s="197"/>
      <c r="U105" s="198"/>
      <c r="V105" s="198"/>
      <c r="W105" s="199"/>
      <c r="X105" s="199"/>
      <c r="Y105" s="200"/>
    </row>
    <row r="106" spans="20:25" ht="24" thickTop="1" x14ac:dyDescent="0.35">
      <c r="T106" s="12"/>
      <c r="U106" s="13"/>
      <c r="V106" s="13"/>
      <c r="W106" s="13"/>
      <c r="X106" s="12"/>
    </row>
  </sheetData>
  <sortState ref="U12:Y30">
    <sortCondition ref="X12:X30"/>
  </sortState>
  <mergeCells count="6">
    <mergeCell ref="AF4:AK4"/>
    <mergeCell ref="A3:M3"/>
    <mergeCell ref="H4:M4"/>
    <mergeCell ref="N4:S4"/>
    <mergeCell ref="T4:Y4"/>
    <mergeCell ref="Z4:AE4"/>
  </mergeCells>
  <conditionalFormatting sqref="AB11:AB104 V11:V105 P11:P37">
    <cfRule type="duplicateValues" dxfId="2" priority="55"/>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0"/>
  <sheetViews>
    <sheetView topLeftCell="K1" zoomScale="41" zoomScaleNormal="41" workbookViewId="0">
      <pane ySplit="1" topLeftCell="A4" activePane="bottomLeft" state="frozen"/>
      <selection activeCell="AG6" sqref="AG6"/>
      <selection pane="bottomLeft" activeCell="AG6" sqref="AG6"/>
    </sheetView>
  </sheetViews>
  <sheetFormatPr baseColWidth="10" defaultColWidth="11.42578125" defaultRowHeight="15" x14ac:dyDescent="0.2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2" width="31.28515625" style="1" customWidth="1"/>
    <col min="33" max="37" width="29.140625" style="1" customWidth="1"/>
    <col min="38" max="16384" width="11.42578125" style="1"/>
  </cols>
  <sheetData>
    <row r="3" spans="1:37" ht="30.75" thickBot="1" x14ac:dyDescent="0.3">
      <c r="A3" s="283" t="s">
        <v>125</v>
      </c>
      <c r="B3" s="283"/>
      <c r="C3" s="283"/>
      <c r="D3" s="283"/>
      <c r="E3" s="283"/>
      <c r="F3" s="283"/>
      <c r="G3" s="283"/>
      <c r="H3" s="283"/>
      <c r="I3" s="283"/>
      <c r="J3" s="283"/>
      <c r="K3" s="283"/>
      <c r="L3" s="283"/>
      <c r="M3" s="283"/>
    </row>
    <row r="4" spans="1:37" ht="47.25" thickBot="1" x14ac:dyDescent="0.75">
      <c r="A4" s="6"/>
      <c r="B4" s="6"/>
      <c r="C4" s="6"/>
      <c r="D4" s="6"/>
      <c r="E4" s="6"/>
      <c r="F4" s="6"/>
      <c r="G4" s="6"/>
      <c r="H4" s="272" t="s">
        <v>24</v>
      </c>
      <c r="I4" s="273"/>
      <c r="J4" s="273"/>
      <c r="K4" s="273"/>
      <c r="L4" s="273"/>
      <c r="M4" s="274"/>
      <c r="N4" s="272" t="s">
        <v>2</v>
      </c>
      <c r="O4" s="273"/>
      <c r="P4" s="273"/>
      <c r="Q4" s="273"/>
      <c r="R4" s="273"/>
      <c r="S4" s="274"/>
      <c r="T4" s="272" t="s">
        <v>3</v>
      </c>
      <c r="U4" s="273"/>
      <c r="V4" s="273"/>
      <c r="W4" s="273"/>
      <c r="X4" s="273"/>
      <c r="Y4" s="274"/>
      <c r="Z4" s="272" t="s">
        <v>4</v>
      </c>
      <c r="AA4" s="273"/>
      <c r="AB4" s="273"/>
      <c r="AC4" s="273"/>
      <c r="AD4" s="273"/>
      <c r="AE4" s="274"/>
      <c r="AF4" s="272" t="s">
        <v>5</v>
      </c>
      <c r="AG4" s="273"/>
      <c r="AH4" s="273"/>
      <c r="AI4" s="273"/>
      <c r="AJ4" s="273"/>
      <c r="AK4" s="274"/>
    </row>
    <row r="5" spans="1:37" ht="128.25" customHeight="1" x14ac:dyDescent="0.25">
      <c r="A5" s="249" t="s">
        <v>66</v>
      </c>
      <c r="B5" s="233" t="s">
        <v>6</v>
      </c>
      <c r="C5" s="233" t="s">
        <v>7</v>
      </c>
      <c r="D5" s="233" t="s">
        <v>8</v>
      </c>
      <c r="E5" s="233" t="s">
        <v>113</v>
      </c>
      <c r="F5" s="234" t="s">
        <v>10</v>
      </c>
      <c r="G5" s="233" t="s">
        <v>11</v>
      </c>
      <c r="H5" s="270" t="s">
        <v>12</v>
      </c>
      <c r="I5" s="270" t="s">
        <v>13</v>
      </c>
      <c r="J5" s="270" t="s">
        <v>14</v>
      </c>
      <c r="K5" s="270" t="s">
        <v>15</v>
      </c>
      <c r="L5" s="270" t="s">
        <v>16</v>
      </c>
      <c r="M5" s="270" t="s">
        <v>17</v>
      </c>
      <c r="N5" s="270" t="s">
        <v>12</v>
      </c>
      <c r="O5" s="270" t="s">
        <v>13</v>
      </c>
      <c r="P5" s="270" t="s">
        <v>14</v>
      </c>
      <c r="Q5" s="270" t="s">
        <v>15</v>
      </c>
      <c r="R5" s="270" t="s">
        <v>16</v>
      </c>
      <c r="S5" s="270" t="s">
        <v>17</v>
      </c>
      <c r="T5" s="270" t="s">
        <v>12</v>
      </c>
      <c r="U5" s="270" t="s">
        <v>13</v>
      </c>
      <c r="V5" s="270" t="s">
        <v>14</v>
      </c>
      <c r="W5" s="270" t="s">
        <v>15</v>
      </c>
      <c r="X5" s="270" t="s">
        <v>16</v>
      </c>
      <c r="Y5" s="270" t="s">
        <v>17</v>
      </c>
      <c r="Z5" s="270" t="s">
        <v>12</v>
      </c>
      <c r="AA5" s="270" t="s">
        <v>13</v>
      </c>
      <c r="AB5" s="270" t="s">
        <v>14</v>
      </c>
      <c r="AC5" s="270" t="s">
        <v>15</v>
      </c>
      <c r="AD5" s="270" t="s">
        <v>16</v>
      </c>
      <c r="AE5" s="270" t="s">
        <v>17</v>
      </c>
      <c r="AF5" s="270" t="s">
        <v>12</v>
      </c>
      <c r="AG5" s="270" t="s">
        <v>13</v>
      </c>
      <c r="AH5" s="270" t="s">
        <v>14</v>
      </c>
      <c r="AI5" s="270" t="s">
        <v>15</v>
      </c>
      <c r="AJ5" s="270" t="s">
        <v>16</v>
      </c>
      <c r="AK5" s="270" t="s">
        <v>17</v>
      </c>
    </row>
    <row r="6" spans="1:37" ht="205.5" customHeight="1" x14ac:dyDescent="0.25">
      <c r="A6" s="8" t="s">
        <v>69</v>
      </c>
      <c r="B6" s="244" t="s">
        <v>54</v>
      </c>
      <c r="C6" s="244" t="s">
        <v>182</v>
      </c>
      <c r="D6" s="244" t="s">
        <v>56</v>
      </c>
      <c r="E6" s="244" t="s">
        <v>57</v>
      </c>
      <c r="F6" s="246" t="s">
        <v>24</v>
      </c>
      <c r="G6" s="246" t="s">
        <v>25</v>
      </c>
      <c r="H6" s="247">
        <v>0.88095238095238104</v>
      </c>
      <c r="I6" s="248">
        <v>60</v>
      </c>
      <c r="J6" s="248">
        <v>80</v>
      </c>
      <c r="K6" s="247" t="e">
        <f>(L6/M6)</f>
        <v>#DIV/0!</v>
      </c>
      <c r="L6" s="248">
        <f>+R6+X6+AD6+AJ6</f>
        <v>13</v>
      </c>
      <c r="M6" s="248">
        <f>+S6+Y6+AE6+AK6</f>
        <v>0</v>
      </c>
      <c r="N6" s="247" t="e">
        <f>(O6/P6)</f>
        <v>#DIV/0!</v>
      </c>
      <c r="O6" s="248">
        <v>0</v>
      </c>
      <c r="P6" s="248">
        <v>0</v>
      </c>
      <c r="Q6" s="247" t="e">
        <f>(R6/S6)</f>
        <v>#DIV/0!</v>
      </c>
      <c r="R6" s="248">
        <f>+O10</f>
        <v>0</v>
      </c>
      <c r="S6" s="248">
        <f>+P10</f>
        <v>0</v>
      </c>
      <c r="T6" s="247" t="e">
        <f>(U6/V6)</f>
        <v>#DIV/0!</v>
      </c>
      <c r="U6" s="248">
        <v>0</v>
      </c>
      <c r="V6" s="248">
        <v>0</v>
      </c>
      <c r="W6" s="247" t="e">
        <f>(X6/Y6)</f>
        <v>#DIV/0!</v>
      </c>
      <c r="X6" s="248">
        <f>+U10</f>
        <v>13</v>
      </c>
      <c r="Y6" s="248">
        <f>+V10</f>
        <v>0</v>
      </c>
      <c r="Z6" s="247" t="e">
        <f>(AA6/AB6)</f>
        <v>#DIV/0!</v>
      </c>
      <c r="AA6" s="248">
        <v>0</v>
      </c>
      <c r="AB6" s="248">
        <v>0</v>
      </c>
      <c r="AC6" s="247" t="e">
        <f>(AD6/AE6)</f>
        <v>#DIV/0!</v>
      </c>
      <c r="AD6" s="248">
        <f>+AA10</f>
        <v>0</v>
      </c>
      <c r="AE6" s="248">
        <f>+AB10</f>
        <v>0</v>
      </c>
      <c r="AF6" s="247">
        <f>(AG6/AH6)</f>
        <v>0.75</v>
      </c>
      <c r="AG6" s="248">
        <v>60</v>
      </c>
      <c r="AH6" s="248">
        <v>80</v>
      </c>
      <c r="AI6" s="247" t="e">
        <f>(AJ6/AK6)</f>
        <v>#DIV/0!</v>
      </c>
      <c r="AJ6" s="248"/>
      <c r="AK6" s="248"/>
    </row>
    <row r="8" spans="1:37" s="12" customFormat="1" ht="162.75" x14ac:dyDescent="0.35">
      <c r="J8" s="13"/>
      <c r="K8" s="13"/>
      <c r="L8" s="13"/>
      <c r="M8" s="13"/>
      <c r="O8" s="14" t="s">
        <v>183</v>
      </c>
      <c r="P8" s="14" t="s">
        <v>184</v>
      </c>
      <c r="Q8" s="14" t="s">
        <v>185</v>
      </c>
      <c r="R8" s="28" t="s">
        <v>186</v>
      </c>
      <c r="S8" s="14" t="s">
        <v>72</v>
      </c>
      <c r="U8" s="14" t="s">
        <v>183</v>
      </c>
      <c r="V8" s="14" t="s">
        <v>184</v>
      </c>
      <c r="W8" s="14" t="s">
        <v>185</v>
      </c>
      <c r="X8" s="28" t="s">
        <v>186</v>
      </c>
      <c r="Y8" s="14" t="s">
        <v>72</v>
      </c>
      <c r="AA8" s="14" t="s">
        <v>183</v>
      </c>
      <c r="AB8" s="14" t="s">
        <v>184</v>
      </c>
      <c r="AC8" s="14" t="s">
        <v>185</v>
      </c>
      <c r="AD8" s="28" t="s">
        <v>186</v>
      </c>
      <c r="AE8" s="14" t="s">
        <v>72</v>
      </c>
      <c r="AG8" s="14" t="s">
        <v>183</v>
      </c>
      <c r="AH8" s="14" t="s">
        <v>184</v>
      </c>
      <c r="AI8" s="14" t="s">
        <v>185</v>
      </c>
      <c r="AJ8" s="28" t="s">
        <v>186</v>
      </c>
      <c r="AK8" s="14" t="s">
        <v>72</v>
      </c>
    </row>
    <row r="9" spans="1:37" s="12" customFormat="1" ht="23.25" x14ac:dyDescent="0.35">
      <c r="J9" s="13"/>
      <c r="K9" s="13"/>
      <c r="L9" s="13"/>
      <c r="M9" s="13"/>
      <c r="N9" s="12" t="s">
        <v>73</v>
      </c>
      <c r="O9" s="12" t="s">
        <v>74</v>
      </c>
      <c r="P9" s="12" t="s">
        <v>74</v>
      </c>
      <c r="Q9" s="15"/>
      <c r="R9" s="13"/>
      <c r="S9" s="12" t="s">
        <v>187</v>
      </c>
      <c r="T9" s="12" t="s">
        <v>73</v>
      </c>
      <c r="U9" s="12" t="s">
        <v>74</v>
      </c>
      <c r="V9" s="12" t="s">
        <v>74</v>
      </c>
      <c r="W9" s="15"/>
      <c r="X9" s="13"/>
      <c r="Y9" s="12" t="s">
        <v>187</v>
      </c>
      <c r="Z9" s="12" t="s">
        <v>73</v>
      </c>
      <c r="AA9" s="12" t="s">
        <v>74</v>
      </c>
      <c r="AB9" s="12" t="s">
        <v>74</v>
      </c>
      <c r="AC9" s="15"/>
      <c r="AD9" s="13"/>
      <c r="AE9" s="12" t="s">
        <v>187</v>
      </c>
      <c r="AF9" s="12" t="s">
        <v>73</v>
      </c>
      <c r="AG9" s="12" t="s">
        <v>74</v>
      </c>
      <c r="AH9" s="12" t="s">
        <v>74</v>
      </c>
      <c r="AI9" s="15"/>
      <c r="AJ9" s="13"/>
      <c r="AK9" s="12" t="s">
        <v>187</v>
      </c>
    </row>
    <row r="10" spans="1:37" s="12" customFormat="1" ht="92.25" x14ac:dyDescent="1.35">
      <c r="J10" s="13"/>
      <c r="K10" s="13"/>
      <c r="L10" s="13"/>
      <c r="M10" s="13"/>
      <c r="O10" s="16">
        <f>COUNTA(O11:O64)</f>
        <v>0</v>
      </c>
      <c r="P10" s="16">
        <f>COUNTA(P11:P64)</f>
        <v>0</v>
      </c>
      <c r="Q10" s="15"/>
      <c r="R10" s="13"/>
      <c r="U10" s="16">
        <f>COUNTA(U11:U49)</f>
        <v>13</v>
      </c>
      <c r="V10" s="16">
        <f>COUNTA(V11:V49)</f>
        <v>0</v>
      </c>
      <c r="W10" s="15"/>
      <c r="X10" s="13"/>
      <c r="AA10" s="16">
        <f>COUNTA(AA11:AA86)</f>
        <v>0</v>
      </c>
      <c r="AB10" s="16">
        <f>COUNTA(AB11:AB86)</f>
        <v>0</v>
      </c>
      <c r="AC10" s="15"/>
      <c r="AD10" s="13"/>
      <c r="AG10" s="16">
        <f t="shared" ref="AG10" si="0">COUNTA(AG11:AG86)</f>
        <v>0</v>
      </c>
      <c r="AH10" s="16">
        <f>COUNTA(AH11:AH86)</f>
        <v>0</v>
      </c>
      <c r="AI10" s="15"/>
      <c r="AJ10" s="13"/>
    </row>
    <row r="11" spans="1:37" s="12" customFormat="1" ht="23.25" x14ac:dyDescent="0.35">
      <c r="J11" s="13"/>
      <c r="K11" s="13"/>
      <c r="L11" s="13"/>
      <c r="M11" s="13"/>
      <c r="N11" s="30"/>
      <c r="O11" s="158"/>
      <c r="P11" s="158"/>
      <c r="Q11" s="32"/>
      <c r="R11" s="33"/>
      <c r="S11" s="34"/>
      <c r="T11" s="164" t="s">
        <v>147</v>
      </c>
      <c r="U11" s="260">
        <v>297246</v>
      </c>
      <c r="V11" s="259"/>
      <c r="W11" s="259">
        <v>43579</v>
      </c>
      <c r="X11" s="259">
        <v>43434</v>
      </c>
      <c r="Y11" s="259"/>
      <c r="Z11" s="22"/>
      <c r="AA11" s="158"/>
      <c r="AB11" s="158"/>
      <c r="AC11" s="166"/>
      <c r="AD11" s="161"/>
      <c r="AE11" s="35"/>
      <c r="AF11" s="39"/>
    </row>
    <row r="12" spans="1:37" s="12" customFormat="1" ht="23.25" x14ac:dyDescent="0.35">
      <c r="J12" s="13"/>
      <c r="K12" s="13"/>
      <c r="L12" s="13"/>
      <c r="M12" s="13"/>
      <c r="N12" s="30"/>
      <c r="O12" s="158"/>
      <c r="P12" s="158"/>
      <c r="Q12" s="32"/>
      <c r="R12" s="33"/>
      <c r="S12" s="34"/>
      <c r="T12" s="164" t="s">
        <v>147</v>
      </c>
      <c r="U12" s="260">
        <v>297484</v>
      </c>
      <c r="V12" s="259"/>
      <c r="W12" s="259">
        <v>43585</v>
      </c>
      <c r="X12" s="259">
        <v>43434</v>
      </c>
      <c r="Y12" s="259"/>
      <c r="Z12" s="22"/>
      <c r="AA12" s="158"/>
      <c r="AB12" s="158"/>
      <c r="AC12" s="166"/>
      <c r="AD12" s="161"/>
      <c r="AE12" s="35"/>
      <c r="AF12" s="39"/>
    </row>
    <row r="13" spans="1:37" s="12" customFormat="1" ht="23.25" x14ac:dyDescent="0.35">
      <c r="J13" s="13"/>
      <c r="K13" s="13"/>
      <c r="L13" s="13"/>
      <c r="M13" s="13"/>
      <c r="N13" s="30"/>
      <c r="O13" s="159"/>
      <c r="P13" s="158"/>
      <c r="Q13" s="32"/>
      <c r="R13" s="33"/>
      <c r="S13" s="34"/>
      <c r="T13" s="164" t="s">
        <v>147</v>
      </c>
      <c r="U13" s="260">
        <v>297506</v>
      </c>
      <c r="V13" s="259"/>
      <c r="W13" s="259">
        <v>43562</v>
      </c>
      <c r="X13" s="259">
        <v>43434</v>
      </c>
      <c r="Y13" s="259"/>
      <c r="Z13" s="22"/>
      <c r="AA13" s="158"/>
      <c r="AB13" s="158"/>
      <c r="AC13" s="166"/>
      <c r="AD13" s="161"/>
      <c r="AE13" s="35"/>
      <c r="AF13" s="39"/>
    </row>
    <row r="14" spans="1:37" s="12" customFormat="1" ht="23.25" x14ac:dyDescent="0.35">
      <c r="J14" s="13"/>
      <c r="K14" s="13"/>
      <c r="L14" s="13"/>
      <c r="M14" s="13"/>
      <c r="N14" s="30"/>
      <c r="O14" s="159"/>
      <c r="P14" s="159"/>
      <c r="Q14" s="37"/>
      <c r="R14" s="33"/>
      <c r="S14" s="71"/>
      <c r="T14" s="164" t="s">
        <v>147</v>
      </c>
      <c r="U14" s="260">
        <v>297585</v>
      </c>
      <c r="V14" s="259"/>
      <c r="W14" s="259">
        <v>43579</v>
      </c>
      <c r="X14" s="259">
        <v>43434</v>
      </c>
      <c r="Y14" s="259"/>
      <c r="Z14" s="22"/>
      <c r="AA14" s="158"/>
      <c r="AB14" s="158"/>
      <c r="AC14" s="166"/>
      <c r="AD14" s="161"/>
      <c r="AE14" s="35"/>
      <c r="AF14" s="39"/>
    </row>
    <row r="15" spans="1:37" s="12" customFormat="1" ht="23.25" x14ac:dyDescent="0.35">
      <c r="J15" s="13"/>
      <c r="K15" s="13"/>
      <c r="L15" s="13"/>
      <c r="M15" s="13"/>
      <c r="N15" s="30"/>
      <c r="O15" s="159"/>
      <c r="P15" s="159"/>
      <c r="Q15" s="32"/>
      <c r="R15" s="33"/>
      <c r="S15" s="71"/>
      <c r="T15" s="164" t="s">
        <v>147</v>
      </c>
      <c r="U15" s="260">
        <v>297590</v>
      </c>
      <c r="V15" s="259"/>
      <c r="W15" s="259">
        <v>43579</v>
      </c>
      <c r="X15" s="259">
        <v>43434</v>
      </c>
      <c r="Y15" s="259"/>
      <c r="Z15" s="22"/>
      <c r="AA15" s="158"/>
      <c r="AB15" s="158"/>
      <c r="AC15" s="166"/>
      <c r="AD15" s="161"/>
      <c r="AE15" s="35"/>
      <c r="AF15" s="39"/>
    </row>
    <row r="16" spans="1:37" s="12" customFormat="1" ht="23.25" x14ac:dyDescent="0.35">
      <c r="J16" s="13"/>
      <c r="K16" s="13"/>
      <c r="L16" s="13"/>
      <c r="M16" s="13"/>
      <c r="N16" s="30"/>
      <c r="O16" s="159"/>
      <c r="P16" s="159"/>
      <c r="Q16" s="32"/>
      <c r="R16" s="33"/>
      <c r="S16" s="34"/>
      <c r="T16" s="164" t="s">
        <v>147</v>
      </c>
      <c r="U16" s="260">
        <v>297614</v>
      </c>
      <c r="V16" s="259"/>
      <c r="W16" s="259">
        <v>43580</v>
      </c>
      <c r="X16" s="259">
        <v>43434</v>
      </c>
      <c r="Y16" s="259"/>
      <c r="Z16" s="22"/>
      <c r="AA16" s="158"/>
      <c r="AB16" s="158"/>
      <c r="AC16" s="166"/>
      <c r="AD16" s="161"/>
      <c r="AE16" s="35"/>
      <c r="AF16" s="39"/>
    </row>
    <row r="17" spans="10:32" s="12" customFormat="1" ht="23.25" x14ac:dyDescent="0.35">
      <c r="J17" s="13"/>
      <c r="K17" s="13"/>
      <c r="L17" s="13"/>
      <c r="M17" s="13"/>
      <c r="N17" s="30"/>
      <c r="O17" s="159"/>
      <c r="P17" s="159"/>
      <c r="Q17" s="32"/>
      <c r="R17" s="33"/>
      <c r="S17" s="34"/>
      <c r="T17" s="164" t="s">
        <v>147</v>
      </c>
      <c r="U17" s="12">
        <v>297254</v>
      </c>
      <c r="W17" s="259">
        <v>43585</v>
      </c>
      <c r="X17" s="259">
        <v>43434</v>
      </c>
      <c r="Y17" s="259"/>
      <c r="Z17" s="72"/>
      <c r="AA17" s="158"/>
      <c r="AB17" s="158"/>
      <c r="AC17" s="162"/>
      <c r="AD17" s="162"/>
      <c r="AE17" s="35"/>
      <c r="AF17" s="213"/>
    </row>
    <row r="18" spans="10:32" s="12" customFormat="1" ht="23.25" x14ac:dyDescent="0.35">
      <c r="J18" s="13"/>
      <c r="K18" s="13"/>
      <c r="L18" s="13"/>
      <c r="M18" s="13"/>
      <c r="N18" s="30"/>
      <c r="O18" s="159"/>
      <c r="P18" s="159"/>
      <c r="Q18" s="32"/>
      <c r="R18" s="33"/>
      <c r="S18" s="34"/>
      <c r="T18" s="164" t="s">
        <v>147</v>
      </c>
      <c r="U18" s="12">
        <v>297486</v>
      </c>
      <c r="W18" s="259"/>
      <c r="X18" s="259">
        <v>43607</v>
      </c>
      <c r="Y18" s="259" t="s">
        <v>188</v>
      </c>
      <c r="Z18" s="22"/>
      <c r="AA18" s="158"/>
      <c r="AB18" s="158"/>
      <c r="AC18" s="162"/>
      <c r="AD18" s="162"/>
      <c r="AE18" s="35"/>
      <c r="AF18" s="213"/>
    </row>
    <row r="19" spans="10:32" s="12" customFormat="1" ht="23.25" x14ac:dyDescent="0.35">
      <c r="J19" s="13"/>
      <c r="K19" s="13"/>
      <c r="L19" s="13"/>
      <c r="M19" s="13"/>
      <c r="N19" s="30"/>
      <c r="O19" s="159"/>
      <c r="P19" s="159"/>
      <c r="Q19" s="32"/>
      <c r="R19" s="33"/>
      <c r="S19" s="34"/>
      <c r="T19" s="164" t="s">
        <v>147</v>
      </c>
      <c r="U19" s="12">
        <v>297525</v>
      </c>
      <c r="W19" s="259"/>
      <c r="X19" s="259">
        <v>43626</v>
      </c>
      <c r="Y19" s="259"/>
      <c r="Z19" s="22"/>
      <c r="AA19" s="158"/>
      <c r="AB19" s="158"/>
      <c r="AC19" s="162"/>
      <c r="AD19" s="162"/>
      <c r="AE19" s="35"/>
      <c r="AF19" s="213"/>
    </row>
    <row r="20" spans="10:32" s="12" customFormat="1" ht="23.25" x14ac:dyDescent="0.35">
      <c r="J20" s="13"/>
      <c r="K20" s="13"/>
      <c r="L20" s="13"/>
      <c r="M20" s="13"/>
      <c r="N20" s="30"/>
      <c r="O20" s="159"/>
      <c r="P20" s="159"/>
      <c r="Q20" s="32"/>
      <c r="R20" s="33"/>
      <c r="S20" s="34"/>
      <c r="T20" s="164" t="s">
        <v>147</v>
      </c>
      <c r="U20" s="158">
        <v>297606</v>
      </c>
      <c r="V20" s="158"/>
      <c r="W20" s="165"/>
      <c r="X20" s="161"/>
      <c r="Z20" s="22"/>
      <c r="AA20" s="158"/>
      <c r="AB20" s="158"/>
      <c r="AC20" s="162"/>
      <c r="AD20" s="162"/>
      <c r="AE20" s="35"/>
      <c r="AF20" s="213"/>
    </row>
    <row r="21" spans="10:32" s="12" customFormat="1" ht="23.25" x14ac:dyDescent="0.35">
      <c r="J21" s="13"/>
      <c r="K21" s="13"/>
      <c r="L21" s="13"/>
      <c r="M21" s="13"/>
      <c r="N21" s="30"/>
      <c r="O21" s="159"/>
      <c r="P21" s="159"/>
      <c r="Q21" s="32"/>
      <c r="R21" s="33"/>
      <c r="S21" s="34"/>
      <c r="T21" s="164" t="s">
        <v>189</v>
      </c>
      <c r="U21" s="259" t="s">
        <v>190</v>
      </c>
      <c r="V21" s="259"/>
      <c r="W21" s="165">
        <v>43585</v>
      </c>
      <c r="X21" s="161">
        <v>43434</v>
      </c>
      <c r="Z21" s="22"/>
      <c r="AA21" s="158"/>
      <c r="AB21" s="158"/>
      <c r="AC21" s="162"/>
      <c r="AD21" s="162"/>
      <c r="AE21" s="35"/>
      <c r="AF21" s="213"/>
    </row>
    <row r="22" spans="10:32" s="12" customFormat="1" ht="23.25" x14ac:dyDescent="0.35">
      <c r="J22" s="13"/>
      <c r="K22" s="13"/>
      <c r="L22" s="13"/>
      <c r="M22" s="13"/>
      <c r="N22" s="30"/>
      <c r="O22" s="159"/>
      <c r="P22" s="159"/>
      <c r="Q22" s="32"/>
      <c r="R22" s="33"/>
      <c r="S22" s="34"/>
      <c r="T22" s="12" t="s">
        <v>99</v>
      </c>
      <c r="U22" s="12" t="s">
        <v>191</v>
      </c>
      <c r="W22" s="165">
        <v>43614</v>
      </c>
      <c r="X22" s="161">
        <v>43434</v>
      </c>
      <c r="Z22" s="22"/>
      <c r="AA22" s="158"/>
      <c r="AB22" s="158"/>
      <c r="AC22" s="162"/>
      <c r="AD22" s="162"/>
      <c r="AE22" s="35"/>
      <c r="AF22" s="213"/>
    </row>
    <row r="23" spans="10:32" s="12" customFormat="1" ht="23.25" x14ac:dyDescent="0.35">
      <c r="J23" s="13"/>
      <c r="K23" s="13"/>
      <c r="L23" s="13"/>
      <c r="M23" s="13"/>
      <c r="N23" s="30"/>
      <c r="O23" s="159"/>
      <c r="P23" s="159"/>
      <c r="Q23" s="32"/>
      <c r="R23" s="33"/>
      <c r="S23" s="34"/>
      <c r="T23" s="22" t="s">
        <v>99</v>
      </c>
      <c r="U23" s="158" t="s">
        <v>192</v>
      </c>
      <c r="V23" s="158"/>
      <c r="W23" s="166">
        <v>43614</v>
      </c>
      <c r="X23" s="161">
        <v>43434</v>
      </c>
      <c r="Z23" s="22"/>
      <c r="AA23" s="158"/>
      <c r="AB23" s="158"/>
      <c r="AC23" s="162"/>
      <c r="AD23" s="162"/>
      <c r="AE23" s="35"/>
      <c r="AF23" s="39"/>
    </row>
    <row r="24" spans="10:32" s="12" customFormat="1" ht="23.25" x14ac:dyDescent="0.35">
      <c r="J24" s="13"/>
      <c r="K24" s="13"/>
      <c r="L24" s="13"/>
      <c r="M24" s="13"/>
      <c r="N24" s="30"/>
      <c r="O24" s="159"/>
      <c r="P24" s="159"/>
      <c r="Q24" s="32"/>
      <c r="R24" s="33"/>
      <c r="S24" s="34"/>
      <c r="Z24" s="22"/>
      <c r="AA24" s="158"/>
      <c r="AB24" s="158"/>
      <c r="AC24" s="162"/>
      <c r="AD24" s="162"/>
      <c r="AE24" s="35"/>
      <c r="AF24" s="39"/>
    </row>
    <row r="25" spans="10:32" s="12" customFormat="1" ht="23.25" x14ac:dyDescent="0.35">
      <c r="J25" s="13"/>
      <c r="K25" s="13"/>
      <c r="L25" s="13"/>
      <c r="M25" s="13"/>
      <c r="N25" s="30"/>
      <c r="O25" s="159"/>
      <c r="P25" s="159"/>
      <c r="Q25" s="32"/>
      <c r="R25" s="33"/>
      <c r="S25" s="34"/>
      <c r="Z25" s="22"/>
      <c r="AA25" s="158"/>
      <c r="AB25" s="158"/>
      <c r="AC25" s="162"/>
      <c r="AD25" s="162"/>
      <c r="AE25" s="35"/>
      <c r="AF25" s="39"/>
    </row>
    <row r="26" spans="10:32" s="12" customFormat="1" ht="23.25" x14ac:dyDescent="0.35">
      <c r="J26" s="13"/>
      <c r="K26" s="13"/>
      <c r="L26" s="13"/>
      <c r="M26" s="13"/>
      <c r="N26" s="30"/>
      <c r="O26" s="159"/>
      <c r="P26" s="159"/>
      <c r="Q26" s="32"/>
      <c r="R26" s="33"/>
      <c r="S26" s="34"/>
      <c r="T26" s="22"/>
      <c r="U26" s="158"/>
      <c r="V26" s="158"/>
      <c r="W26" s="166"/>
      <c r="X26" s="161"/>
      <c r="Z26" s="22"/>
      <c r="AA26" s="158"/>
      <c r="AB26" s="158"/>
      <c r="AC26" s="162"/>
      <c r="AD26" s="162"/>
      <c r="AE26" s="35"/>
      <c r="AF26" s="39"/>
    </row>
    <row r="27" spans="10:32" s="12" customFormat="1" ht="23.25" x14ac:dyDescent="0.35">
      <c r="J27" s="13"/>
      <c r="K27" s="13"/>
      <c r="L27" s="13"/>
      <c r="M27" s="13"/>
      <c r="N27" s="30"/>
      <c r="O27" s="159"/>
      <c r="P27" s="159"/>
      <c r="Q27" s="32"/>
      <c r="R27" s="33"/>
      <c r="S27" s="34"/>
      <c r="T27" s="22"/>
      <c r="U27" s="158"/>
      <c r="V27" s="158"/>
      <c r="W27" s="166"/>
      <c r="X27" s="161"/>
      <c r="Z27" s="22"/>
      <c r="AA27" s="158"/>
      <c r="AB27" s="158"/>
      <c r="AC27" s="162"/>
      <c r="AD27" s="162"/>
      <c r="AE27" s="35"/>
      <c r="AF27" s="39"/>
    </row>
    <row r="28" spans="10:32" s="12" customFormat="1" ht="23.25" x14ac:dyDescent="0.35">
      <c r="J28" s="13"/>
      <c r="K28" s="13"/>
      <c r="L28" s="13"/>
      <c r="M28" s="13"/>
      <c r="N28" s="30"/>
      <c r="O28" s="158"/>
      <c r="P28" s="160"/>
      <c r="Q28" s="32"/>
      <c r="R28" s="33"/>
      <c r="S28" s="34"/>
      <c r="T28" s="22"/>
      <c r="U28" s="158"/>
      <c r="V28" s="158"/>
      <c r="W28" s="166"/>
      <c r="X28" s="161"/>
      <c r="Z28" s="22"/>
      <c r="AA28" s="158"/>
      <c r="AB28" s="158"/>
      <c r="AC28" s="162"/>
      <c r="AD28" s="162"/>
      <c r="AE28" s="35"/>
      <c r="AF28" s="39"/>
    </row>
    <row r="29" spans="10:32" s="12" customFormat="1" ht="23.25" x14ac:dyDescent="0.35">
      <c r="J29" s="13"/>
      <c r="K29" s="13"/>
      <c r="L29" s="13"/>
      <c r="M29" s="13"/>
      <c r="N29" s="30"/>
      <c r="O29" s="75"/>
      <c r="P29" s="75"/>
      <c r="Q29" s="32"/>
      <c r="R29" s="33"/>
      <c r="S29" s="34"/>
      <c r="T29" s="22"/>
      <c r="U29" s="158"/>
      <c r="V29" s="158"/>
      <c r="W29" s="166"/>
      <c r="X29" s="161"/>
      <c r="Z29" s="22"/>
      <c r="AA29" s="158"/>
      <c r="AB29" s="158"/>
      <c r="AC29" s="166"/>
      <c r="AD29" s="162"/>
      <c r="AE29" s="35"/>
      <c r="AF29" s="39"/>
    </row>
    <row r="30" spans="10:32" s="12" customFormat="1" ht="23.25" x14ac:dyDescent="0.35">
      <c r="J30" s="13"/>
      <c r="K30" s="13"/>
      <c r="L30" s="13"/>
      <c r="M30" s="13"/>
      <c r="N30" s="30"/>
      <c r="O30" s="30"/>
      <c r="P30" s="30"/>
      <c r="Q30" s="32"/>
      <c r="R30" s="33"/>
      <c r="S30" s="34"/>
      <c r="T30" s="22"/>
      <c r="U30" s="158"/>
      <c r="V30" s="158"/>
      <c r="W30" s="165"/>
      <c r="X30" s="161"/>
      <c r="Z30" s="22"/>
      <c r="AA30" s="158"/>
      <c r="AB30" s="158"/>
      <c r="AC30" s="166"/>
      <c r="AD30" s="162"/>
      <c r="AE30" s="35"/>
      <c r="AF30" s="39"/>
    </row>
    <row r="31" spans="10:32" s="12" customFormat="1" ht="23.25" x14ac:dyDescent="0.35">
      <c r="J31" s="13"/>
      <c r="K31" s="13"/>
      <c r="L31" s="13"/>
      <c r="M31" s="13"/>
      <c r="N31" s="30"/>
      <c r="O31" s="30"/>
      <c r="P31" s="76"/>
      <c r="Q31" s="32"/>
      <c r="R31" s="33"/>
      <c r="S31" s="34"/>
      <c r="T31" s="22"/>
      <c r="U31" s="158"/>
      <c r="V31" s="158"/>
      <c r="W31" s="165"/>
      <c r="X31" s="161"/>
      <c r="Z31" s="22"/>
      <c r="AA31" s="158"/>
      <c r="AB31" s="158"/>
      <c r="AC31" s="166"/>
      <c r="AD31" s="162"/>
      <c r="AE31" s="35"/>
      <c r="AF31" s="39"/>
    </row>
    <row r="32" spans="10:32" s="12" customFormat="1" ht="23.25" x14ac:dyDescent="0.35">
      <c r="J32" s="13"/>
      <c r="K32" s="13"/>
      <c r="L32" s="13"/>
      <c r="M32" s="13"/>
      <c r="N32" s="30"/>
      <c r="O32" s="30"/>
      <c r="P32" s="76"/>
      <c r="Q32" s="30"/>
      <c r="R32" s="33"/>
      <c r="S32" s="34"/>
      <c r="T32" s="30"/>
      <c r="U32" s="158"/>
      <c r="V32" s="158"/>
      <c r="W32" s="167"/>
      <c r="X32" s="161"/>
      <c r="Z32" s="22"/>
      <c r="AA32" s="158"/>
      <c r="AB32" s="158"/>
      <c r="AC32" s="162"/>
      <c r="AD32" s="162"/>
      <c r="AE32" s="35"/>
      <c r="AF32" s="39"/>
    </row>
    <row r="33" spans="8:32" s="12" customFormat="1" ht="23.25" x14ac:dyDescent="0.35">
      <c r="J33" s="13"/>
      <c r="K33" s="13"/>
      <c r="L33" s="13"/>
      <c r="M33" s="13"/>
      <c r="N33" s="30"/>
      <c r="O33" s="30"/>
      <c r="P33" s="76"/>
      <c r="Q33" s="30"/>
      <c r="R33" s="33"/>
      <c r="S33" s="34"/>
      <c r="T33" s="30"/>
      <c r="U33" s="158"/>
      <c r="V33" s="158"/>
      <c r="W33" s="167"/>
      <c r="X33" s="161"/>
      <c r="Z33" s="22"/>
      <c r="AA33" s="158"/>
      <c r="AB33" s="158"/>
      <c r="AC33" s="162"/>
      <c r="AD33" s="162"/>
      <c r="AE33" s="35"/>
      <c r="AF33" s="39"/>
    </row>
    <row r="34" spans="8:32" s="12" customFormat="1" ht="23.25" x14ac:dyDescent="0.35">
      <c r="J34" s="13"/>
      <c r="K34" s="13"/>
      <c r="L34" s="13"/>
      <c r="M34" s="13"/>
      <c r="N34" s="30"/>
      <c r="O34" s="30"/>
      <c r="P34" s="76"/>
      <c r="Q34" s="30"/>
      <c r="R34" s="33"/>
      <c r="S34" s="34"/>
      <c r="T34" s="30"/>
      <c r="U34" s="158"/>
      <c r="V34" s="158"/>
      <c r="W34" s="167"/>
      <c r="X34" s="161"/>
      <c r="Z34" s="22"/>
      <c r="AA34" s="158"/>
      <c r="AB34" s="158"/>
      <c r="AC34" s="162"/>
      <c r="AD34" s="162"/>
      <c r="AE34" s="35"/>
      <c r="AF34" s="39"/>
    </row>
    <row r="35" spans="8:32" s="12" customFormat="1" ht="23.25" x14ac:dyDescent="0.35">
      <c r="J35" s="13"/>
      <c r="K35" s="13"/>
      <c r="L35" s="13"/>
      <c r="M35" s="13"/>
      <c r="N35" s="30"/>
      <c r="O35" s="30"/>
      <c r="P35" s="75"/>
      <c r="Q35" s="30"/>
      <c r="R35" s="33"/>
      <c r="S35" s="34"/>
      <c r="T35" s="22"/>
      <c r="U35" s="158"/>
      <c r="V35" s="158"/>
      <c r="W35" s="166"/>
      <c r="X35" s="161"/>
      <c r="Z35" s="22"/>
      <c r="AA35" s="158"/>
      <c r="AB35" s="158"/>
      <c r="AC35" s="162"/>
      <c r="AD35" s="162"/>
      <c r="AE35" s="35"/>
      <c r="AF35" s="39"/>
    </row>
    <row r="36" spans="8:32" s="12" customFormat="1" ht="23.25" x14ac:dyDescent="0.35">
      <c r="H36" s="13"/>
      <c r="I36" s="13"/>
      <c r="J36" s="13"/>
      <c r="K36" s="13"/>
      <c r="L36" s="13"/>
      <c r="M36" s="13"/>
      <c r="N36" s="30"/>
      <c r="O36" s="30"/>
      <c r="P36" s="75"/>
      <c r="Q36" s="30"/>
      <c r="R36" s="33"/>
      <c r="T36" s="22"/>
      <c r="U36" s="158"/>
      <c r="V36" s="158"/>
      <c r="W36" s="166"/>
      <c r="X36" s="161"/>
      <c r="Z36" s="22"/>
      <c r="AA36" s="158"/>
      <c r="AB36" s="158"/>
      <c r="AC36" s="162"/>
      <c r="AD36" s="162"/>
      <c r="AE36" s="35"/>
      <c r="AF36" s="39"/>
    </row>
    <row r="37" spans="8:32" s="12" customFormat="1" ht="23.25" x14ac:dyDescent="0.35">
      <c r="H37" s="13"/>
      <c r="I37" s="13"/>
      <c r="J37" s="13"/>
      <c r="K37" s="13"/>
      <c r="L37" s="13"/>
      <c r="M37" s="13"/>
      <c r="T37" s="22"/>
      <c r="U37" s="158"/>
      <c r="V37" s="158"/>
      <c r="W37" s="166"/>
      <c r="X37" s="161"/>
      <c r="Z37" s="22"/>
      <c r="AA37" s="158"/>
      <c r="AB37" s="158"/>
      <c r="AC37" s="162"/>
      <c r="AD37" s="162"/>
      <c r="AE37" s="35"/>
      <c r="AF37" s="39"/>
    </row>
    <row r="38" spans="8:32" s="12" customFormat="1" ht="23.25" x14ac:dyDescent="0.35">
      <c r="H38" s="13"/>
      <c r="I38" s="13"/>
      <c r="J38" s="13"/>
      <c r="K38" s="13"/>
      <c r="L38" s="13"/>
      <c r="M38" s="13"/>
      <c r="T38" s="22"/>
      <c r="U38" s="158"/>
      <c r="V38" s="158"/>
      <c r="W38" s="166"/>
      <c r="X38" s="161"/>
      <c r="Z38" s="22"/>
      <c r="AA38" s="158"/>
      <c r="AB38" s="158"/>
      <c r="AC38" s="162"/>
      <c r="AD38" s="162"/>
      <c r="AE38" s="35"/>
      <c r="AF38" s="39"/>
    </row>
    <row r="39" spans="8:32" s="12" customFormat="1" ht="23.25" x14ac:dyDescent="0.35">
      <c r="H39" s="13"/>
      <c r="I39" s="13"/>
      <c r="J39" s="13"/>
      <c r="K39" s="13"/>
      <c r="L39" s="13"/>
      <c r="M39" s="13"/>
      <c r="T39" s="22"/>
      <c r="U39" s="158"/>
      <c r="V39" s="158"/>
      <c r="W39" s="166"/>
      <c r="X39" s="161"/>
      <c r="Z39" s="22"/>
      <c r="AA39" s="158"/>
      <c r="AB39" s="158"/>
      <c r="AC39" s="162"/>
      <c r="AD39" s="162"/>
      <c r="AE39" s="35"/>
      <c r="AF39" s="39"/>
    </row>
    <row r="40" spans="8:32" s="12" customFormat="1" ht="23.25" x14ac:dyDescent="0.35">
      <c r="H40" s="13"/>
      <c r="I40" s="13"/>
      <c r="J40" s="13"/>
      <c r="K40" s="13"/>
      <c r="L40" s="13"/>
      <c r="M40" s="13"/>
      <c r="T40" s="22"/>
      <c r="U40" s="158"/>
      <c r="V40" s="158"/>
      <c r="W40" s="166"/>
      <c r="X40" s="161"/>
      <c r="Z40" s="22"/>
      <c r="AA40" s="158"/>
      <c r="AB40" s="158"/>
      <c r="AC40" s="162"/>
      <c r="AD40" s="162"/>
      <c r="AE40" s="35"/>
      <c r="AF40" s="39"/>
    </row>
    <row r="41" spans="8:32" s="12" customFormat="1" ht="23.25" x14ac:dyDescent="0.35">
      <c r="H41" s="13"/>
      <c r="I41" s="13"/>
      <c r="J41" s="13"/>
      <c r="K41" s="13"/>
      <c r="L41" s="13"/>
      <c r="M41" s="13"/>
      <c r="T41" s="22"/>
      <c r="U41" s="158"/>
      <c r="V41" s="158"/>
      <c r="W41" s="166"/>
      <c r="X41" s="161"/>
      <c r="Z41" s="22"/>
      <c r="AA41" s="158"/>
      <c r="AB41" s="158"/>
      <c r="AC41" s="39"/>
      <c r="AD41" s="162"/>
      <c r="AE41" s="35"/>
      <c r="AF41" s="39"/>
    </row>
    <row r="42" spans="8:32" s="12" customFormat="1" ht="23.25" x14ac:dyDescent="0.35">
      <c r="H42" s="13"/>
      <c r="I42" s="13"/>
      <c r="J42" s="13"/>
      <c r="K42" s="13"/>
      <c r="L42" s="13"/>
      <c r="M42" s="13"/>
      <c r="T42" s="22"/>
      <c r="U42" s="158"/>
      <c r="V42" s="158"/>
      <c r="W42" s="162"/>
      <c r="X42" s="162"/>
      <c r="Z42" s="22"/>
      <c r="AA42" s="35"/>
      <c r="AB42" s="35"/>
      <c r="AC42" s="73"/>
      <c r="AD42" s="39"/>
      <c r="AE42" s="35"/>
      <c r="AF42" s="39"/>
    </row>
    <row r="43" spans="8:32" s="12" customFormat="1" ht="23.25" x14ac:dyDescent="0.35">
      <c r="H43" s="13"/>
      <c r="I43" s="13"/>
      <c r="J43" s="13"/>
      <c r="K43" s="13"/>
      <c r="L43" s="13"/>
      <c r="M43" s="13"/>
      <c r="T43" s="22"/>
      <c r="U43" s="158"/>
      <c r="V43" s="158"/>
      <c r="W43" s="162"/>
      <c r="X43" s="162"/>
      <c r="Z43" s="22"/>
      <c r="AA43" s="35"/>
      <c r="AB43" s="35"/>
      <c r="AC43" s="73"/>
      <c r="AD43" s="39"/>
      <c r="AE43" s="35"/>
      <c r="AF43" s="39"/>
    </row>
    <row r="44" spans="8:32" s="12" customFormat="1" ht="23.25" x14ac:dyDescent="0.35">
      <c r="H44" s="13"/>
      <c r="I44" s="13"/>
      <c r="J44" s="13"/>
      <c r="K44" s="13"/>
      <c r="L44" s="13"/>
      <c r="M44" s="13"/>
      <c r="T44" s="22"/>
      <c r="U44" s="158"/>
      <c r="V44" s="158"/>
      <c r="W44" s="162"/>
      <c r="X44" s="162"/>
      <c r="Z44" s="22"/>
      <c r="AA44" s="35"/>
      <c r="AB44" s="35"/>
      <c r="AC44" s="73"/>
      <c r="AD44" s="39"/>
      <c r="AE44" s="35"/>
      <c r="AF44" s="39"/>
    </row>
    <row r="45" spans="8:32" s="12" customFormat="1" ht="23.25" x14ac:dyDescent="0.35">
      <c r="H45" s="13"/>
      <c r="I45" s="13"/>
      <c r="J45" s="13"/>
      <c r="K45" s="13"/>
      <c r="L45" s="13"/>
      <c r="M45" s="13"/>
      <c r="T45" s="22"/>
      <c r="U45" s="158"/>
      <c r="V45" s="158"/>
      <c r="W45" s="162"/>
      <c r="X45" s="162"/>
      <c r="Z45" s="22"/>
      <c r="AA45" s="35"/>
      <c r="AB45" s="35"/>
      <c r="AC45" s="39"/>
      <c r="AD45" s="39"/>
      <c r="AE45" s="35"/>
      <c r="AF45" s="39"/>
    </row>
    <row r="46" spans="8:32" s="12" customFormat="1" ht="23.25" x14ac:dyDescent="0.35">
      <c r="H46" s="13"/>
      <c r="I46" s="13"/>
      <c r="J46" s="13"/>
      <c r="K46" s="13"/>
      <c r="L46" s="13"/>
      <c r="M46" s="13"/>
      <c r="T46" s="22"/>
      <c r="U46" s="158"/>
      <c r="V46" s="158"/>
      <c r="W46" s="162"/>
      <c r="X46" s="162"/>
      <c r="Z46" s="22"/>
      <c r="AA46" s="35"/>
      <c r="AB46" s="35"/>
      <c r="AC46" s="73"/>
      <c r="AD46" s="39"/>
      <c r="AE46" s="35"/>
      <c r="AF46" s="39"/>
    </row>
    <row r="47" spans="8:32" s="12" customFormat="1" ht="23.25" x14ac:dyDescent="0.35">
      <c r="H47" s="13"/>
      <c r="I47" s="13"/>
      <c r="J47" s="13"/>
      <c r="K47" s="13"/>
      <c r="L47" s="13"/>
      <c r="M47" s="13"/>
      <c r="T47" s="22"/>
      <c r="U47" s="158"/>
      <c r="V47" s="158"/>
      <c r="W47" s="162"/>
      <c r="X47" s="162"/>
      <c r="Z47" s="22"/>
      <c r="AA47" s="35"/>
      <c r="AB47" s="35"/>
      <c r="AC47" s="73"/>
      <c r="AD47" s="39"/>
      <c r="AE47" s="35"/>
      <c r="AF47" s="39"/>
    </row>
    <row r="48" spans="8:32" s="12" customFormat="1" ht="23.25" x14ac:dyDescent="0.35">
      <c r="H48" s="13"/>
      <c r="I48" s="13"/>
      <c r="J48" s="13"/>
      <c r="K48" s="13"/>
      <c r="L48" s="13"/>
      <c r="M48" s="13"/>
      <c r="T48" s="22"/>
      <c r="U48" s="158"/>
      <c r="V48" s="158"/>
      <c r="W48" s="162"/>
      <c r="X48" s="162"/>
      <c r="Z48" s="22"/>
      <c r="AA48" s="35"/>
      <c r="AB48" s="35"/>
      <c r="AC48" s="73"/>
      <c r="AD48" s="39"/>
      <c r="AE48" s="35"/>
      <c r="AF48" s="39"/>
    </row>
    <row r="49" spans="8:33" s="12" customFormat="1" ht="23.25" x14ac:dyDescent="0.35">
      <c r="H49" s="13"/>
      <c r="I49" s="13"/>
      <c r="J49" s="13"/>
      <c r="K49" s="13"/>
      <c r="L49" s="13"/>
      <c r="M49" s="13"/>
      <c r="T49" s="22"/>
      <c r="U49" s="158"/>
      <c r="V49" s="158"/>
      <c r="W49" s="162"/>
      <c r="X49" s="162"/>
      <c r="Z49" s="22"/>
      <c r="AA49" s="35"/>
      <c r="AB49" s="35"/>
      <c r="AC49" s="73"/>
      <c r="AD49" s="39"/>
      <c r="AE49" s="35"/>
      <c r="AF49" s="39"/>
    </row>
    <row r="50" spans="8:33" s="12" customFormat="1" ht="23.25" x14ac:dyDescent="0.35">
      <c r="H50" s="13"/>
      <c r="I50" s="13"/>
      <c r="J50" s="13"/>
      <c r="K50" s="13"/>
      <c r="L50" s="13"/>
      <c r="M50" s="13"/>
      <c r="T50" s="30"/>
      <c r="U50" s="159"/>
      <c r="V50" s="159"/>
      <c r="W50" s="167"/>
      <c r="X50" s="163"/>
      <c r="Z50" s="22"/>
      <c r="AA50" s="35"/>
      <c r="AB50" s="35"/>
      <c r="AC50" s="73"/>
      <c r="AD50" s="39"/>
      <c r="AE50" s="35"/>
      <c r="AF50" s="39"/>
    </row>
    <row r="51" spans="8:33" s="12" customFormat="1" ht="23.25" x14ac:dyDescent="0.35">
      <c r="H51" s="13"/>
      <c r="I51" s="13"/>
      <c r="J51" s="13"/>
      <c r="K51" s="13"/>
      <c r="L51" s="13"/>
      <c r="M51" s="13"/>
      <c r="T51" s="30"/>
      <c r="U51" s="159"/>
      <c r="V51" s="159"/>
      <c r="W51" s="167"/>
      <c r="X51" s="163"/>
      <c r="Z51" s="22"/>
      <c r="AA51" s="35"/>
      <c r="AB51" s="35"/>
      <c r="AC51" s="73"/>
      <c r="AD51" s="39"/>
      <c r="AE51" s="35"/>
      <c r="AF51" s="39"/>
    </row>
    <row r="52" spans="8:33" s="12" customFormat="1" ht="23.25" x14ac:dyDescent="0.35">
      <c r="H52" s="13"/>
      <c r="I52" s="13"/>
      <c r="J52" s="13"/>
      <c r="K52" s="13"/>
      <c r="L52" s="13"/>
      <c r="M52" s="13"/>
      <c r="T52" s="30"/>
      <c r="U52" s="159"/>
      <c r="V52" s="159"/>
      <c r="W52" s="167"/>
      <c r="X52" s="163"/>
      <c r="Z52" s="22"/>
      <c r="AA52" s="35"/>
      <c r="AB52" s="35"/>
      <c r="AC52" s="73"/>
      <c r="AD52" s="39"/>
      <c r="AE52" s="35"/>
      <c r="AF52" s="39"/>
    </row>
    <row r="53" spans="8:33" s="12" customFormat="1" ht="23.25" x14ac:dyDescent="0.35">
      <c r="H53" s="13"/>
      <c r="I53" s="13"/>
      <c r="J53" s="13"/>
      <c r="K53" s="13"/>
      <c r="L53" s="13"/>
      <c r="M53" s="13"/>
      <c r="T53" s="30"/>
      <c r="U53" s="159"/>
      <c r="V53" s="159"/>
      <c r="W53" s="167"/>
      <c r="X53" s="163"/>
      <c r="Z53" s="22"/>
      <c r="AA53" s="35"/>
      <c r="AB53" s="35"/>
      <c r="AC53" s="73"/>
      <c r="AD53" s="39"/>
      <c r="AE53" s="35"/>
      <c r="AF53" s="39"/>
    </row>
    <row r="54" spans="8:33" s="12" customFormat="1" ht="23.25" x14ac:dyDescent="0.35">
      <c r="H54" s="13"/>
      <c r="I54" s="13"/>
      <c r="J54" s="13"/>
      <c r="K54" s="13"/>
      <c r="L54" s="13"/>
      <c r="M54" s="13"/>
      <c r="T54" s="30"/>
      <c r="U54" s="159"/>
      <c r="V54" s="159"/>
      <c r="W54" s="167"/>
      <c r="X54" s="163"/>
      <c r="Z54" s="22"/>
      <c r="AA54" s="35"/>
      <c r="AB54" s="35"/>
      <c r="AC54" s="73"/>
      <c r="AD54" s="39"/>
      <c r="AE54" s="35"/>
      <c r="AF54" s="39"/>
      <c r="AG54" s="210"/>
    </row>
    <row r="55" spans="8:33" s="12" customFormat="1" ht="23.25" x14ac:dyDescent="0.35">
      <c r="H55" s="13"/>
      <c r="I55" s="13"/>
      <c r="J55" s="13"/>
      <c r="K55" s="13"/>
      <c r="L55" s="13"/>
      <c r="M55" s="13"/>
      <c r="T55" s="30"/>
      <c r="U55" s="159"/>
      <c r="V55" s="159"/>
      <c r="W55" s="167"/>
      <c r="X55" s="33"/>
      <c r="Z55" s="22"/>
      <c r="AA55" s="74"/>
      <c r="AB55" s="74"/>
      <c r="AC55" s="73"/>
      <c r="AD55" s="39"/>
      <c r="AE55" s="77"/>
      <c r="AG55" s="210"/>
    </row>
    <row r="56" spans="8:33" s="12" customFormat="1" ht="23.25" x14ac:dyDescent="0.35">
      <c r="H56" s="13"/>
      <c r="I56" s="13"/>
      <c r="J56" s="13"/>
      <c r="K56" s="13"/>
      <c r="L56" s="13"/>
      <c r="M56" s="13"/>
      <c r="X56" s="33"/>
      <c r="Z56" s="22"/>
      <c r="AA56" s="74"/>
      <c r="AB56" s="74"/>
      <c r="AC56" s="73"/>
      <c r="AD56" s="39"/>
      <c r="AE56" s="77"/>
      <c r="AG56" s="210"/>
    </row>
    <row r="57" spans="8:33" s="12" customFormat="1" ht="23.25" x14ac:dyDescent="0.35">
      <c r="H57" s="13"/>
      <c r="I57" s="13"/>
      <c r="J57" s="13"/>
      <c r="K57" s="13"/>
      <c r="L57" s="13"/>
      <c r="M57" s="13"/>
      <c r="Z57" s="22"/>
      <c r="AA57" s="74"/>
      <c r="AB57" s="74"/>
      <c r="AC57" s="73"/>
      <c r="AD57" s="39"/>
      <c r="AE57" s="77"/>
      <c r="AG57" s="210"/>
    </row>
    <row r="58" spans="8:33" s="12" customFormat="1" ht="23.25" x14ac:dyDescent="0.35">
      <c r="H58" s="13"/>
      <c r="I58" s="13"/>
      <c r="J58" s="13"/>
      <c r="K58" s="13"/>
      <c r="L58" s="13"/>
      <c r="M58" s="13"/>
      <c r="Z58" s="22"/>
      <c r="AA58" s="74"/>
      <c r="AB58" s="74"/>
      <c r="AC58" s="73"/>
      <c r="AD58" s="39"/>
      <c r="AE58" s="77"/>
    </row>
    <row r="59" spans="8:33" s="12" customFormat="1" ht="23.25" x14ac:dyDescent="0.35">
      <c r="H59" s="13"/>
      <c r="I59" s="13"/>
      <c r="J59" s="13"/>
      <c r="K59" s="13"/>
      <c r="L59" s="13"/>
      <c r="M59" s="13"/>
      <c r="Z59" s="22"/>
      <c r="AA59" s="74"/>
      <c r="AB59" s="74"/>
      <c r="AC59" s="73"/>
      <c r="AD59" s="39"/>
      <c r="AE59" s="77"/>
    </row>
    <row r="60" spans="8:33" s="12" customFormat="1" ht="23.25" x14ac:dyDescent="0.35">
      <c r="H60" s="13"/>
      <c r="I60" s="13"/>
      <c r="J60" s="13"/>
      <c r="K60" s="13"/>
      <c r="L60" s="13"/>
      <c r="M60" s="13"/>
      <c r="Z60" s="22"/>
      <c r="AA60" s="74"/>
      <c r="AB60" s="74"/>
      <c r="AC60" s="73"/>
      <c r="AD60" s="39"/>
      <c r="AE60" s="77"/>
    </row>
    <row r="61" spans="8:33" s="12" customFormat="1" ht="23.25" x14ac:dyDescent="0.35">
      <c r="H61" s="13"/>
      <c r="I61" s="13"/>
      <c r="J61" s="13"/>
      <c r="K61" s="13"/>
      <c r="L61" s="13"/>
      <c r="M61" s="13"/>
      <c r="T61" s="1"/>
      <c r="U61" s="1"/>
      <c r="V61" s="1"/>
      <c r="W61" s="1"/>
      <c r="X61" s="1"/>
      <c r="Z61" s="22"/>
      <c r="AA61" s="22"/>
      <c r="AB61" s="74"/>
      <c r="AC61" s="73"/>
      <c r="AD61" s="39"/>
      <c r="AE61" s="77"/>
    </row>
    <row r="62" spans="8:33" s="12" customFormat="1" ht="23.25" x14ac:dyDescent="0.35">
      <c r="H62" s="13"/>
      <c r="I62" s="13"/>
      <c r="J62" s="13"/>
      <c r="K62" s="13"/>
      <c r="L62" s="13"/>
      <c r="M62" s="13"/>
      <c r="T62" s="1"/>
      <c r="U62" s="1"/>
      <c r="V62" s="1"/>
      <c r="W62" s="1"/>
      <c r="X62" s="1"/>
      <c r="Z62" s="22"/>
      <c r="AA62" s="74"/>
      <c r="AB62" s="74"/>
      <c r="AC62" s="73"/>
      <c r="AD62" s="39"/>
      <c r="AE62" s="77"/>
    </row>
    <row r="63" spans="8:33" s="12" customFormat="1" ht="23.25" x14ac:dyDescent="0.35">
      <c r="H63" s="13"/>
      <c r="I63" s="13"/>
      <c r="J63" s="13"/>
      <c r="K63" s="13"/>
      <c r="L63" s="13"/>
      <c r="M63" s="13"/>
      <c r="T63" s="1"/>
      <c r="U63" s="1"/>
      <c r="V63" s="1"/>
      <c r="W63" s="1"/>
      <c r="X63" s="1"/>
      <c r="Z63" s="22"/>
      <c r="AA63" s="74"/>
      <c r="AB63" s="74"/>
      <c r="AC63" s="21"/>
      <c r="AD63" s="39"/>
      <c r="AE63" s="77"/>
    </row>
    <row r="64" spans="8:33" s="12" customFormat="1" ht="23.25" x14ac:dyDescent="0.35">
      <c r="H64" s="13"/>
      <c r="I64" s="13"/>
      <c r="J64" s="13"/>
      <c r="K64" s="13"/>
      <c r="L64" s="13"/>
      <c r="M64" s="13"/>
      <c r="T64" s="1"/>
      <c r="U64" s="1"/>
      <c r="V64" s="1"/>
      <c r="W64" s="1"/>
      <c r="X64" s="1"/>
      <c r="Z64" s="22"/>
      <c r="AA64" s="74"/>
      <c r="AB64" s="74"/>
      <c r="AC64" s="21"/>
      <c r="AD64" s="39"/>
      <c r="AE64" s="77"/>
    </row>
    <row r="65" spans="8:31" s="12" customFormat="1" ht="23.25" x14ac:dyDescent="0.35">
      <c r="H65" s="13"/>
      <c r="I65" s="13"/>
      <c r="J65" s="13"/>
      <c r="K65" s="13"/>
      <c r="L65" s="13"/>
      <c r="M65" s="13"/>
      <c r="T65" s="22"/>
      <c r="U65" s="22"/>
      <c r="V65" s="22"/>
      <c r="W65" s="1"/>
      <c r="X65" s="1"/>
      <c r="Z65" s="22"/>
      <c r="AA65" s="22"/>
      <c r="AB65" s="74"/>
      <c r="AC65" s="73"/>
      <c r="AD65" s="39"/>
      <c r="AE65" s="77"/>
    </row>
    <row r="66" spans="8:31" s="12" customFormat="1" ht="23.25" x14ac:dyDescent="0.35">
      <c r="H66" s="13"/>
      <c r="I66" s="13"/>
      <c r="J66" s="13"/>
      <c r="K66" s="13"/>
      <c r="L66" s="13"/>
      <c r="M66" s="13"/>
      <c r="T66" s="22"/>
      <c r="U66" s="22"/>
      <c r="V66" s="22"/>
      <c r="W66" s="1"/>
      <c r="X66" s="1"/>
      <c r="Z66" s="22"/>
      <c r="AA66" s="22"/>
      <c r="AB66" s="74"/>
      <c r="AC66" s="73"/>
      <c r="AD66" s="39"/>
      <c r="AE66" s="77"/>
    </row>
    <row r="67" spans="8:31" s="12" customFormat="1" ht="23.25" x14ac:dyDescent="0.35">
      <c r="H67" s="13"/>
      <c r="I67" s="13"/>
      <c r="J67" s="13"/>
      <c r="K67" s="13"/>
      <c r="L67" s="13"/>
      <c r="M67" s="13"/>
      <c r="T67" s="22"/>
      <c r="U67" s="22"/>
      <c r="V67" s="22"/>
      <c r="W67" s="1"/>
      <c r="X67" s="1"/>
      <c r="Z67" s="22"/>
      <c r="AA67" s="22"/>
      <c r="AB67" s="74"/>
      <c r="AC67" s="73"/>
      <c r="AD67" s="39"/>
      <c r="AE67" s="77"/>
    </row>
    <row r="68" spans="8:31" s="12" customFormat="1" ht="23.25" x14ac:dyDescent="0.35">
      <c r="H68" s="13"/>
      <c r="I68" s="13"/>
      <c r="J68" s="13"/>
      <c r="K68" s="13"/>
      <c r="L68" s="13"/>
      <c r="M68" s="13"/>
      <c r="T68" s="22"/>
      <c r="U68" s="22"/>
      <c r="V68" s="22"/>
      <c r="W68" s="1"/>
      <c r="X68" s="1"/>
      <c r="Z68" s="22"/>
      <c r="AA68" s="22"/>
      <c r="AB68" s="74"/>
      <c r="AC68" s="73"/>
      <c r="AD68" s="39"/>
      <c r="AE68" s="77"/>
    </row>
    <row r="69" spans="8:31" s="12" customFormat="1" ht="23.25" x14ac:dyDescent="0.35">
      <c r="H69" s="13"/>
      <c r="I69" s="13"/>
      <c r="J69" s="13"/>
      <c r="K69" s="13"/>
      <c r="L69" s="13"/>
      <c r="M69" s="13"/>
      <c r="T69" s="22"/>
      <c r="U69" s="22"/>
      <c r="V69" s="22"/>
      <c r="W69" s="1"/>
      <c r="X69" s="1"/>
      <c r="Z69" s="22"/>
      <c r="AA69" s="22"/>
      <c r="AB69" s="74"/>
      <c r="AC69" s="73"/>
      <c r="AD69" s="39"/>
      <c r="AE69" s="77"/>
    </row>
    <row r="70" spans="8:31" s="12" customFormat="1" ht="23.25" x14ac:dyDescent="0.35">
      <c r="H70" s="13"/>
      <c r="I70" s="13"/>
      <c r="J70" s="13"/>
      <c r="K70" s="13"/>
      <c r="L70" s="13"/>
      <c r="M70" s="13"/>
      <c r="T70" s="22"/>
      <c r="U70" s="22"/>
      <c r="V70" s="22"/>
      <c r="W70" s="1"/>
      <c r="X70" s="1"/>
      <c r="Z70" s="22"/>
      <c r="AA70" s="22"/>
      <c r="AB70" s="74"/>
      <c r="AC70" s="73"/>
      <c r="AD70" s="39"/>
      <c r="AE70" s="77"/>
    </row>
    <row r="71" spans="8:31" s="12" customFormat="1" ht="23.25" x14ac:dyDescent="0.35">
      <c r="H71" s="13"/>
      <c r="I71" s="13"/>
      <c r="J71" s="13"/>
      <c r="K71" s="13"/>
      <c r="L71" s="13"/>
      <c r="M71" s="13"/>
      <c r="T71" s="22"/>
      <c r="U71" s="22"/>
      <c r="V71" s="22"/>
      <c r="W71" s="1"/>
      <c r="X71" s="1"/>
      <c r="Z71" s="22"/>
      <c r="AA71" s="22"/>
      <c r="AB71" s="74"/>
      <c r="AC71" s="73"/>
      <c r="AD71" s="39"/>
      <c r="AE71" s="77"/>
    </row>
    <row r="72" spans="8:31" s="12" customFormat="1" ht="23.25" x14ac:dyDescent="0.35">
      <c r="H72" s="13"/>
      <c r="I72" s="13"/>
      <c r="J72" s="13"/>
      <c r="K72" s="13"/>
      <c r="L72" s="13"/>
      <c r="M72" s="13"/>
      <c r="T72" s="22"/>
      <c r="U72" s="22"/>
      <c r="V72" s="22"/>
      <c r="W72" s="1"/>
      <c r="X72" s="1"/>
      <c r="Z72" s="22"/>
      <c r="AA72" s="22"/>
      <c r="AB72" s="22"/>
      <c r="AC72" s="73"/>
      <c r="AD72" s="39"/>
      <c r="AE72" s="77"/>
    </row>
    <row r="73" spans="8:31" s="12" customFormat="1" ht="23.25" x14ac:dyDescent="0.35">
      <c r="H73" s="13"/>
      <c r="I73" s="13"/>
      <c r="J73" s="13"/>
      <c r="K73" s="13"/>
      <c r="L73" s="13"/>
      <c r="M73" s="13"/>
      <c r="T73" s="22"/>
      <c r="U73" s="22"/>
      <c r="V73" s="22"/>
      <c r="W73" s="1"/>
      <c r="X73" s="1"/>
      <c r="Z73" s="22"/>
      <c r="AA73" s="22"/>
      <c r="AB73" s="74"/>
      <c r="AC73" s="73"/>
      <c r="AD73" s="39"/>
      <c r="AE73" s="77"/>
    </row>
    <row r="74" spans="8:31" s="12" customFormat="1" ht="23.25" x14ac:dyDescent="0.35">
      <c r="H74" s="13"/>
      <c r="I74" s="13"/>
      <c r="J74" s="13"/>
      <c r="K74" s="13"/>
      <c r="L74" s="13"/>
      <c r="M74" s="13"/>
      <c r="T74" s="22"/>
      <c r="U74" s="22"/>
      <c r="V74" s="22"/>
      <c r="W74" s="1"/>
      <c r="X74" s="1"/>
      <c r="Z74" s="22"/>
      <c r="AA74" s="22"/>
      <c r="AB74" s="74"/>
      <c r="AC74" s="73"/>
      <c r="AD74" s="39"/>
      <c r="AE74" s="77"/>
    </row>
    <row r="75" spans="8:31" s="12" customFormat="1" ht="23.25" x14ac:dyDescent="0.35">
      <c r="H75" s="13"/>
      <c r="I75" s="13"/>
      <c r="J75" s="13"/>
      <c r="K75" s="13"/>
      <c r="L75" s="13"/>
      <c r="M75" s="13"/>
      <c r="T75" s="22"/>
      <c r="U75" s="22"/>
      <c r="V75" s="22"/>
      <c r="W75" s="1"/>
      <c r="X75" s="1"/>
      <c r="Z75" s="22"/>
      <c r="AA75" s="22"/>
      <c r="AB75" s="74"/>
      <c r="AC75" s="73"/>
      <c r="AD75" s="39"/>
      <c r="AE75" s="77"/>
    </row>
    <row r="76" spans="8:31" s="12" customFormat="1" ht="23.25" x14ac:dyDescent="0.35">
      <c r="H76" s="13"/>
      <c r="I76" s="13"/>
      <c r="J76" s="13"/>
      <c r="K76" s="13"/>
      <c r="L76" s="13"/>
      <c r="M76" s="13"/>
      <c r="T76" s="22"/>
      <c r="U76" s="22"/>
      <c r="V76" s="22"/>
      <c r="W76" s="1"/>
      <c r="X76" s="1"/>
      <c r="Z76" s="22"/>
      <c r="AA76" s="22"/>
      <c r="AB76" s="74"/>
      <c r="AC76" s="73"/>
      <c r="AD76" s="39"/>
      <c r="AE76" s="77"/>
    </row>
    <row r="77" spans="8:31" s="12" customFormat="1" ht="23.25" x14ac:dyDescent="0.35">
      <c r="H77" s="13"/>
      <c r="I77" s="13"/>
      <c r="J77" s="13"/>
      <c r="K77" s="13"/>
      <c r="L77" s="13"/>
      <c r="M77" s="13"/>
      <c r="T77" s="22"/>
      <c r="U77" s="22"/>
      <c r="V77" s="22"/>
      <c r="W77" s="1"/>
      <c r="X77" s="1"/>
      <c r="Z77" s="22"/>
      <c r="AA77" s="22"/>
      <c r="AB77" s="22"/>
      <c r="AC77" s="73"/>
      <c r="AD77" s="39"/>
      <c r="AE77" s="77"/>
    </row>
    <row r="78" spans="8:31" s="12" customFormat="1" ht="23.25" x14ac:dyDescent="0.35">
      <c r="H78" s="13"/>
      <c r="I78" s="13"/>
      <c r="J78" s="13"/>
      <c r="K78" s="13"/>
      <c r="L78" s="13"/>
      <c r="M78" s="13"/>
      <c r="T78" s="22"/>
      <c r="U78" s="22"/>
      <c r="V78" s="22"/>
      <c r="W78" s="1"/>
      <c r="X78" s="1"/>
      <c r="Z78" s="22"/>
      <c r="AA78" s="22"/>
      <c r="AB78" s="74"/>
      <c r="AC78" s="73"/>
      <c r="AD78" s="39"/>
      <c r="AE78" s="22"/>
    </row>
    <row r="79" spans="8:31" s="12" customFormat="1" ht="23.25" x14ac:dyDescent="0.35">
      <c r="H79" s="13"/>
      <c r="I79" s="13"/>
      <c r="J79" s="13"/>
      <c r="K79" s="13"/>
      <c r="L79" s="13"/>
      <c r="M79" s="13"/>
      <c r="T79" s="22"/>
      <c r="U79" s="22"/>
      <c r="V79" s="22"/>
      <c r="W79" s="1"/>
      <c r="X79" s="1"/>
      <c r="Z79" s="22"/>
      <c r="AA79" s="22"/>
      <c r="AB79" s="74"/>
      <c r="AC79" s="73"/>
      <c r="AD79" s="39"/>
      <c r="AE79" s="22"/>
    </row>
    <row r="80" spans="8:31" s="12" customFormat="1" ht="23.25" x14ac:dyDescent="0.35">
      <c r="H80" s="13"/>
      <c r="I80" s="13"/>
      <c r="J80" s="13"/>
      <c r="K80" s="13"/>
      <c r="L80" s="13"/>
      <c r="M80" s="13"/>
      <c r="T80" s="22"/>
      <c r="U80" s="22"/>
      <c r="V80" s="22"/>
      <c r="W80" s="1"/>
      <c r="X80" s="1"/>
      <c r="Z80" s="22"/>
      <c r="AA80" s="22"/>
      <c r="AB80" s="74"/>
      <c r="AC80" s="73"/>
      <c r="AD80" s="39"/>
      <c r="AE80" s="22"/>
    </row>
    <row r="81" spans="8:32" s="12" customFormat="1" ht="23.25" x14ac:dyDescent="0.35">
      <c r="H81" s="13"/>
      <c r="I81" s="13"/>
      <c r="J81" s="13"/>
      <c r="K81" s="13"/>
      <c r="L81" s="13"/>
      <c r="M81" s="13"/>
      <c r="T81" s="22"/>
      <c r="U81" s="22"/>
      <c r="V81" s="22"/>
      <c r="W81" s="1"/>
      <c r="X81" s="1"/>
      <c r="Z81" s="22"/>
      <c r="AA81" s="22"/>
      <c r="AB81" s="74"/>
      <c r="AC81" s="73"/>
      <c r="AD81" s="39"/>
      <c r="AE81" s="22"/>
    </row>
    <row r="82" spans="8:32" s="12" customFormat="1" ht="23.25" x14ac:dyDescent="0.35">
      <c r="H82" s="13"/>
      <c r="I82" s="13"/>
      <c r="J82" s="13"/>
      <c r="K82" s="13"/>
      <c r="L82" s="13"/>
      <c r="M82" s="13"/>
      <c r="T82" s="22"/>
      <c r="U82" s="22"/>
      <c r="V82" s="22"/>
      <c r="W82" s="1"/>
      <c r="X82" s="1"/>
      <c r="Z82" s="22"/>
      <c r="AA82" s="22"/>
      <c r="AB82" s="74"/>
      <c r="AC82" s="73"/>
      <c r="AD82" s="39"/>
      <c r="AE82" s="22"/>
    </row>
    <row r="83" spans="8:32" s="12" customFormat="1" ht="23.25" x14ac:dyDescent="0.35">
      <c r="H83" s="13"/>
      <c r="I83" s="13"/>
      <c r="J83" s="13"/>
      <c r="K83" s="13"/>
      <c r="L83" s="13"/>
      <c r="M83" s="13"/>
      <c r="T83" s="22"/>
      <c r="U83" s="22"/>
      <c r="V83" s="22"/>
      <c r="W83" s="1"/>
      <c r="X83" s="1"/>
      <c r="Z83" s="22"/>
      <c r="AA83" s="22"/>
      <c r="AB83" s="74"/>
      <c r="AC83" s="73"/>
      <c r="AD83" s="39"/>
      <c r="AE83" s="22"/>
    </row>
    <row r="84" spans="8:32" s="12" customFormat="1" ht="23.25" x14ac:dyDescent="0.35">
      <c r="H84" s="13"/>
      <c r="I84" s="13"/>
      <c r="J84" s="13"/>
      <c r="K84" s="13"/>
      <c r="L84" s="13"/>
      <c r="M84" s="13"/>
      <c r="T84" s="22"/>
      <c r="U84" s="22"/>
      <c r="V84" s="22"/>
      <c r="W84" s="1"/>
      <c r="X84" s="1"/>
      <c r="Z84" s="22"/>
      <c r="AA84" s="22"/>
      <c r="AB84" s="74"/>
      <c r="AC84" s="73"/>
      <c r="AD84" s="39"/>
      <c r="AE84" s="22"/>
    </row>
    <row r="85" spans="8:32" s="12" customFormat="1" ht="23.25" x14ac:dyDescent="0.35">
      <c r="H85" s="13"/>
      <c r="I85" s="13"/>
      <c r="J85" s="13"/>
      <c r="K85" s="13"/>
      <c r="L85" s="13"/>
      <c r="M85" s="13"/>
      <c r="T85" s="22"/>
      <c r="U85" s="22"/>
      <c r="V85" s="22"/>
      <c r="W85" s="1"/>
      <c r="X85" s="1"/>
      <c r="Z85" s="22"/>
      <c r="AA85" s="22"/>
      <c r="AB85" s="74"/>
      <c r="AC85" s="73"/>
      <c r="AD85" s="39"/>
      <c r="AE85" s="22"/>
    </row>
    <row r="86" spans="8:32" s="12" customFormat="1" ht="23.25" x14ac:dyDescent="0.35">
      <c r="H86" s="13"/>
      <c r="I86" s="13"/>
      <c r="J86" s="13"/>
      <c r="K86" s="13"/>
      <c r="L86" s="13"/>
      <c r="M86" s="13"/>
      <c r="T86" s="22"/>
      <c r="U86" s="22"/>
      <c r="V86" s="22"/>
      <c r="W86" s="1"/>
      <c r="X86" s="1"/>
    </row>
    <row r="87" spans="8:32" s="12" customFormat="1" ht="23.25" x14ac:dyDescent="0.35">
      <c r="H87" s="13"/>
      <c r="I87" s="13"/>
      <c r="J87" s="13"/>
      <c r="K87" s="13"/>
      <c r="L87" s="13"/>
      <c r="M87" s="13"/>
      <c r="T87" s="22"/>
      <c r="U87" s="22"/>
      <c r="V87" s="22"/>
      <c r="W87" s="1"/>
      <c r="X87" s="1"/>
    </row>
    <row r="88" spans="8:32" s="12" customFormat="1" ht="23.25" x14ac:dyDescent="0.35">
      <c r="H88" s="13"/>
      <c r="I88" s="13"/>
      <c r="J88" s="13"/>
      <c r="K88" s="13"/>
      <c r="L88" s="13"/>
      <c r="M88" s="13"/>
      <c r="T88" s="22"/>
      <c r="U88" s="22"/>
      <c r="V88" s="22"/>
      <c r="W88" s="1"/>
      <c r="X88" s="1"/>
    </row>
    <row r="89" spans="8:32" s="12" customFormat="1" ht="23.25" x14ac:dyDescent="0.35">
      <c r="H89" s="13"/>
      <c r="I89" s="13"/>
      <c r="J89" s="13"/>
      <c r="K89" s="13"/>
      <c r="L89" s="13"/>
      <c r="M89" s="13"/>
      <c r="T89" s="22"/>
      <c r="U89" s="22"/>
      <c r="V89" s="22"/>
      <c r="W89" s="1"/>
      <c r="X89" s="1"/>
    </row>
    <row r="90" spans="8:32" s="12" customFormat="1" ht="23.25" x14ac:dyDescent="0.35">
      <c r="H90" s="13"/>
      <c r="I90" s="13"/>
      <c r="J90" s="13"/>
      <c r="K90" s="13"/>
      <c r="L90" s="13"/>
      <c r="M90" s="13"/>
      <c r="T90" s="22"/>
      <c r="U90" s="22"/>
      <c r="V90" s="22"/>
      <c r="W90" s="1"/>
      <c r="X90" s="1"/>
    </row>
    <row r="91" spans="8:32" s="12" customFormat="1" ht="23.25" x14ac:dyDescent="0.35">
      <c r="H91" s="13"/>
      <c r="I91" s="13"/>
      <c r="J91" s="13"/>
      <c r="K91" s="13"/>
      <c r="L91" s="13"/>
      <c r="M91" s="13"/>
      <c r="T91" s="22"/>
      <c r="U91" s="22"/>
      <c r="V91" s="22"/>
      <c r="W91" s="1"/>
      <c r="X91" s="1"/>
    </row>
    <row r="92" spans="8:32" s="12" customFormat="1" ht="23.25" x14ac:dyDescent="0.35">
      <c r="H92" s="13"/>
      <c r="I92" s="13"/>
      <c r="J92" s="13"/>
      <c r="K92" s="13"/>
      <c r="L92" s="13"/>
      <c r="M92" s="13"/>
      <c r="T92" s="22"/>
      <c r="U92" s="22"/>
      <c r="V92" s="22"/>
      <c r="W92" s="1"/>
      <c r="X92" s="1"/>
    </row>
    <row r="93" spans="8:32" s="12" customFormat="1" ht="23.25" x14ac:dyDescent="0.35">
      <c r="H93" s="13"/>
      <c r="I93" s="13"/>
      <c r="J93" s="13"/>
      <c r="K93" s="13"/>
      <c r="L93" s="13"/>
      <c r="M93" s="13"/>
      <c r="T93" s="22"/>
      <c r="U93" s="22"/>
      <c r="V93" s="22"/>
      <c r="W93" s="1"/>
      <c r="X93" s="1"/>
    </row>
    <row r="94" spans="8:32" s="12" customFormat="1" ht="23.25" x14ac:dyDescent="0.35">
      <c r="H94" s="13"/>
      <c r="I94" s="13"/>
      <c r="J94" s="13"/>
      <c r="K94" s="13"/>
      <c r="L94" s="13"/>
      <c r="M94" s="13"/>
      <c r="T94" s="22"/>
      <c r="U94" s="22"/>
      <c r="V94" s="22"/>
      <c r="W94" s="1"/>
      <c r="X94" s="1"/>
    </row>
    <row r="95" spans="8:32" ht="23.25" x14ac:dyDescent="0.35">
      <c r="T95" s="22"/>
      <c r="U95" s="22"/>
      <c r="V95" s="22"/>
      <c r="Z95" s="12"/>
      <c r="AA95" s="12"/>
      <c r="AB95" s="12"/>
      <c r="AC95" s="12"/>
      <c r="AD95" s="12"/>
      <c r="AE95" s="12"/>
      <c r="AF95" s="12"/>
    </row>
    <row r="96" spans="8:32" ht="23.25" x14ac:dyDescent="0.35">
      <c r="Z96" s="12"/>
      <c r="AA96" s="12"/>
      <c r="AB96" s="12"/>
      <c r="AC96" s="12"/>
      <c r="AD96" s="12"/>
      <c r="AE96" s="12"/>
      <c r="AF96" s="12"/>
    </row>
    <row r="97" spans="26:32" ht="23.25" x14ac:dyDescent="0.35">
      <c r="Z97" s="12"/>
      <c r="AA97" s="12"/>
      <c r="AB97" s="12"/>
      <c r="AC97" s="12"/>
      <c r="AD97" s="12"/>
      <c r="AE97" s="12"/>
      <c r="AF97" s="12"/>
    </row>
    <row r="98" spans="26:32" ht="23.25" x14ac:dyDescent="0.35">
      <c r="Z98" s="12"/>
      <c r="AA98" s="12"/>
      <c r="AB98" s="12"/>
      <c r="AC98" s="12"/>
      <c r="AD98" s="12"/>
      <c r="AE98" s="12"/>
    </row>
    <row r="99" spans="26:32" ht="23.25" x14ac:dyDescent="0.35">
      <c r="Z99" s="12"/>
      <c r="AA99" s="12"/>
      <c r="AB99" s="12"/>
      <c r="AC99" s="12"/>
      <c r="AD99" s="12"/>
      <c r="AE99" s="12"/>
    </row>
    <row r="100" spans="26:32" ht="23.25" x14ac:dyDescent="0.35">
      <c r="Z100" s="12"/>
      <c r="AA100" s="12"/>
      <c r="AB100" s="12"/>
      <c r="AC100" s="12"/>
      <c r="AD100" s="12"/>
      <c r="AE100" s="12"/>
    </row>
  </sheetData>
  <mergeCells count="6">
    <mergeCell ref="AF4:AK4"/>
    <mergeCell ref="A3:M3"/>
    <mergeCell ref="H4:M4"/>
    <mergeCell ref="N4:S4"/>
    <mergeCell ref="T4:Y4"/>
    <mergeCell ref="Z4:AE4"/>
  </mergeCells>
  <conditionalFormatting sqref="O11:P28 AA11:AB72 U11:V16 U26:V54 U23:V23 U20:V21">
    <cfRule type="duplicateValues" dxfId="1" priority="58"/>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HAZTHMS366H4-260687506-4293</_dlc_DocId>
    <_dlc_DocIdUrl xmlns="7bca82a3-7548-4c8d-b007-daa3f89b3500">
      <Url>https://conacytmx.sharepoint.com/sites/Evaluacion SIICYT/_layouts/15/DocIdRedir.aspx?ID=HAZTHMS366H4-260687506-4293</Url>
      <Description>HAZTHMS366H4-260687506-4293</Description>
    </_dlc_DocIdUrl>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71C1C115-392A-440B-8127-2238D5917956}">
  <ds:schemaRefs>
    <ds:schemaRef ds:uri="http://schemas.microsoft.com/sharepoint/v3/contenttype/forms"/>
  </ds:schemaRefs>
</ds:datastoreItem>
</file>

<file path=customXml/itemProps2.xml><?xml version="1.0" encoding="utf-8"?>
<ds:datastoreItem xmlns:ds="http://schemas.openxmlformats.org/officeDocument/2006/customXml" ds:itemID="{6765918B-B6CD-4288-BEA5-0707BEC5BF2B}">
  <ds:schemaRefs>
    <ds:schemaRef ds:uri="http://schemas.microsoft.com/sharepoint/events"/>
  </ds:schemaRefs>
</ds:datastoreItem>
</file>

<file path=customXml/itemProps3.xml><?xml version="1.0" encoding="utf-8"?>
<ds:datastoreItem xmlns:ds="http://schemas.openxmlformats.org/officeDocument/2006/customXml" ds:itemID="{6E3C42C1-8BB7-44B0-9C41-33170EC207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8AE8365-CFED-443C-B4D2-702C05DAC0B7}">
  <ds:schemaRefs>
    <ds:schemaRef ds:uri="http://purl.org/dc/elements/1.1/"/>
    <ds:schemaRef ds:uri="365a079c-736b-4335-b291-2e7ae15faa00"/>
    <ds:schemaRef ds:uri="http://schemas.microsoft.com/office/2006/metadata/properties"/>
    <ds:schemaRef ds:uri="http://purl.org/dc/terms/"/>
    <ds:schemaRef ds:uri="http://schemas.microsoft.com/sharepoint/v3"/>
    <ds:schemaRef ds:uri="http://schemas.microsoft.com/office/2006/documentManagement/types"/>
    <ds:schemaRef ds:uri="http://schemas.openxmlformats.org/package/2006/metadata/core-properties"/>
    <ds:schemaRef ds:uri="7bca82a3-7548-4c8d-b007-daa3f89b3500"/>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9</vt:i4>
      </vt:variant>
    </vt:vector>
  </HeadingPairs>
  <TitlesOfParts>
    <vt:vector size="19" baseType="lpstr">
      <vt:lpstr>Metas 2019Definitivas</vt:lpstr>
      <vt:lpstr>Metas 2019Fin</vt:lpstr>
      <vt:lpstr>Metas 2019proposito</vt:lpstr>
      <vt:lpstr>Metas 2019Componente</vt:lpstr>
      <vt:lpstr>Metas 2019 Actividad_1</vt:lpstr>
      <vt:lpstr>Metas 2019Actividad_2</vt:lpstr>
      <vt:lpstr>Metas 2019Actividad_3</vt:lpstr>
      <vt:lpstr>Metas 2019Actividad 4</vt:lpstr>
      <vt:lpstr>Metas 2019Actividad 5</vt:lpstr>
      <vt:lpstr>Metas 2019Actividad 6</vt:lpstr>
      <vt:lpstr>'Metas 2019Actividad 4'!Área_de_impresión</vt:lpstr>
      <vt:lpstr>'Metas 2019Actividad 5'!Área_de_impresión</vt:lpstr>
      <vt:lpstr>'Metas 2019Actividad 6'!Área_de_impresión</vt:lpstr>
      <vt:lpstr>'Metas 2019Actividad_2'!Área_de_impresión</vt:lpstr>
      <vt:lpstr>'Metas 2019Actividad_3'!Área_de_impresión</vt:lpstr>
      <vt:lpstr>'Metas 2019Componente'!Área_de_impresión</vt:lpstr>
      <vt:lpstr>'Metas 2019Definitivas'!Área_de_impresión</vt:lpstr>
      <vt:lpstr>'Metas 2019Fin'!Área_de_impresión</vt:lpstr>
      <vt:lpstr>'Metas 2019proposito'!Área_de_impresión</vt:lpstr>
    </vt:vector>
  </TitlesOfParts>
  <Manager/>
  <Company>CONACYT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Michelle Delarrue Martinez</cp:lastModifiedBy>
  <cp:revision/>
  <dcterms:created xsi:type="dcterms:W3CDTF">2017-04-07T02:41:27Z</dcterms:created>
  <dcterms:modified xsi:type="dcterms:W3CDTF">2019-09-25T18:59:57Z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e18e0db1-56f7-4a3f-9d00-c60cc74af7be</vt:lpwstr>
  </property>
</Properties>
</file>