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F:\MICHELLE DELARRUE\Actualización 2° Trimestre 2020\S278\"/>
    </mc:Choice>
  </mc:AlternateContent>
  <xr:revisionPtr revIDLastSave="0" documentId="13_ncr:1_{870DC07F-CC14-4FBA-8E21-24C62BA23CF2}" xr6:coauthVersionLast="45" xr6:coauthVersionMax="45" xr10:uidLastSave="{00000000-0000-0000-0000-000000000000}"/>
  <bookViews>
    <workbookView xWindow="-120" yWindow="-120" windowWidth="20730" windowHeight="11160" tabRatio="798" activeTab="2" xr2:uid="{00000000-000D-0000-FFFF-FFFF00000000}"/>
  </bookViews>
  <sheets>
    <sheet name="Metas Definitivas" sheetId="10" r:id="rId1"/>
    <sheet name="Metas Componente" sheetId="12" r:id="rId2"/>
    <sheet name="Metas Actividad_4" sheetId="7" r:id="rId3"/>
  </sheets>
  <definedNames>
    <definedName name="_xlnm._FilterDatabase" localSheetId="2" hidden="1">'Metas Actividad_4'!$D$12:$I$56</definedName>
    <definedName name="_xlnm.Print_Area" localSheetId="2">'Metas Actividad_4'!$A$1:$M$6</definedName>
    <definedName name="_xlnm.Print_Area" localSheetId="1">'Metas Componente'!$A$1:$M$6</definedName>
    <definedName name="_xlnm.Print_Area" localSheetId="0">'Metas Definitivas'!$A$1:$AJ$12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10" i="12" l="1"/>
  <c r="O10" i="12"/>
  <c r="X6" i="12"/>
  <c r="V10" i="12"/>
  <c r="P10" i="12"/>
  <c r="Y6" i="12"/>
  <c r="U11" i="7"/>
  <c r="O11" i="7"/>
  <c r="X6" i="7"/>
  <c r="AH11" i="7"/>
  <c r="AG11" i="7"/>
  <c r="AB11" i="7"/>
  <c r="AA11" i="7"/>
  <c r="P11" i="7"/>
  <c r="V11" i="7"/>
  <c r="Y6" i="7"/>
  <c r="W8" i="10"/>
  <c r="X8" i="10"/>
  <c r="V8" i="10"/>
  <c r="Q6" i="7"/>
  <c r="AE8" i="10"/>
  <c r="AJ6" i="7"/>
  <c r="AI12" i="10"/>
  <c r="H6" i="12"/>
  <c r="M12" i="10"/>
  <c r="Y12" i="10"/>
  <c r="S12" i="10"/>
  <c r="AE6" i="7"/>
  <c r="AD12" i="10"/>
  <c r="AB10" i="12"/>
  <c r="AE6" i="12"/>
  <c r="AA10" i="12"/>
  <c r="AD6" i="12"/>
  <c r="X12" i="10"/>
  <c r="T6" i="12"/>
  <c r="R12" i="10"/>
  <c r="AH10" i="12"/>
  <c r="AK6" i="12"/>
  <c r="AJ8" i="10"/>
  <c r="AG10" i="12"/>
  <c r="AJ6" i="12"/>
  <c r="L6" i="10"/>
  <c r="W12" i="10"/>
  <c r="AF6" i="12"/>
  <c r="Z6" i="12"/>
  <c r="N6" i="12"/>
  <c r="AK6" i="7"/>
  <c r="AJ12" i="10"/>
  <c r="AD6" i="7"/>
  <c r="AC12" i="10"/>
  <c r="AF6" i="7"/>
  <c r="Z6" i="7"/>
  <c r="T6" i="7"/>
  <c r="N6" i="7"/>
  <c r="V12" i="10"/>
  <c r="M6" i="12"/>
  <c r="L8" i="10"/>
  <c r="Q6" i="12"/>
  <c r="AI6" i="12"/>
  <c r="W6" i="7"/>
  <c r="AC6" i="12"/>
  <c r="AB12" i="10"/>
  <c r="L10" i="10"/>
  <c r="M6" i="7"/>
  <c r="L12" i="10"/>
  <c r="L6" i="7"/>
  <c r="AC6" i="7"/>
  <c r="Q12" i="10"/>
  <c r="P12" i="10"/>
  <c r="AI6" i="7"/>
  <c r="AH12" i="10"/>
  <c r="L11" i="10"/>
  <c r="L9" i="10"/>
  <c r="L6" i="12"/>
  <c r="W6" i="12"/>
  <c r="AI8" i="10"/>
  <c r="AH8" i="10"/>
  <c r="K6" i="10"/>
  <c r="J6" i="10"/>
  <c r="K12" i="10"/>
  <c r="J12" i="10"/>
  <c r="K6" i="7"/>
  <c r="K11" i="10"/>
  <c r="J11" i="10"/>
  <c r="K10" i="10"/>
  <c r="J10" i="10"/>
  <c r="K9" i="10"/>
  <c r="J9" i="10"/>
  <c r="K8" i="10"/>
  <c r="J8" i="10"/>
  <c r="K6" i="12"/>
</calcChain>
</file>

<file path=xl/sharedStrings.xml><?xml version="1.0" encoding="utf-8"?>
<sst xmlns="http://schemas.openxmlformats.org/spreadsheetml/2006/main" count="627" uniqueCount="220">
  <si>
    <t>Anual</t>
  </si>
  <si>
    <t>1er trimestre</t>
  </si>
  <si>
    <t>2do trimestre</t>
  </si>
  <si>
    <t>3er trimestre</t>
  </si>
  <si>
    <t>4to trimestre</t>
  </si>
  <si>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</si>
  <si>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</si>
  <si>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</si>
  <si>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</si>
  <si>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</si>
  <si>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</si>
  <si>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</si>
  <si>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</si>
  <si>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</si>
  <si>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</si>
  <si>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</si>
  <si>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</si>
  <si>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</si>
  <si>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S278</t>
  </si>
  <si>
    <t>Propósito</t>
  </si>
  <si>
    <t>Porcentaje</t>
  </si>
  <si>
    <t>FONDO</t>
  </si>
  <si>
    <t>Clave del proyecto</t>
  </si>
  <si>
    <t>Número de proyectos apoyados en el trimestre i</t>
  </si>
  <si>
    <t xml:space="preserve"> Número de proyectos aprobados </t>
  </si>
  <si>
    <t>Fechas de deposito</t>
  </si>
  <si>
    <t xml:space="preserve">Resultados </t>
  </si>
  <si>
    <t>documentos</t>
  </si>
  <si>
    <t>Actividad 1</t>
  </si>
  <si>
    <t>Actividad 2</t>
  </si>
  <si>
    <t>Actividad 3</t>
  </si>
  <si>
    <t>Actividad 4</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</si>
  <si>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</si>
  <si>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</si>
  <si>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</si>
  <si>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</si>
  <si>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</si>
  <si>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Acumulado</t>
  </si>
  <si>
    <t>CAUSA</t>
  </si>
  <si>
    <t>EFECTO</t>
  </si>
  <si>
    <t>Porcentaje de solicitudes evaluadas técnicamente en el tiempo que indica la normatividad.</t>
  </si>
  <si>
    <t>Porcentaje de informes técnicos de proyectos enviados a evaluar</t>
  </si>
  <si>
    <t>Fin</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</si>
  <si>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</si>
  <si>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Componente</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</si>
  <si>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</si>
  <si>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(Número de convocatorias emitidas en el año para el que se calcula el indicador / Número de convocatorias programadas para dicho año) * 100</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</si>
  <si>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</si>
  <si>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</si>
  <si>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</si>
  <si>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</si>
  <si>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Actividad 6</t>
  </si>
  <si>
    <t>(Número de informes técnicos de proyectos enviados a evaluar en el trimestre para el que se calcula el indicador / Número de informes técnicos de proyectos recibidos para evaluar en dicho trimestre)*100</t>
  </si>
  <si>
    <t>tasa</t>
  </si>
  <si>
    <t>Semestral</t>
  </si>
  <si>
    <t>Método de calculo</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</si>
  <si>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</si>
  <si>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</si>
  <si>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</si>
  <si>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Tasa ponderada de efectividad de satisfacción de necesidades de generación de capacidades en Ciencia, Tecnología e Innovación de los Sistemas Locales y Regionales de Ciencia, Tecnología e Innovación.</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</si>
  <si>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</si>
  <si>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Porcentaje de apoyos económicos otorgados a proyectos para la generación de capacidades en Ciencia, Tecnología e Innovación.</t>
  </si>
  <si>
    <t>Porcentaje de convocatorias emitidas.</t>
  </si>
  <si>
    <t xml:space="preserve">Este indicador mide el porcentaje de convocatorias emitidas en el año para el que se calcula el indicador con respecto al número de convocatorias programadas para dicho periodo. </t>
  </si>
  <si>
    <t>Porcentaje de proyectos formalizados.</t>
  </si>
  <si>
    <t>Porcentaje de informes técnicos de proyectos enviados a evaluar.</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</si>
  <si>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</si>
  <si>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</si>
  <si>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segunda modificacione de la meta planeada</t>
  </si>
  <si>
    <t>Evidencia 
física</t>
  </si>
  <si>
    <t>Se superó la meta planteada.</t>
  </si>
  <si>
    <t>Se cumplió la meta planteada.</t>
  </si>
  <si>
    <t>Se está 21.36 puntos porcentuales por debajo de la meta planteada, debido a que no se formalizaron 14 proyectos de la meta planteada, ya que estos fueron aprobados en el mes de diciembre 2019.</t>
  </si>
  <si>
    <t>El resultado indica que se cumplió con la meta planteada, en términos absolutos se superó la meta al evaluarse técnicamente en el tiempo que marca la normatividad, 9 proyectos más de los programados, derivado a que se evaluaron 7 propuestas de la convocatoria de Zacatecas y 2 convocatorias del Distrito Federal se evaluaron en el último trimestre.</t>
  </si>
  <si>
    <t>Falta de respuesta de la totalidad de Usuarios que debieron responder la Encuesta de uso de resultados de proyectos del Programa presupuestario S278 que fueron aprovechados para atender necesidades en Ciencia, Tecnología e Innovación de los sistemas locales y regionales. En términos relativos la meta lograda está 56.92 puntos porcentuales por debajo de la meta planteada. En términos absolutos solo respondieron la encuesta 28 usuarios de una meta planteada de 50 usuarios.</t>
  </si>
  <si>
    <t>no se cumplió la meta</t>
  </si>
  <si>
    <t xml:space="preserve">El resultado de la tasa ponderada de efectividad de satisfacción de necesidades de generación de capacidades en Ciencia, Tecnología e Innovación de los Sistemas Locales y Regionales de Ciencia, Tecnología e Innovación fue de 42.91 puntos porcentuales mayor a la meta planteada, esto fue debido a que hubo 64 demandas aprobadas en el periodo, de 65 proyectos con dictamen técnico final satisfactorio solo 53 tuvieron dictamen técnico final satisfactorio en el 2019.
 </t>
  </si>
  <si>
    <t>El resultado indica, valores relativos que se está 7.69 puntos porcentuales por encima de la meta planteada. En valores absolutos se publicaron 12 convocatorias más de las planteadas en el año. Cabe precisar que estas convocatorias se publicaron en el último trimestre del año y están orientadas a los PRONACES.</t>
  </si>
  <si>
    <t>No se cumplió la meta</t>
  </si>
  <si>
    <t>Pp S278 Indicadores 2020 Dirección Adjunta de Desarrollo Regional 1er TRIMESTRE</t>
  </si>
  <si>
    <t xml:space="preserve">Pp S278 Indicadores 2020 Dirección Adjunta de Desarrollo Regional </t>
  </si>
  <si>
    <t>San Luis Potosí</t>
  </si>
  <si>
    <t>SLP-2019-01-01-215684</t>
  </si>
  <si>
    <t>Ministración y resultados</t>
  </si>
  <si>
    <t>Querétaro</t>
  </si>
  <si>
    <t>Distrito Federal</t>
  </si>
  <si>
    <t>CDMX-2019-01-01-217533</t>
  </si>
  <si>
    <t>SLP-2018-08-01-128987</t>
  </si>
  <si>
    <t>SLP-2018-03-01-70689</t>
  </si>
  <si>
    <t>QRO-2016-02-02-279754</t>
  </si>
  <si>
    <t>Acuse de informe y envío a evaluar</t>
  </si>
  <si>
    <t>COAHUILA</t>
  </si>
  <si>
    <t>COAH-2017-04-292670</t>
  </si>
  <si>
    <t>ACUSE INFORME FINAL</t>
  </si>
  <si>
    <t>COAH-2018-01-01-130129</t>
  </si>
  <si>
    <t>ACUSE INFORME 2A. ETAPA</t>
  </si>
  <si>
    <t>NUEVO LEÓN</t>
  </si>
  <si>
    <t>NL-2017-01-292939</t>
  </si>
  <si>
    <t>NL-2018-03-01-41349</t>
  </si>
  <si>
    <t>ZACATECAS</t>
  </si>
  <si>
    <t>ZAC-2018-01-01-81557</t>
  </si>
  <si>
    <t>Baja California Sur</t>
  </si>
  <si>
    <t>BCS-2017-02-292164</t>
  </si>
  <si>
    <t>Acuse informe final</t>
  </si>
  <si>
    <t>Baja California</t>
  </si>
  <si>
    <t>BC-2018-01-03-113019</t>
  </si>
  <si>
    <t>Aún no se envia</t>
  </si>
  <si>
    <t>Acuse informe de 2da etapa</t>
  </si>
  <si>
    <t>Nayarit</t>
  </si>
  <si>
    <t>NAY-2019-01-01-180320</t>
  </si>
  <si>
    <t>Ministración</t>
  </si>
  <si>
    <t>NAY-2019-02-01-182428</t>
  </si>
  <si>
    <t>Aguascalientes</t>
  </si>
  <si>
    <t>AGS-2015-03-01-272332</t>
  </si>
  <si>
    <t xml:space="preserve">Carátula de recepción y oficios envío a evaluar </t>
  </si>
  <si>
    <t>AGS-2017-01-01-11161</t>
  </si>
  <si>
    <t>Jalisco</t>
  </si>
  <si>
    <t>JAL-2015-03-01-272478</t>
  </si>
  <si>
    <t>Tabasco</t>
  </si>
  <si>
    <t>TAB 2017 01 01 6124</t>
  </si>
  <si>
    <t>1. Recepción de informe E2.
2. Correo envío a evaluar E2.</t>
  </si>
  <si>
    <t>TAB 2018 01 01 84312</t>
  </si>
  <si>
    <t>1. Recepción de informe E1.
2. Correo envío a evaluar E1.</t>
  </si>
  <si>
    <t>TAB 2018 02 01 129985</t>
  </si>
  <si>
    <t>Yucatán</t>
  </si>
  <si>
    <t>YUC-2017-03-01-5563</t>
  </si>
  <si>
    <t>1. Recepción de informe E3.
2. Correos envío a evaluar E3.</t>
  </si>
  <si>
    <t>YUC-2018-05-01-119876</t>
  </si>
  <si>
    <t>1. Recepción de informe E1.
2. Correos envío a evaluar E1.</t>
  </si>
  <si>
    <t>TLAXCALA</t>
  </si>
  <si>
    <t>TLAX-2018-02-01-87932</t>
  </si>
  <si>
    <t>Acuse de recepción del informe y oficios de envio a evaluar</t>
  </si>
  <si>
    <t>VERACRUZ</t>
  </si>
  <si>
    <t>oficio y dictamen</t>
  </si>
  <si>
    <t>VER-2017-04-293607</t>
  </si>
  <si>
    <t>OAXACA</t>
  </si>
  <si>
    <t>OAX-2018-01-01-75558</t>
  </si>
  <si>
    <t>HIDALGO</t>
  </si>
  <si>
    <t>HGO-2018-04-84020</t>
  </si>
  <si>
    <t>acta de recepción del informe y oficios de envío a evaluar</t>
  </si>
  <si>
    <t>S/N COVID 19 TIS</t>
  </si>
  <si>
    <t>S/N COVID 19 INMEGEN</t>
  </si>
  <si>
    <t>FORDECYT</t>
  </si>
  <si>
    <t>INFORME FINAL</t>
  </si>
  <si>
    <t>NL-2018-03-01-39772</t>
  </si>
  <si>
    <t>ACUSE E INVITACIÓN INFORME 2A. ETAPA</t>
  </si>
  <si>
    <t>NL-2018-03-01-45441</t>
  </si>
  <si>
    <t>NL-2018-04-01-56371</t>
  </si>
  <si>
    <t>NL-2018-07-01-129043</t>
  </si>
  <si>
    <t>ACUSE E INVITACIÓN INFORME FINAL</t>
  </si>
  <si>
    <t>Estado de México</t>
  </si>
  <si>
    <t>EDOMEX-2016-02-03-279199</t>
  </si>
  <si>
    <t xml:space="preserve">Acuse Informe 2a etapa y correo envío a evaluar, no se envió la evaluación financiera ya que no se cuenta con despacho </t>
  </si>
  <si>
    <t>SLP-2016-03-01-279099</t>
  </si>
  <si>
    <t>Acuse Informe 3a etapa y correo envío a evaluar</t>
  </si>
  <si>
    <t>QRO-2016-02-05-279751</t>
  </si>
  <si>
    <t>QRO-2016-02-07-279753</t>
  </si>
  <si>
    <t>SLP-2018-05-01-69569</t>
  </si>
  <si>
    <t>Acuse Informe 2a etapa y correo envío a evaluar</t>
  </si>
  <si>
    <t>QRO-2018-04-01-88676</t>
  </si>
  <si>
    <t>QRO-2018-02-01-106427</t>
  </si>
  <si>
    <t>QRO-2016-02-04-279773</t>
  </si>
  <si>
    <t>Acuse Informe Final y correo envío a evaluar</t>
  </si>
  <si>
    <t>SLP-2018-04-01-69598</t>
  </si>
  <si>
    <t>SLP-2017-05-02-292635</t>
  </si>
  <si>
    <t>BC-2018-01-01-119124</t>
  </si>
  <si>
    <t>segundo informe de etapa</t>
  </si>
  <si>
    <t>Nay-2018-01-02-130685</t>
  </si>
  <si>
    <t>Carátula de recepción y oficios envío a evaluar</t>
  </si>
  <si>
    <t>Jal-2018-05-01-127184</t>
  </si>
  <si>
    <t xml:space="preserve"> Jal-2018-05-01-127184</t>
  </si>
  <si>
    <t>JAL-2018-06-01-124426</t>
  </si>
  <si>
    <t>Jal-2018-06-01-124426</t>
  </si>
  <si>
    <t xml:space="preserve"> Jal-2017-04-01-291524</t>
  </si>
  <si>
    <t>Jal-2017-01-01-291274</t>
  </si>
  <si>
    <t>Carátula de recepción 
Este informe queda pendiente de enviarse a evaluar para el 3er trimestre, tal como se quedó previsto en la planeación</t>
  </si>
  <si>
    <t>Jal-2017-06-01-6104 TA</t>
  </si>
  <si>
    <t>Carátula de recepción 
Este informe no se tenía previsto de recibir en este trimestre, sin embargo, como solicitó la terminación anticipada del proyecto, se le pidió realizar la entrega correspondiente del informe final, el cual queda pendiente de mandarse a evaluar en el 3er trimestre</t>
  </si>
  <si>
    <t>Campeche</t>
  </si>
  <si>
    <t>CAMP-2017-01-286944</t>
  </si>
  <si>
    <t>Recepción de informe E2
Correo de envío a evaluar.</t>
  </si>
  <si>
    <t>TAB-2018-01-01-84312</t>
  </si>
  <si>
    <t>Tab-2018-01-01-84312</t>
  </si>
  <si>
    <t>Recepción de atención a observaciones del 1er informe de avance.
Correo de envío a evaluar.</t>
  </si>
  <si>
    <t>TAB-2018-02-01-129985</t>
  </si>
  <si>
    <t>Recepción informe E1
Correo de envío a evaluar.</t>
  </si>
  <si>
    <t>YUC-2017-02-01-6584</t>
  </si>
  <si>
    <t>Recepción de inform E2
Correo de envío a evaluar</t>
  </si>
  <si>
    <t>YUC-2018-02-01-88204</t>
  </si>
  <si>
    <t>COMPROBANTE DEPOSITO</t>
  </si>
  <si>
    <t>S/N COVID 19 ensayo multicéntrico</t>
  </si>
  <si>
    <t>S/N COVID 19 Diversidad viral</t>
  </si>
  <si>
    <t>S/N COVID 19 Evaluaciòn SIRA</t>
  </si>
  <si>
    <t>S/N COVID 19 Epidemiologìa genòmica</t>
  </si>
  <si>
    <t>S/N COVID 19 INMUNOPATOLOGÌA</t>
  </si>
  <si>
    <t>S/N COVID 19 Proteasas</t>
  </si>
  <si>
    <t>informe final</t>
  </si>
  <si>
    <t>informe primeta etapa</t>
  </si>
  <si>
    <t xml:space="preserve">INFORME FINAL </t>
  </si>
  <si>
    <t>S/N COVID 19 profilaxis</t>
  </si>
  <si>
    <t>2019-02-303072</t>
  </si>
  <si>
    <t>2019-02-303079</t>
  </si>
  <si>
    <t>2019-02-303044</t>
  </si>
  <si>
    <t>CHIHUAHUA</t>
  </si>
  <si>
    <t>CHIH-2018-02-01-116623</t>
  </si>
  <si>
    <t>En formalización</t>
  </si>
  <si>
    <t>26/06/2020</t>
  </si>
  <si>
    <t>Publicación de resultados</t>
  </si>
  <si>
    <t>CHIH-2018-02-01-116725</t>
  </si>
  <si>
    <t>CHIH-2018-02-01-117187</t>
  </si>
  <si>
    <t>CHIH-2018-02-01-118973</t>
  </si>
  <si>
    <t>CHIH-2018-02-01-119092</t>
  </si>
  <si>
    <t>CHIH-2018-02-01-119207</t>
  </si>
  <si>
    <t>CHIH-2018-03-01-130006</t>
  </si>
  <si>
    <t>2 etapaAcuse de informe y envío a evaluar</t>
  </si>
  <si>
    <t>no se superó la meta planteada.</t>
  </si>
  <si>
    <t>se superó la meta planteada.</t>
  </si>
  <si>
    <t>Comentarios</t>
  </si>
  <si>
    <t>La meta alcanzada está 32 puntos porcentuales por encima de la meta planteada, en términos absolutos, en el semestre se aprobaron 9 apoyos económicos más de lo planeado, los cuales corresponden a 7  apoyos económicos aprobados del FOMIX de Chihuahua provenientes de convocatorias publicadas en 2018 y 2 apoyos aprobados para el desarrollo de proyectos de investigación con el tema de COVID-19. Asimismo, se otorgaron 13 apoyos económicos más de los planeados, de los cuales 6 corresponden a proyectos de convocatorias publicadas en 2019 y 7 apoyos económicos para desarrollar proyectos de investigación en el tema de COVID-19.</t>
  </si>
  <si>
    <r>
      <rPr>
        <sz val="36"/>
        <color rgb="FFFF0000"/>
        <rFont val="Calibri"/>
        <family val="2"/>
        <scheme val="minor"/>
      </rPr>
      <t xml:space="preserve">En el primer semestre se tenía contemplada una meta de 40 informes para evaluar, sin embargo, se recibieron 29 informes más debido a las recalendarizaciones solicitadas para terminar la etapa del proyecto. Respecto al numerador, se enviaron a evaluar 13 informes más de los planeados, mismos que corresponden informes recalendarizados en el periodo anterior. </t>
    </r>
    <r>
      <rPr>
        <sz val="36"/>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</si>
</sst>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0.000"/>
    <numFmt numFmtId="165" formatCode="0.00000"/>
    <numFmt numFmtId="166" formatCode="0.000000000000000%"/>
    <numFmt numFmtId="167" formatCode="0.00000000000000%"/>
  </numFmts>
  <fonts count="61" x14ac:knownFonts="1">
    <font>
      <sz val="11"/>
      <color theme="1"/>
      <name val="Calibri"/>
      <family val="2"/>
      <scheme val="minor"/>
    </font>
    <font>
      <sz val="11"/>
      <color theme="1"/>
      <name val="Calibri"/>
      <family val="2"/>
      <scheme val="minor"/>
    </font>
    <font>
      <sz val="24"/>
      <color theme="1"/>
      <name val="Calibri"/>
      <family val="2"/>
      <scheme val="minor"/>
    </font>
    <font>
      <b/>
      <sz val="24"/>
      <color theme="1"/>
      <name val="Arial"/>
      <family val="2"/>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16"/>
      <name val="Arial Narrow"/>
      <family val="2"/>
    </font>
    <font>
      <b/>
      <sz val="26"/>
      <color theme="1"/>
      <name val="Calibri"/>
      <family val="2"/>
      <scheme val="minor"/>
    </font>
    <font>
      <sz val="18"/>
      <name val="Calibri"/>
      <family val="2"/>
      <scheme val="minor"/>
    </font>
    <font>
      <sz val="18"/>
      <color theme="1"/>
      <name val="Arial"/>
      <family val="2"/>
    </font>
    <font>
      <b/>
      <sz val="48"/>
      <color theme="1"/>
      <name val="Calibri"/>
      <family val="2"/>
      <scheme val="minor"/>
    </font>
    <font>
      <sz val="16"/>
      <name val="Calibri"/>
      <family val="2"/>
      <scheme val="minor"/>
    </font>
    <font>
      <b/>
      <sz val="72"/>
      <color theme="1"/>
      <name val="Arial"/>
      <family val="2"/>
    </font>
    <font>
      <sz val="36"/>
      <color theme="1"/>
      <name val="Calibri"/>
      <family val="2"/>
      <scheme val="minor"/>
    </font>
    <font>
      <sz val="48"/>
      <color theme="1"/>
      <name val="Arial"/>
      <family val="2"/>
    </font>
    <font>
      <sz val="36"/>
      <color rgb="FF000000"/>
      <name val="Calibri"/>
      <family val="2"/>
      <scheme val="minor"/>
    </font>
    <font>
      <b/>
      <sz val="36"/>
      <color theme="0"/>
      <name val="Arial"/>
      <family val="2"/>
    </font>
    <font>
      <sz val="48"/>
      <color rgb="FF000000"/>
      <name val="Calibri"/>
      <family val="2"/>
      <scheme val="minor"/>
    </font>
    <font>
      <sz val="28"/>
      <color rgb="FF000000"/>
      <name val="Calibri"/>
      <family val="2"/>
      <scheme val="minor"/>
    </font>
    <font>
      <sz val="36"/>
      <name val="Calibri"/>
      <family val="2"/>
      <scheme val="minor"/>
    </font>
    <font>
      <sz val="26"/>
      <color theme="1"/>
      <name val="Arial"/>
      <family val="2"/>
    </font>
    <font>
      <b/>
      <sz val="26"/>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2"/>
      <color theme="1"/>
      <name val="Calibri"/>
      <family val="2"/>
      <scheme val="minor"/>
    </font>
    <font>
      <sz val="14"/>
      <color theme="1"/>
      <name val="Arial"/>
      <family val="2"/>
    </font>
    <font>
      <sz val="16"/>
      <color theme="1"/>
      <name val="Calibri"/>
      <family val="2"/>
      <scheme val="minor"/>
    </font>
    <font>
      <sz val="30"/>
      <color theme="1"/>
      <name val="Arial"/>
      <family val="2"/>
    </font>
    <font>
      <b/>
      <sz val="18"/>
      <color rgb="FF000000"/>
      <name val="Arial"/>
      <family val="2"/>
    </font>
    <font>
      <b/>
      <sz val="18"/>
      <color theme="1"/>
      <name val="Arial"/>
      <family val="2"/>
    </font>
    <font>
      <b/>
      <sz val="18"/>
      <color rgb="FF202124"/>
      <name val="Arial"/>
      <family val="2"/>
    </font>
    <font>
      <b/>
      <sz val="18"/>
      <name val="Arial"/>
      <family val="2"/>
    </font>
    <font>
      <sz val="20"/>
      <name val="Arial"/>
      <family val="2"/>
    </font>
    <font>
      <sz val="20"/>
      <color theme="1"/>
      <name val="Arial"/>
      <family val="2"/>
    </font>
    <font>
      <sz val="36"/>
      <color theme="1"/>
      <name val="Arial"/>
      <family val="2"/>
    </font>
    <font>
      <sz val="20"/>
      <color theme="1"/>
      <name val="Calibri"/>
      <family val="2"/>
      <scheme val="minor"/>
    </font>
    <font>
      <sz val="22"/>
      <color theme="1"/>
      <name val="Calibri"/>
      <family val="2"/>
      <scheme val="minor"/>
    </font>
    <font>
      <sz val="36"/>
      <color rgb="FFFF0000"/>
      <name val="Calibri"/>
      <family val="2"/>
      <scheme val="minor"/>
    </font>
  </fonts>
  <fills count="39">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6" tint="-0.249977111117893"/>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theme="0"/>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54">
    <xf numFmtId="0" fontId="0" fillId="0" borderId="0"/>
    <xf numFmtId="9" fontId="1" fillId="0" borderId="0" applyFont="0" applyFill="0" applyBorder="0" applyAlignment="0" applyProtection="0"/>
    <xf numFmtId="0" fontId="13" fillId="0" borderId="0"/>
    <xf numFmtId="0" fontId="13" fillId="0" borderId="0"/>
    <xf numFmtId="44" fontId="13" fillId="0" borderId="0" applyFont="0" applyFill="0" applyBorder="0" applyAlignment="0" applyProtection="0"/>
    <xf numFmtId="0" fontId="1" fillId="0" borderId="0"/>
    <xf numFmtId="0" fontId="13" fillId="0" borderId="0"/>
    <xf numFmtId="0" fontId="13" fillId="0" borderId="0"/>
    <xf numFmtId="0" fontId="30" fillId="0" borderId="0" applyNumberFormat="0" applyFill="0" applyBorder="0" applyAlignment="0" applyProtection="0"/>
    <xf numFmtId="0" fontId="31" fillId="0" borderId="10" applyNumberFormat="0" applyFill="0" applyAlignment="0" applyProtection="0"/>
    <xf numFmtId="0" fontId="32" fillId="0" borderId="11" applyNumberFormat="0" applyFill="0" applyAlignment="0" applyProtection="0"/>
    <xf numFmtId="0" fontId="33" fillId="0" borderId="12" applyNumberFormat="0" applyFill="0" applyAlignment="0" applyProtection="0"/>
    <xf numFmtId="0" fontId="33" fillId="0" borderId="0" applyNumberFormat="0" applyFill="0" applyBorder="0" applyAlignment="0" applyProtection="0"/>
    <xf numFmtId="0" fontId="34" fillId="3" borderId="0" applyNumberFormat="0" applyBorder="0" applyAlignment="0" applyProtection="0"/>
    <xf numFmtId="0" fontId="35" fillId="4" borderId="0" applyNumberFormat="0" applyBorder="0" applyAlignment="0" applyProtection="0"/>
    <xf numFmtId="0" fontId="36" fillId="5" borderId="0" applyNumberFormat="0" applyBorder="0" applyAlignment="0" applyProtection="0"/>
    <xf numFmtId="0" fontId="37" fillId="6" borderId="13" applyNumberFormat="0" applyAlignment="0" applyProtection="0"/>
    <xf numFmtId="0" fontId="38" fillId="7" borderId="14" applyNumberFormat="0" applyAlignment="0" applyProtection="0"/>
    <xf numFmtId="0" fontId="39" fillId="7" borderId="13" applyNumberFormat="0" applyAlignment="0" applyProtection="0"/>
    <xf numFmtId="0" fontId="40" fillId="0" borderId="15" applyNumberFormat="0" applyFill="0" applyAlignment="0" applyProtection="0"/>
    <xf numFmtId="0" fontId="41" fillId="8" borderId="16" applyNumberFormat="0" applyAlignment="0" applyProtection="0"/>
    <xf numFmtId="0" fontId="42" fillId="0" borderId="0" applyNumberFormat="0" applyFill="0" applyBorder="0" applyAlignment="0" applyProtection="0"/>
    <xf numFmtId="0" fontId="1" fillId="9" borderId="17" applyNumberFormat="0" applyFont="0" applyAlignment="0" applyProtection="0"/>
    <xf numFmtId="0" fontId="43" fillId="0" borderId="0" applyNumberFormat="0" applyFill="0" applyBorder="0" applyAlignment="0" applyProtection="0"/>
    <xf numFmtId="0" fontId="44" fillId="0" borderId="18" applyNumberFormat="0" applyFill="0" applyAlignment="0" applyProtection="0"/>
    <xf numFmtId="0" fontId="45"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45" fillId="33" borderId="0" applyNumberFormat="0" applyBorder="0" applyAlignment="0" applyProtection="0"/>
    <xf numFmtId="0" fontId="46" fillId="0" borderId="0"/>
    <xf numFmtId="0" fontId="47" fillId="0" borderId="0"/>
    <xf numFmtId="44"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cellStyleXfs>
  <cellXfs count="181">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xf numFmtId="0" fontId="4" fillId="2" borderId="0" xfId="0" applyFont="1" applyFill="1"/>
    <xf numFmtId="0" fontId="9" fillId="2" borderId="4" xfId="0" applyFont="1" applyFill="1" applyBorder="1" applyAlignment="1">
      <alignment vertical="center" wrapText="1"/>
    </xf>
    <xf numFmtId="0" fontId="11" fillId="2" borderId="0" xfId="0" applyFont="1" applyFill="1"/>
    <xf numFmtId="0" fontId="11" fillId="2" borderId="0" xfId="0" applyFont="1" applyFill="1" applyAlignment="1">
      <alignment horizontal="center"/>
    </xf>
    <xf numFmtId="0" fontId="11" fillId="2" borderId="0" xfId="0" applyFont="1" applyFill="1" applyAlignment="1">
      <alignment vertical="top" wrapText="1"/>
    </xf>
    <xf numFmtId="0" fontId="11" fillId="2" borderId="0" xfId="0" applyFont="1" applyFill="1" applyAlignment="1">
      <alignment vertical="top"/>
    </xf>
    <xf numFmtId="14" fontId="11" fillId="2" borderId="4" xfId="0" applyNumberFormat="1" applyFont="1" applyFill="1" applyBorder="1"/>
    <xf numFmtId="0" fontId="11" fillId="2" borderId="4" xfId="0" applyFont="1" applyFill="1" applyBorder="1"/>
    <xf numFmtId="0" fontId="14" fillId="0" borderId="4" xfId="0" applyFont="1" applyFill="1" applyBorder="1" applyAlignment="1">
      <alignment horizontal="center" vertical="center" wrapText="1"/>
    </xf>
    <xf numFmtId="0" fontId="11" fillId="2" borderId="4" xfId="0" applyFont="1" applyFill="1" applyBorder="1" applyAlignment="1">
      <alignment horizontal="left"/>
    </xf>
    <xf numFmtId="0" fontId="11" fillId="2" borderId="0" xfId="0" applyFont="1" applyFill="1" applyAlignment="1">
      <alignment wrapText="1"/>
    </xf>
    <xf numFmtId="0" fontId="11" fillId="2" borderId="0" xfId="0" applyFont="1" applyFill="1" applyAlignment="1">
      <alignment horizontal="center" vertical="top" wrapText="1"/>
    </xf>
    <xf numFmtId="0" fontId="15" fillId="2" borderId="0" xfId="0" applyFont="1" applyFill="1" applyAlignment="1">
      <alignment horizontal="center"/>
    </xf>
    <xf numFmtId="0" fontId="11" fillId="0" borderId="4" xfId="0" applyFont="1" applyFill="1" applyBorder="1"/>
    <xf numFmtId="0" fontId="11" fillId="0" borderId="4" xfId="0" applyFont="1" applyFill="1" applyBorder="1" applyAlignment="1">
      <alignment horizontal="center" vertical="center"/>
    </xf>
    <xf numFmtId="14" fontId="11" fillId="0" borderId="4" xfId="0" applyNumberFormat="1" applyFont="1" applyFill="1" applyBorder="1"/>
    <xf numFmtId="14" fontId="11" fillId="0" borderId="4" xfId="0" applyNumberFormat="1" applyFont="1" applyFill="1" applyBorder="1" applyAlignment="1">
      <alignment horizontal="center"/>
    </xf>
    <xf numFmtId="0" fontId="11" fillId="2" borderId="4" xfId="0" applyFont="1" applyFill="1" applyBorder="1" applyAlignment="1">
      <alignment horizontal="center"/>
    </xf>
    <xf numFmtId="0" fontId="11" fillId="0" borderId="4" xfId="0" applyFont="1" applyFill="1" applyBorder="1" applyAlignment="1">
      <alignment horizontal="center"/>
    </xf>
    <xf numFmtId="14" fontId="11" fillId="0" borderId="4" xfId="0" applyNumberFormat="1" applyFont="1" applyFill="1" applyBorder="1" applyAlignment="1">
      <alignment vertical="top"/>
    </xf>
    <xf numFmtId="14" fontId="17" fillId="2" borderId="4" xfId="0" applyNumberFormat="1" applyFont="1" applyFill="1" applyBorder="1" applyAlignment="1">
      <alignment horizontal="center" vertical="center"/>
    </xf>
    <xf numFmtId="14" fontId="11" fillId="2" borderId="4" xfId="0" applyNumberFormat="1" applyFont="1" applyFill="1" applyBorder="1" applyAlignment="1">
      <alignment horizontal="center"/>
    </xf>
    <xf numFmtId="0" fontId="17" fillId="2" borderId="4" xfId="0" applyFont="1" applyFill="1" applyBorder="1" applyAlignment="1">
      <alignment vertical="center"/>
    </xf>
    <xf numFmtId="0" fontId="11" fillId="0" borderId="0" xfId="0" applyFont="1" applyFill="1"/>
    <xf numFmtId="14" fontId="17" fillId="0" borderId="4" xfId="0" applyNumberFormat="1" applyFont="1" applyFill="1" applyBorder="1" applyAlignment="1">
      <alignment horizontal="center" vertical="center"/>
    </xf>
    <xf numFmtId="0" fontId="17" fillId="2" borderId="4" xfId="0" applyFont="1" applyFill="1" applyBorder="1" applyAlignment="1">
      <alignment horizontal="left" vertical="center"/>
    </xf>
    <xf numFmtId="0" fontId="11" fillId="2" borderId="0" xfId="0" applyFont="1" applyFill="1" applyBorder="1"/>
    <xf numFmtId="0" fontId="11" fillId="2" borderId="0" xfId="0" applyFont="1" applyFill="1" applyBorder="1" applyAlignment="1">
      <alignment vertical="top"/>
    </xf>
    <xf numFmtId="0" fontId="11" fillId="2" borderId="0" xfId="0" applyFont="1" applyFill="1" applyBorder="1" applyAlignment="1">
      <alignment wrapText="1"/>
    </xf>
    <xf numFmtId="14" fontId="11" fillId="0" borderId="4" xfId="0" applyNumberFormat="1" applyFont="1" applyFill="1" applyBorder="1" applyAlignment="1">
      <alignment horizontal="center" vertical="center"/>
    </xf>
    <xf numFmtId="0" fontId="5" fillId="2" borderId="0" xfId="0" applyFont="1" applyFill="1"/>
    <xf numFmtId="0" fontId="21" fillId="2" borderId="0" xfId="0" applyFont="1" applyFill="1"/>
    <xf numFmtId="0" fontId="23" fillId="0" borderId="3" xfId="0" applyFont="1" applyFill="1" applyBorder="1" applyAlignment="1">
      <alignment horizontal="justify" vertical="center" wrapText="1"/>
    </xf>
    <xf numFmtId="9" fontId="22" fillId="2" borderId="4" xfId="1" applyNumberFormat="1" applyFont="1" applyFill="1" applyBorder="1" applyAlignment="1">
      <alignment horizontal="center" vertical="center"/>
    </xf>
    <xf numFmtId="1" fontId="22" fillId="2" borderId="4" xfId="0" applyNumberFormat="1" applyFont="1" applyFill="1" applyBorder="1" applyAlignment="1">
      <alignment horizontal="center" vertical="center"/>
    </xf>
    <xf numFmtId="9" fontId="22" fillId="0" borderId="4" xfId="1" applyNumberFormat="1" applyFont="1" applyFill="1" applyBorder="1" applyAlignment="1">
      <alignment horizontal="center" vertical="center"/>
    </xf>
    <xf numFmtId="10" fontId="22" fillId="0" borderId="4" xfId="1" applyNumberFormat="1" applyFont="1" applyFill="1" applyBorder="1" applyAlignment="1">
      <alignment horizontal="center" vertical="center"/>
    </xf>
    <xf numFmtId="1" fontId="22" fillId="0" borderId="4" xfId="0" applyNumberFormat="1" applyFont="1" applyFill="1" applyBorder="1" applyAlignment="1">
      <alignment horizontal="center" vertical="center"/>
    </xf>
    <xf numFmtId="0" fontId="11" fillId="0" borderId="4" xfId="0" applyFont="1" applyFill="1" applyBorder="1" applyAlignment="1">
      <alignment horizontal="left"/>
    </xf>
    <xf numFmtId="0" fontId="11" fillId="0" borderId="4" xfId="0" applyFont="1" applyFill="1" applyBorder="1" applyAlignment="1">
      <alignment horizontal="left" vertical="top"/>
    </xf>
    <xf numFmtId="0" fontId="11" fillId="0" borderId="0" xfId="0" applyFont="1" applyFill="1" applyAlignment="1">
      <alignment horizontal="center"/>
    </xf>
    <xf numFmtId="0" fontId="17" fillId="0" borderId="0" xfId="0" applyFont="1" applyFill="1" applyAlignment="1">
      <alignment horizontal="center"/>
    </xf>
    <xf numFmtId="0" fontId="0" fillId="0" borderId="0" xfId="0" applyFont="1" applyFill="1" applyAlignment="1">
      <alignment horizontal="center"/>
    </xf>
    <xf numFmtId="0" fontId="0" fillId="0" borderId="0" xfId="0" applyFont="1" applyFill="1"/>
    <xf numFmtId="10" fontId="22" fillId="2" borderId="4" xfId="1" applyNumberFormat="1" applyFont="1" applyFill="1" applyBorder="1" applyAlignment="1">
      <alignment horizontal="center" vertical="center"/>
    </xf>
    <xf numFmtId="0" fontId="11" fillId="2" borderId="0" xfId="0" applyFont="1" applyFill="1" applyBorder="1" applyAlignment="1">
      <alignment horizontal="center"/>
    </xf>
    <xf numFmtId="0" fontId="11" fillId="0" borderId="9" xfId="0" applyFont="1" applyFill="1" applyBorder="1"/>
    <xf numFmtId="15" fontId="16" fillId="0" borderId="4" xfId="0" applyNumberFormat="1" applyFont="1" applyFill="1" applyBorder="1" applyAlignment="1">
      <alignment horizontal="center" vertical="center" wrapText="1"/>
    </xf>
    <xf numFmtId="0" fontId="11" fillId="0" borderId="6" xfId="0" applyFont="1" applyFill="1" applyBorder="1" applyAlignment="1">
      <alignment horizontal="left" vertical="top"/>
    </xf>
    <xf numFmtId="0" fontId="16" fillId="0" borderId="4" xfId="0" applyFont="1" applyFill="1" applyBorder="1" applyAlignment="1">
      <alignment horizontal="center" vertical="center"/>
    </xf>
    <xf numFmtId="14" fontId="11" fillId="0" borderId="4" xfId="0" applyNumberFormat="1" applyFont="1" applyFill="1" applyBorder="1" applyAlignment="1">
      <alignment horizontal="right"/>
    </xf>
    <xf numFmtId="0" fontId="11" fillId="0" borderId="4" xfId="0" applyFont="1" applyFill="1" applyBorder="1" applyAlignment="1">
      <alignment vertical="center"/>
    </xf>
    <xf numFmtId="0" fontId="25" fillId="0" borderId="3" xfId="0" applyFont="1" applyFill="1" applyBorder="1" applyAlignment="1">
      <alignment horizontal="justify" vertical="center" wrapText="1"/>
    </xf>
    <xf numFmtId="0" fontId="26" fillId="0" borderId="3" xfId="0" applyFont="1" applyFill="1" applyBorder="1" applyAlignment="1">
      <alignment horizontal="justify" vertical="center" wrapText="1"/>
    </xf>
    <xf numFmtId="0" fontId="27" fillId="0" borderId="3" xfId="0" applyFont="1" applyFill="1" applyBorder="1" applyAlignment="1">
      <alignment horizontal="justify" vertical="center" wrapText="1"/>
    </xf>
    <xf numFmtId="0" fontId="28" fillId="2" borderId="4" xfId="0" applyFont="1" applyFill="1" applyBorder="1" applyAlignment="1">
      <alignment vertical="center" wrapText="1"/>
    </xf>
    <xf numFmtId="0" fontId="22" fillId="0" borderId="4" xfId="1" applyNumberFormat="1" applyFont="1" applyFill="1" applyBorder="1" applyAlignment="1">
      <alignment horizontal="center" vertical="center"/>
    </xf>
    <xf numFmtId="0" fontId="22" fillId="0" borderId="4" xfId="0" applyNumberFormat="1" applyFont="1" applyFill="1" applyBorder="1" applyAlignment="1">
      <alignment horizontal="center" vertical="center"/>
    </xf>
    <xf numFmtId="2" fontId="22" fillId="0" borderId="4" xfId="1" applyNumberFormat="1" applyFont="1" applyFill="1" applyBorder="1" applyAlignment="1">
      <alignment horizontal="center" vertical="center"/>
    </xf>
    <xf numFmtId="14" fontId="11" fillId="0" borderId="0" xfId="0" applyNumberFormat="1" applyFont="1" applyFill="1"/>
    <xf numFmtId="14" fontId="16" fillId="0" borderId="4" xfId="0" applyNumberFormat="1" applyFont="1" applyFill="1" applyBorder="1" applyAlignment="1">
      <alignment horizontal="right"/>
    </xf>
    <xf numFmtId="14" fontId="11" fillId="0" borderId="4" xfId="0" applyNumberFormat="1" applyFont="1" applyFill="1" applyBorder="1" applyAlignment="1">
      <alignment horizontal="right" vertical="top"/>
    </xf>
    <xf numFmtId="9" fontId="22" fillId="0" borderId="4" xfId="1" applyFont="1" applyFill="1" applyBorder="1" applyAlignment="1">
      <alignment horizontal="center" vertical="center"/>
    </xf>
    <xf numFmtId="0" fontId="28" fillId="0" borderId="4" xfId="0" applyFont="1" applyFill="1" applyBorder="1" applyAlignment="1">
      <alignment vertical="center" wrapText="1"/>
    </xf>
    <xf numFmtId="0" fontId="28" fillId="34" borderId="4" xfId="0" applyFont="1" applyFill="1" applyBorder="1" applyAlignment="1">
      <alignment vertical="center" wrapText="1"/>
    </xf>
    <xf numFmtId="0" fontId="7" fillId="35" borderId="4" xfId="0" applyFont="1" applyFill="1" applyBorder="1" applyAlignment="1">
      <alignment horizontal="center" vertical="center" wrapText="1"/>
    </xf>
    <xf numFmtId="0" fontId="8" fillId="35" borderId="4" xfId="0" applyFont="1" applyFill="1" applyBorder="1" applyAlignment="1">
      <alignment horizontal="center" vertical="center" wrapText="1"/>
    </xf>
    <xf numFmtId="2" fontId="7" fillId="35" borderId="5" xfId="0" applyNumberFormat="1" applyFont="1" applyFill="1" applyBorder="1" applyAlignment="1">
      <alignment horizontal="center" vertical="center" wrapText="1"/>
    </xf>
    <xf numFmtId="2" fontId="24" fillId="35" borderId="5" xfId="0" applyNumberFormat="1" applyFont="1" applyFill="1" applyBorder="1" applyAlignment="1">
      <alignment horizontal="center" vertical="center" wrapText="1"/>
    </xf>
    <xf numFmtId="0" fontId="29" fillId="35" borderId="4" xfId="0" applyFont="1" applyFill="1" applyBorder="1" applyAlignment="1">
      <alignment horizontal="center" vertical="center" wrapText="1"/>
    </xf>
    <xf numFmtId="0" fontId="9" fillId="0" borderId="4" xfId="0" applyFont="1" applyFill="1" applyBorder="1" applyAlignment="1">
      <alignment vertical="center" wrapText="1"/>
    </xf>
    <xf numFmtId="0" fontId="48" fillId="0" borderId="4" xfId="0" applyFont="1" applyFill="1" applyBorder="1" applyAlignment="1">
      <alignment vertical="center" wrapText="1"/>
    </xf>
    <xf numFmtId="0" fontId="9" fillId="0" borderId="4" xfId="0" applyFont="1" applyFill="1" applyBorder="1" applyAlignment="1">
      <alignment vertical="center"/>
    </xf>
    <xf numFmtId="10" fontId="10" fillId="0" borderId="4" xfId="1"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6" fillId="35" borderId="4" xfId="0" applyFont="1" applyFill="1" applyBorder="1" applyAlignment="1">
      <alignment horizontal="center" vertical="center" wrapText="1"/>
    </xf>
    <xf numFmtId="0" fontId="19" fillId="0" borderId="4" xfId="0" applyFont="1" applyFill="1" applyBorder="1" applyAlignment="1">
      <alignment horizontal="center" vertical="center" wrapText="1"/>
    </xf>
    <xf numFmtId="14" fontId="16" fillId="0" borderId="4" xfId="0" applyNumberFormat="1" applyFont="1" applyFill="1" applyBorder="1" applyAlignment="1">
      <alignment horizontal="center"/>
    </xf>
    <xf numFmtId="1" fontId="22" fillId="37" borderId="4" xfId="0" applyNumberFormat="1" applyFont="1" applyFill="1" applyBorder="1" applyAlignment="1">
      <alignment horizontal="center" vertical="center"/>
    </xf>
    <xf numFmtId="0" fontId="17" fillId="2" borderId="4" xfId="0" applyFont="1" applyFill="1" applyBorder="1" applyAlignment="1">
      <alignment horizontal="center" vertical="center"/>
    </xf>
    <xf numFmtId="10" fontId="22" fillId="0" borderId="8" xfId="1" applyNumberFormat="1" applyFont="1" applyFill="1" applyBorder="1" applyAlignment="1">
      <alignment horizontal="center" vertical="center"/>
    </xf>
    <xf numFmtId="0" fontId="11" fillId="2" borderId="0" xfId="0" applyFont="1" applyFill="1" applyBorder="1" applyAlignment="1">
      <alignment vertical="top" wrapText="1"/>
    </xf>
    <xf numFmtId="0" fontId="11" fillId="2" borderId="0" xfId="0" applyFont="1" applyFill="1" applyBorder="1" applyAlignment="1">
      <alignment horizontal="center" vertical="top" wrapText="1"/>
    </xf>
    <xf numFmtId="0" fontId="11" fillId="2" borderId="19" xfId="0" applyFont="1" applyFill="1" applyBorder="1"/>
    <xf numFmtId="0" fontId="15" fillId="2" borderId="19" xfId="0" applyFont="1" applyFill="1" applyBorder="1" applyAlignment="1">
      <alignment horizontal="center"/>
    </xf>
    <xf numFmtId="0" fontId="11" fillId="0" borderId="7" xfId="0" applyFont="1" applyFill="1" applyBorder="1"/>
    <xf numFmtId="0" fontId="11" fillId="2" borderId="19" xfId="0" applyFont="1" applyFill="1" applyBorder="1" applyAlignment="1">
      <alignment vertical="top"/>
    </xf>
    <xf numFmtId="0" fontId="17" fillId="0" borderId="4" xfId="0" applyFont="1" applyFill="1" applyBorder="1" applyAlignment="1">
      <alignment vertical="center"/>
    </xf>
    <xf numFmtId="0" fontId="18" fillId="2" borderId="4" xfId="0" applyFont="1" applyFill="1" applyBorder="1" applyAlignment="1">
      <alignment horizontal="center"/>
    </xf>
    <xf numFmtId="0" fontId="16" fillId="0" borderId="4" xfId="0" applyFont="1" applyFill="1" applyBorder="1"/>
    <xf numFmtId="0" fontId="16" fillId="0" borderId="4" xfId="0" applyFont="1" applyFill="1" applyBorder="1" applyAlignment="1">
      <alignment horizontal="left"/>
    </xf>
    <xf numFmtId="0" fontId="11" fillId="2" borderId="19" xfId="0" applyFont="1" applyFill="1" applyBorder="1" applyAlignment="1">
      <alignment wrapText="1"/>
    </xf>
    <xf numFmtId="0" fontId="11" fillId="0" borderId="4" xfId="0" applyFont="1" applyBorder="1"/>
    <xf numFmtId="0" fontId="11" fillId="2" borderId="4" xfId="0" applyFont="1" applyFill="1" applyBorder="1" applyAlignment="1">
      <alignment horizontal="center" vertical="center"/>
    </xf>
    <xf numFmtId="14" fontId="11" fillId="0" borderId="4" xfId="0" applyNumberFormat="1" applyFont="1" applyFill="1" applyBorder="1" applyAlignment="1">
      <alignment horizontal="center" wrapText="1"/>
    </xf>
    <xf numFmtId="0" fontId="11" fillId="0" borderId="4" xfId="0" applyFont="1" applyFill="1" applyBorder="1" applyAlignment="1">
      <alignment wrapText="1"/>
    </xf>
    <xf numFmtId="0" fontId="16" fillId="0" borderId="4" xfId="0" applyFont="1" applyFill="1" applyBorder="1" applyAlignment="1">
      <alignment wrapText="1"/>
    </xf>
    <xf numFmtId="0" fontId="11" fillId="0" borderId="4" xfId="0" applyFont="1" applyFill="1" applyBorder="1" applyAlignment="1"/>
    <xf numFmtId="0" fontId="50" fillId="2" borderId="4" xfId="0" applyFont="1" applyFill="1" applyBorder="1" applyAlignment="1">
      <alignment vertical="center"/>
    </xf>
    <xf numFmtId="10" fontId="22" fillId="0" borderId="4" xfId="0" applyNumberFormat="1" applyFont="1" applyFill="1" applyBorder="1" applyAlignment="1">
      <alignment horizontal="center" vertical="center"/>
    </xf>
    <xf numFmtId="0" fontId="22" fillId="2" borderId="4" xfId="0" applyNumberFormat="1" applyFont="1" applyFill="1" applyBorder="1" applyAlignment="1">
      <alignment horizontal="center" vertical="center"/>
    </xf>
    <xf numFmtId="164" fontId="22" fillId="0" borderId="4" xfId="0" applyNumberFormat="1" applyFont="1" applyFill="1" applyBorder="1" applyAlignment="1">
      <alignment horizontal="center" vertical="center"/>
    </xf>
    <xf numFmtId="165" fontId="22" fillId="0" borderId="4" xfId="0" applyNumberFormat="1" applyFont="1" applyFill="1" applyBorder="1" applyAlignment="1">
      <alignment horizontal="center" vertical="center"/>
    </xf>
    <xf numFmtId="0" fontId="0" fillId="2" borderId="8" xfId="0" applyFont="1" applyFill="1" applyBorder="1"/>
    <xf numFmtId="0" fontId="11" fillId="0" borderId="5" xfId="0" applyFont="1" applyFill="1" applyBorder="1"/>
    <xf numFmtId="14" fontId="11" fillId="0" borderId="5" xfId="0" applyNumberFormat="1" applyFont="1" applyFill="1" applyBorder="1" applyAlignment="1">
      <alignment horizontal="center"/>
    </xf>
    <xf numFmtId="0" fontId="11" fillId="2" borderId="20" xfId="0" applyFont="1" applyFill="1" applyBorder="1"/>
    <xf numFmtId="0" fontId="11" fillId="2" borderId="21" xfId="0" applyFont="1" applyFill="1" applyBorder="1" applyAlignment="1">
      <alignment vertical="top" wrapText="1"/>
    </xf>
    <xf numFmtId="0" fontId="11" fillId="2" borderId="21" xfId="0" applyFont="1" applyFill="1" applyBorder="1" applyAlignment="1">
      <alignment horizontal="center" vertical="top" wrapText="1"/>
    </xf>
    <xf numFmtId="0" fontId="11" fillId="2" borderId="22" xfId="0" applyFont="1" applyFill="1" applyBorder="1" applyAlignment="1">
      <alignment vertical="top" wrapText="1"/>
    </xf>
    <xf numFmtId="0" fontId="11" fillId="2" borderId="8" xfId="0" applyFont="1" applyFill="1" applyBorder="1"/>
    <xf numFmtId="0" fontId="11" fillId="2" borderId="24" xfId="0" applyFont="1" applyFill="1" applyBorder="1"/>
    <xf numFmtId="0" fontId="11" fillId="2" borderId="25" xfId="0" applyFont="1" applyFill="1" applyBorder="1" applyAlignment="1">
      <alignment vertical="top"/>
    </xf>
    <xf numFmtId="0" fontId="11" fillId="0" borderId="5" xfId="0" applyFont="1" applyFill="1" applyBorder="1" applyAlignment="1">
      <alignment horizontal="center" vertical="center"/>
    </xf>
    <xf numFmtId="0" fontId="11" fillId="2" borderId="5" xfId="0" applyFont="1" applyFill="1" applyBorder="1"/>
    <xf numFmtId="0" fontId="11" fillId="2" borderId="22" xfId="0" applyFont="1" applyFill="1" applyBorder="1" applyAlignment="1">
      <alignment horizontal="center" vertical="top" wrapText="1"/>
    </xf>
    <xf numFmtId="14" fontId="11" fillId="2" borderId="5" xfId="0" applyNumberFormat="1" applyFont="1" applyFill="1" applyBorder="1" applyAlignment="1">
      <alignment horizontal="center" vertical="center"/>
    </xf>
    <xf numFmtId="0" fontId="11" fillId="2" borderId="5" xfId="0" applyFont="1" applyFill="1" applyBorder="1" applyAlignment="1">
      <alignment horizontal="center" vertical="center"/>
    </xf>
    <xf numFmtId="14" fontId="16" fillId="0" borderId="4" xfId="0" applyNumberFormat="1" applyFont="1" applyFill="1" applyBorder="1" applyAlignment="1">
      <alignment horizontal="center" vertical="center"/>
    </xf>
    <xf numFmtId="0" fontId="11" fillId="2" borderId="26" xfId="0" applyFont="1" applyFill="1" applyBorder="1" applyAlignment="1">
      <alignment horizontal="center"/>
    </xf>
    <xf numFmtId="14" fontId="11" fillId="0" borderId="5" xfId="0" applyNumberFormat="1" applyFont="1" applyFill="1" applyBorder="1"/>
    <xf numFmtId="0" fontId="11" fillId="2" borderId="23" xfId="0" applyFont="1" applyFill="1" applyBorder="1" applyAlignment="1">
      <alignment horizontal="center"/>
    </xf>
    <xf numFmtId="0" fontId="15" fillId="2" borderId="25" xfId="0" applyFont="1" applyFill="1" applyBorder="1" applyAlignment="1">
      <alignment horizontal="center"/>
    </xf>
    <xf numFmtId="0" fontId="12" fillId="2" borderId="25" xfId="0" applyFont="1" applyFill="1" applyBorder="1" applyAlignment="1">
      <alignment horizontal="center" vertical="center"/>
    </xf>
    <xf numFmtId="0" fontId="11" fillId="2" borderId="23" xfId="0" applyFont="1" applyFill="1" applyBorder="1" applyAlignment="1">
      <alignment wrapText="1"/>
    </xf>
    <xf numFmtId="0" fontId="11" fillId="2" borderId="26" xfId="0" applyFont="1" applyFill="1" applyBorder="1" applyAlignment="1">
      <alignment wrapText="1"/>
    </xf>
    <xf numFmtId="0" fontId="51" fillId="38" borderId="27" xfId="0" applyFont="1" applyFill="1" applyBorder="1"/>
    <xf numFmtId="0" fontId="51" fillId="38" borderId="27" xfId="0" applyFont="1" applyFill="1" applyBorder="1" applyAlignment="1">
      <alignment horizontal="center"/>
    </xf>
    <xf numFmtId="14" fontId="51" fillId="38" borderId="27" xfId="0" applyNumberFormat="1" applyFont="1" applyFill="1" applyBorder="1" applyAlignment="1">
      <alignment horizontal="center" vertical="top"/>
    </xf>
    <xf numFmtId="0" fontId="52" fillId="0" borderId="27" xfId="0" applyFont="1" applyBorder="1" applyAlignment="1">
      <alignment horizontal="center" vertical="center" wrapText="1"/>
    </xf>
    <xf numFmtId="0" fontId="52" fillId="0" borderId="27" xfId="0" applyFont="1" applyBorder="1"/>
    <xf numFmtId="0" fontId="52" fillId="0" borderId="28" xfId="0" applyFont="1" applyBorder="1"/>
    <xf numFmtId="0" fontId="52" fillId="0" borderId="28" xfId="0" applyFont="1" applyBorder="1" applyAlignment="1">
      <alignment horizontal="center" vertical="center" wrapText="1"/>
    </xf>
    <xf numFmtId="14" fontId="51" fillId="38" borderId="28" xfId="0" applyNumberFormat="1" applyFont="1" applyFill="1" applyBorder="1" applyAlignment="1">
      <alignment horizontal="center" vertical="top"/>
    </xf>
    <xf numFmtId="0" fontId="51" fillId="38" borderId="28" xfId="0" applyFont="1" applyFill="1" applyBorder="1" applyAlignment="1">
      <alignment horizontal="center"/>
    </xf>
    <xf numFmtId="0" fontId="52" fillId="0" borderId="27" xfId="0" applyFont="1" applyBorder="1" applyAlignment="1">
      <alignment horizontal="left" vertical="center"/>
    </xf>
    <xf numFmtId="0" fontId="53" fillId="0" borderId="27" xfId="0" applyFont="1" applyBorder="1" applyAlignment="1">
      <alignment horizontal="center" vertical="center"/>
    </xf>
    <xf numFmtId="0" fontId="51" fillId="38" borderId="27" xfId="0" applyFont="1" applyFill="1" applyBorder="1" applyAlignment="1">
      <alignment horizontal="center" vertical="center"/>
    </xf>
    <xf numFmtId="0" fontId="54" fillId="0" borderId="27" xfId="0" applyFont="1" applyBorder="1" applyAlignment="1">
      <alignment horizontal="center" vertical="center" wrapText="1"/>
    </xf>
    <xf numFmtId="0" fontId="54" fillId="0" borderId="27" xfId="0" applyFont="1" applyBorder="1"/>
    <xf numFmtId="14" fontId="11" fillId="2" borderId="4" xfId="0" applyNumberFormat="1" applyFont="1" applyFill="1" applyBorder="1" applyAlignment="1">
      <alignment vertical="top"/>
    </xf>
    <xf numFmtId="0" fontId="55" fillId="0" borderId="4" xfId="0" applyFont="1" applyFill="1" applyBorder="1" applyAlignment="1">
      <alignment vertical="center"/>
    </xf>
    <xf numFmtId="0" fontId="55" fillId="0" borderId="4" xfId="0" applyFont="1" applyFill="1" applyBorder="1" applyAlignment="1">
      <alignment horizontal="left" vertical="center" wrapText="1"/>
    </xf>
    <xf numFmtId="14" fontId="55" fillId="0" borderId="4" xfId="0" applyNumberFormat="1" applyFont="1" applyFill="1" applyBorder="1" applyAlignment="1">
      <alignment horizontal="center" vertical="center"/>
    </xf>
    <xf numFmtId="14" fontId="55" fillId="0" borderId="4" xfId="0" applyNumberFormat="1" applyFont="1" applyFill="1" applyBorder="1" applyAlignment="1">
      <alignment horizontal="left" vertical="center" wrapText="1"/>
    </xf>
    <xf numFmtId="0" fontId="56" fillId="2" borderId="4" xfId="0" applyFont="1" applyFill="1" applyBorder="1" applyAlignment="1">
      <alignment vertical="center" wrapText="1"/>
    </xf>
    <xf numFmtId="0" fontId="56" fillId="2" borderId="4" xfId="0" applyFont="1" applyFill="1" applyBorder="1" applyAlignment="1">
      <alignment vertical="center"/>
    </xf>
    <xf numFmtId="0" fontId="55" fillId="0" borderId="4" xfId="0" applyFont="1" applyFill="1" applyBorder="1" applyAlignment="1">
      <alignment horizontal="left" vertical="center" wrapText="1"/>
    </xf>
    <xf numFmtId="0" fontId="56" fillId="0" borderId="4" xfId="0" applyFont="1" applyFill="1" applyBorder="1" applyAlignment="1">
      <alignment vertical="center"/>
    </xf>
    <xf numFmtId="14" fontId="56" fillId="2" borderId="4" xfId="0" applyNumberFormat="1" applyFont="1" applyFill="1" applyBorder="1" applyAlignment="1">
      <alignment horizontal="center" vertical="center"/>
    </xf>
    <xf numFmtId="0" fontId="56" fillId="2" borderId="4" xfId="0" applyFont="1" applyFill="1" applyBorder="1" applyAlignment="1">
      <alignment horizontal="left" vertical="center"/>
    </xf>
    <xf numFmtId="14" fontId="55" fillId="0" borderId="4" xfId="0" applyNumberFormat="1" applyFont="1" applyFill="1" applyBorder="1" applyAlignment="1">
      <alignment horizontal="center" vertical="center"/>
    </xf>
    <xf numFmtId="0" fontId="56" fillId="0" borderId="4" xfId="0" applyFont="1" applyFill="1" applyBorder="1" applyAlignment="1">
      <alignment horizontal="left" vertical="center" wrapText="1"/>
    </xf>
    <xf numFmtId="0" fontId="49" fillId="0" borderId="4" xfId="0" applyFont="1" applyFill="1" applyBorder="1"/>
    <xf numFmtId="0" fontId="49" fillId="0" borderId="4" xfId="0" applyFont="1" applyFill="1" applyBorder="1" applyAlignment="1">
      <alignment horizontal="center"/>
    </xf>
    <xf numFmtId="0" fontId="49" fillId="0" borderId="4" xfId="0" applyFont="1" applyFill="1" applyBorder="1" applyAlignment="1">
      <alignment horizontal="center" vertical="center"/>
    </xf>
    <xf numFmtId="15" fontId="19" fillId="0" borderId="4" xfId="0" applyNumberFormat="1" applyFont="1" applyFill="1" applyBorder="1" applyAlignment="1">
      <alignment horizontal="center" vertical="center" wrapText="1"/>
    </xf>
    <xf numFmtId="14" fontId="49" fillId="0" borderId="4" xfId="0" applyNumberFormat="1" applyFont="1" applyFill="1" applyBorder="1" applyAlignment="1">
      <alignment horizontal="center"/>
    </xf>
    <xf numFmtId="0" fontId="49" fillId="0" borderId="4" xfId="0" applyNumberFormat="1" applyFont="1" applyFill="1" applyBorder="1" applyAlignment="1">
      <alignment horizontal="center"/>
    </xf>
    <xf numFmtId="15" fontId="19" fillId="0" borderId="4" xfId="0" applyNumberFormat="1" applyFont="1" applyFill="1" applyBorder="1" applyAlignment="1">
      <alignment horizontal="center" vertical="top" wrapText="1"/>
    </xf>
    <xf numFmtId="14" fontId="49" fillId="0" borderId="4" xfId="0" applyNumberFormat="1" applyFont="1" applyFill="1" applyBorder="1"/>
    <xf numFmtId="0" fontId="11" fillId="36" borderId="4" xfId="0" applyFont="1" applyFill="1" applyBorder="1" applyAlignment="1">
      <alignment horizontal="center"/>
    </xf>
    <xf numFmtId="1" fontId="21" fillId="2" borderId="0" xfId="0" applyNumberFormat="1" applyFont="1" applyFill="1" applyAlignment="1">
      <alignment horizontal="center"/>
    </xf>
    <xf numFmtId="2" fontId="21" fillId="2" borderId="0" xfId="1" applyNumberFormat="1" applyFont="1" applyFill="1" applyAlignment="1">
      <alignment horizontal="center"/>
    </xf>
    <xf numFmtId="10" fontId="57" fillId="0" borderId="8" xfId="1" applyNumberFormat="1" applyFont="1" applyFill="1" applyBorder="1" applyAlignment="1">
      <alignment horizontal="center" vertical="center" wrapText="1"/>
    </xf>
    <xf numFmtId="166" fontId="11" fillId="2" borderId="0" xfId="0" applyNumberFormat="1" applyFont="1" applyFill="1" applyAlignment="1">
      <alignment horizontal="center"/>
    </xf>
    <xf numFmtId="167" fontId="59" fillId="2" borderId="0" xfId="0" applyNumberFormat="1" applyFont="1" applyFill="1" applyAlignment="1">
      <alignment horizontal="center"/>
    </xf>
    <xf numFmtId="0" fontId="58" fillId="2" borderId="0" xfId="0" applyFont="1" applyFill="1" applyAlignment="1">
      <alignment horizontal="center"/>
    </xf>
    <xf numFmtId="0" fontId="59" fillId="2" borderId="0" xfId="0" applyFont="1" applyFill="1" applyAlignment="1">
      <alignment horizontal="center"/>
    </xf>
    <xf numFmtId="0" fontId="60" fillId="0" borderId="3" xfId="0" applyFont="1" applyFill="1" applyBorder="1" applyAlignment="1">
      <alignment horizontal="justify" vertical="center" wrapText="1"/>
    </xf>
    <xf numFmtId="0" fontId="20" fillId="2" borderId="0" xfId="0" applyFont="1" applyFill="1" applyAlignment="1">
      <alignment horizontal="center" vertical="top"/>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3" fillId="2" borderId="0" xfId="0" applyFont="1" applyFill="1" applyAlignment="1">
      <alignment horizontal="center" vertical="center"/>
    </xf>
    <xf numFmtId="0" fontId="11" fillId="2" borderId="0" xfId="0" applyFont="1" applyFill="1" applyAlignment="1">
      <alignment horizontal="center" wrapText="1"/>
    </xf>
    <xf numFmtId="0" fontId="3" fillId="2" borderId="0" xfId="0" applyFont="1" applyFill="1" applyAlignment="1">
      <alignment horizontal="center" vertical="top"/>
    </xf>
  </cellXfs>
  <cellStyles count="54">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9" builtinId="16" customBuiltin="1"/>
    <cellStyle name="Encabezado 4" xfId="12"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16" builtinId="20" customBuiltin="1"/>
    <cellStyle name="Incorrecto" xfId="14" builtinId="27" customBuiltin="1"/>
    <cellStyle name="Moneda 2" xfId="4" xr:uid="{00000000-0005-0000-0000-000020000000}"/>
    <cellStyle name="Moneda 2 2" xfId="51" xr:uid="{00000000-0005-0000-0000-000021000000}"/>
    <cellStyle name="Moneda 2 2 2" xfId="53" xr:uid="{00000000-0005-0000-0000-000022000000}"/>
    <cellStyle name="Moneda 2 3" xfId="52" xr:uid="{00000000-0005-0000-0000-000023000000}"/>
    <cellStyle name="Neutral" xfId="15" builtinId="28" customBuiltin="1"/>
    <cellStyle name="Normal" xfId="0" builtinId="0"/>
    <cellStyle name="Normal 10 2" xfId="5" xr:uid="{00000000-0005-0000-0000-000026000000}"/>
    <cellStyle name="Normal 12" xfId="6" xr:uid="{00000000-0005-0000-0000-000027000000}"/>
    <cellStyle name="Normal 2" xfId="7" xr:uid="{00000000-0005-0000-0000-000028000000}"/>
    <cellStyle name="Normal 2 2" xfId="3" xr:uid="{00000000-0005-0000-0000-000029000000}"/>
    <cellStyle name="Normal 2 3" xfId="49" xr:uid="{00000000-0005-0000-0000-00002A000000}"/>
    <cellStyle name="Normal 2 4" xfId="2" xr:uid="{00000000-0005-0000-0000-00002B000000}"/>
    <cellStyle name="Normal 3" xfId="50" xr:uid="{00000000-0005-0000-0000-00002C000000}"/>
    <cellStyle name="Notas" xfId="22" builtinId="10" customBuiltin="1"/>
    <cellStyle name="Porcentaje" xfId="1" builtinId="5"/>
    <cellStyle name="Salida" xfId="17" builtinId="21" customBuiltin="1"/>
    <cellStyle name="Texto de advertencia" xfId="21" builtinId="11" customBuiltin="1"/>
    <cellStyle name="Texto explicativo" xfId="23" builtinId="53" customBuiltin="1"/>
    <cellStyle name="Título" xfId="8" builtinId="15" customBuiltin="1"/>
    <cellStyle name="Título 2" xfId="10" builtinId="17" customBuiltin="1"/>
    <cellStyle name="Título 3" xfId="11" builtinId="18" customBuiltin="1"/>
    <cellStyle name="Total" xfId="24"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16"/>
  <sheetViews>
    <sheetView topLeftCell="V1" zoomScale="30" zoomScaleNormal="30" zoomScaleSheetLayoutView="17" workbookViewId="0">
      <pane ySplit="1" topLeftCell="A5" activePane="bottomLeft" state="frozen"/>
      <selection activeCell="A3" sqref="A3:AL3"/>
      <selection pane="bottomLeft" activeCell="W12" sqref="W12"/>
    </sheetView>
  </sheetViews>
  <sheetFormatPr baseColWidth="10" defaultColWidth="11.42578125" defaultRowHeight="15" x14ac:dyDescent="0.25"/>
  <cols>
    <col min="1" max="1" width="50.140625" style="1" bestFit="1" customWidth="1"/>
    <col min="2" max="2" width="70.5703125" style="1" customWidth="1"/>
    <col min="3" max="3" width="104.5703125" style="1" customWidth="1"/>
    <col min="4" max="4" width="89.28515625" style="1" customWidth="1"/>
    <col min="5" max="5" width="20.28515625" style="1" customWidth="1"/>
    <col min="6" max="6" width="30.85546875" style="1" customWidth="1"/>
    <col min="7" max="7" width="50" style="1" customWidth="1"/>
    <col min="8" max="12" width="45" style="1" customWidth="1"/>
    <col min="13" max="18" width="45" style="2" hidden="1" customWidth="1"/>
    <col min="19" max="24" width="45" style="2" customWidth="1"/>
    <col min="25" max="27" width="45" style="2" hidden="1" customWidth="1"/>
    <col min="28" max="28" width="79.7109375" style="2" hidden="1" customWidth="1"/>
    <col min="29" max="35" width="45" style="2" hidden="1" customWidth="1"/>
    <col min="36" max="36" width="72.140625" style="2" hidden="1" customWidth="1"/>
    <col min="37" max="37" width="234.28515625" style="1" customWidth="1"/>
    <col min="38" max="38" width="191.42578125" style="1" customWidth="1"/>
    <col min="39" max="39" width="88.7109375" style="1" customWidth="1"/>
    <col min="40" max="40" width="234.28515625" style="1" hidden="1" customWidth="1"/>
    <col min="41" max="41" width="191.42578125" style="1" hidden="1" customWidth="1"/>
    <col min="42" max="16384" width="11.42578125" style="1"/>
  </cols>
  <sheetData>
    <row r="1" spans="1:41" ht="31.5" x14ac:dyDescent="0.5">
      <c r="AK1" s="3"/>
    </row>
    <row r="2" spans="1:41" ht="31.5" x14ac:dyDescent="0.5">
      <c r="AK2" s="3"/>
    </row>
    <row r="3" spans="1:41" ht="91.5" thickBot="1" x14ac:dyDescent="0.3">
      <c r="A3" s="174" t="s">
        <v>79</v>
      </c>
      <c r="B3" s="174"/>
      <c r="C3" s="174"/>
      <c r="D3" s="174"/>
      <c r="E3" s="174"/>
      <c r="F3" s="174"/>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row>
    <row r="4" spans="1:41" s="35" customFormat="1" ht="47.25" thickBot="1" x14ac:dyDescent="0.75">
      <c r="A4" s="34"/>
      <c r="B4" s="34"/>
      <c r="C4" s="34"/>
      <c r="D4" s="34"/>
      <c r="E4" s="34"/>
      <c r="F4" s="34"/>
      <c r="G4" s="175" t="s">
        <v>37</v>
      </c>
      <c r="H4" s="176"/>
      <c r="I4" s="176"/>
      <c r="J4" s="176"/>
      <c r="K4" s="176"/>
      <c r="L4" s="177"/>
      <c r="M4" s="175" t="s">
        <v>1</v>
      </c>
      <c r="N4" s="176"/>
      <c r="O4" s="176"/>
      <c r="P4" s="176"/>
      <c r="Q4" s="176"/>
      <c r="R4" s="177"/>
      <c r="S4" s="175" t="s">
        <v>2</v>
      </c>
      <c r="T4" s="176"/>
      <c r="U4" s="176"/>
      <c r="V4" s="176"/>
      <c r="W4" s="176"/>
      <c r="X4" s="177"/>
      <c r="Y4" s="175" t="s">
        <v>3</v>
      </c>
      <c r="Z4" s="176"/>
      <c r="AA4" s="176"/>
      <c r="AB4" s="176"/>
      <c r="AC4" s="176"/>
      <c r="AD4" s="177"/>
      <c r="AE4" s="175" t="s">
        <v>4</v>
      </c>
      <c r="AF4" s="176"/>
      <c r="AG4" s="176"/>
      <c r="AH4" s="176"/>
      <c r="AI4" s="176"/>
      <c r="AJ4" s="177"/>
    </row>
    <row r="5" spans="1:41" ht="255.75" customHeight="1" thickBot="1" x14ac:dyDescent="0.3">
      <c r="A5" s="72" t="s">
        <v>6</v>
      </c>
      <c r="B5" s="72" t="s">
        <v>7</v>
      </c>
      <c r="C5" s="72" t="s">
        <v>8</v>
      </c>
      <c r="D5" s="73" t="s">
        <v>55</v>
      </c>
      <c r="E5" s="70" t="s">
        <v>10</v>
      </c>
      <c r="F5" s="69" t="s">
        <v>11</v>
      </c>
      <c r="G5" s="72" t="s">
        <v>12</v>
      </c>
      <c r="H5" s="72" t="s">
        <v>13</v>
      </c>
      <c r="I5" s="72" t="s">
        <v>14</v>
      </c>
      <c r="J5" s="72" t="s">
        <v>15</v>
      </c>
      <c r="K5" s="72" t="s">
        <v>16</v>
      </c>
      <c r="L5" s="72" t="s">
        <v>17</v>
      </c>
      <c r="M5" s="72" t="s">
        <v>12</v>
      </c>
      <c r="N5" s="72" t="s">
        <v>13</v>
      </c>
      <c r="O5" s="72" t="s">
        <v>14</v>
      </c>
      <c r="P5" s="72" t="s">
        <v>15</v>
      </c>
      <c r="Q5" s="72" t="s">
        <v>16</v>
      </c>
      <c r="R5" s="72" t="s">
        <v>17</v>
      </c>
      <c r="S5" s="72" t="s">
        <v>12</v>
      </c>
      <c r="T5" s="72" t="s">
        <v>13</v>
      </c>
      <c r="U5" s="72" t="s">
        <v>14</v>
      </c>
      <c r="V5" s="72" t="s">
        <v>15</v>
      </c>
      <c r="W5" s="72" t="s">
        <v>16</v>
      </c>
      <c r="X5" s="72" t="s">
        <v>17</v>
      </c>
      <c r="Y5" s="72" t="s">
        <v>12</v>
      </c>
      <c r="Z5" s="72" t="s">
        <v>13</v>
      </c>
      <c r="AA5" s="72" t="s">
        <v>14</v>
      </c>
      <c r="AB5" s="72" t="s">
        <v>15</v>
      </c>
      <c r="AC5" s="72" t="s">
        <v>16</v>
      </c>
      <c r="AD5" s="72" t="s">
        <v>17</v>
      </c>
      <c r="AE5" s="72" t="s">
        <v>12</v>
      </c>
      <c r="AF5" s="72" t="s">
        <v>13</v>
      </c>
      <c r="AG5" s="72" t="s">
        <v>14</v>
      </c>
      <c r="AH5" s="72" t="s">
        <v>15</v>
      </c>
      <c r="AI5" s="72" t="s">
        <v>16</v>
      </c>
      <c r="AJ5" s="72" t="s">
        <v>17</v>
      </c>
      <c r="AK5" s="72" t="s">
        <v>38</v>
      </c>
      <c r="AL5" s="72" t="s">
        <v>39</v>
      </c>
      <c r="AM5" s="72" t="s">
        <v>217</v>
      </c>
    </row>
    <row r="6" spans="1:41" ht="409.6" hidden="1" customHeight="1" thickBot="1" x14ac:dyDescent="0.3">
      <c r="A6" s="59" t="s">
        <v>42</v>
      </c>
      <c r="B6" s="67" t="s">
        <v>56</v>
      </c>
      <c r="C6" s="67" t="s">
        <v>57</v>
      </c>
      <c r="D6" s="68" t="s">
        <v>58</v>
      </c>
      <c r="E6" s="102" t="s">
        <v>0</v>
      </c>
      <c r="F6" s="102" t="s">
        <v>20</v>
      </c>
      <c r="G6" s="66">
        <v>1</v>
      </c>
      <c r="H6" s="62">
        <v>50</v>
      </c>
      <c r="I6" s="62">
        <v>50</v>
      </c>
      <c r="J6" s="40" t="e">
        <f t="shared" ref="J6:J8" si="0">+K6/L6</f>
        <v>#REF!</v>
      </c>
      <c r="K6" s="62" t="e">
        <f>+#REF!</f>
        <v>#REF!</v>
      </c>
      <c r="L6" s="62" t="e">
        <f>+#REF!</f>
        <v>#REF!</v>
      </c>
      <c r="M6" s="60"/>
      <c r="N6" s="61"/>
      <c r="O6" s="61"/>
      <c r="P6" s="60"/>
      <c r="Q6" s="61"/>
      <c r="R6" s="61"/>
      <c r="S6" s="60"/>
      <c r="T6" s="61"/>
      <c r="U6" s="61"/>
      <c r="V6" s="60"/>
      <c r="W6" s="61"/>
      <c r="X6" s="61"/>
      <c r="Y6" s="60"/>
      <c r="Z6" s="61"/>
      <c r="AA6" s="61"/>
      <c r="AB6" s="60"/>
      <c r="AC6" s="61"/>
      <c r="AD6" s="61"/>
      <c r="AE6" s="60"/>
      <c r="AF6" s="61"/>
      <c r="AG6" s="61"/>
      <c r="AH6" s="40"/>
      <c r="AI6" s="62"/>
      <c r="AJ6" s="62"/>
      <c r="AK6" s="36" t="s">
        <v>74</v>
      </c>
      <c r="AL6" s="58" t="s">
        <v>75</v>
      </c>
      <c r="AM6" s="107"/>
    </row>
    <row r="7" spans="1:41" ht="409.6" hidden="1" customHeight="1" thickBot="1" x14ac:dyDescent="0.3">
      <c r="A7" s="59" t="s">
        <v>19</v>
      </c>
      <c r="B7" s="67" t="s">
        <v>59</v>
      </c>
      <c r="C7" s="67" t="s">
        <v>43</v>
      </c>
      <c r="D7" s="68" t="s">
        <v>60</v>
      </c>
      <c r="E7" s="102" t="s">
        <v>0</v>
      </c>
      <c r="F7" s="102" t="s">
        <v>53</v>
      </c>
      <c r="G7" s="40">
        <v>1</v>
      </c>
      <c r="H7" s="66"/>
      <c r="I7" s="66"/>
      <c r="J7" s="40"/>
      <c r="K7" s="61"/>
      <c r="L7" s="61"/>
      <c r="M7" s="60"/>
      <c r="N7" s="61"/>
      <c r="O7" s="61"/>
      <c r="P7" s="60"/>
      <c r="Q7" s="61"/>
      <c r="R7" s="61"/>
      <c r="S7" s="60"/>
      <c r="T7" s="61"/>
      <c r="U7" s="61"/>
      <c r="V7" s="60"/>
      <c r="W7" s="61"/>
      <c r="X7" s="61"/>
      <c r="Y7" s="60"/>
      <c r="Z7" s="61"/>
      <c r="AA7" s="61"/>
      <c r="AB7" s="60"/>
      <c r="AC7" s="61"/>
      <c r="AD7" s="61"/>
      <c r="AE7" s="60"/>
      <c r="AF7" s="61"/>
      <c r="AG7" s="61"/>
      <c r="AH7" s="40"/>
      <c r="AI7" s="61"/>
      <c r="AJ7" s="103"/>
      <c r="AK7" s="36" t="s">
        <v>76</v>
      </c>
      <c r="AL7" s="58" t="s">
        <v>70</v>
      </c>
      <c r="AM7" s="107"/>
    </row>
    <row r="8" spans="1:41" ht="409.6" customHeight="1" thickBot="1" x14ac:dyDescent="0.3">
      <c r="A8" s="59" t="s">
        <v>44</v>
      </c>
      <c r="B8" s="59" t="s">
        <v>61</v>
      </c>
      <c r="C8" s="59" t="s">
        <v>67</v>
      </c>
      <c r="D8" s="68" t="s">
        <v>45</v>
      </c>
      <c r="E8" s="102" t="s">
        <v>54</v>
      </c>
      <c r="F8" s="102" t="s">
        <v>20</v>
      </c>
      <c r="G8" s="40">
        <v>1</v>
      </c>
      <c r="H8" s="38">
        <v>42</v>
      </c>
      <c r="I8" s="38">
        <v>42</v>
      </c>
      <c r="J8" s="40">
        <f t="shared" si="0"/>
        <v>1.2105263157894737</v>
      </c>
      <c r="K8" s="60">
        <f>+'Metas Componente'!L6</f>
        <v>23</v>
      </c>
      <c r="L8" s="60">
        <f>+'Metas Componente'!M6</f>
        <v>19</v>
      </c>
      <c r="M8" s="48"/>
      <c r="N8" s="38"/>
      <c r="O8" s="38"/>
      <c r="P8" s="40"/>
      <c r="Q8" s="38"/>
      <c r="R8" s="38"/>
      <c r="S8" s="37">
        <v>0.89473684210526316</v>
      </c>
      <c r="T8" s="38">
        <v>10</v>
      </c>
      <c r="U8" s="38">
        <v>10</v>
      </c>
      <c r="V8" s="40">
        <f>+W8/X8</f>
        <v>1.2105263157894737</v>
      </c>
      <c r="W8" s="38">
        <f>+'Metas Componente'!X6</f>
        <v>23</v>
      </c>
      <c r="X8" s="38">
        <f>+'Metas Componente'!Y6</f>
        <v>19</v>
      </c>
      <c r="Y8" s="37"/>
      <c r="Z8" s="38"/>
      <c r="AA8" s="38"/>
      <c r="AB8" s="40"/>
      <c r="AC8" s="38"/>
      <c r="AD8" s="38"/>
      <c r="AE8" s="37">
        <f>+AF8/AG8</f>
        <v>1</v>
      </c>
      <c r="AF8" s="104">
        <v>32</v>
      </c>
      <c r="AG8" s="38">
        <v>32</v>
      </c>
      <c r="AH8" s="40" t="e">
        <f>+AI8/AJ8</f>
        <v>#DIV/0!</v>
      </c>
      <c r="AI8" s="60">
        <f>+'Metas Componente'!AJ6</f>
        <v>0</v>
      </c>
      <c r="AJ8" s="60">
        <f>+'Metas Componente'!AK6</f>
        <v>0</v>
      </c>
      <c r="AK8" s="173" t="s">
        <v>218</v>
      </c>
      <c r="AL8" s="58" t="s">
        <v>216</v>
      </c>
      <c r="AM8" s="168"/>
      <c r="AN8" s="36"/>
      <c r="AO8" s="36"/>
    </row>
    <row r="9" spans="1:41" ht="408.75" hidden="1" customHeight="1" thickBot="1" x14ac:dyDescent="0.3">
      <c r="A9" s="59" t="s">
        <v>28</v>
      </c>
      <c r="B9" s="59" t="s">
        <v>62</v>
      </c>
      <c r="C9" s="59" t="s">
        <v>63</v>
      </c>
      <c r="D9" s="68" t="s">
        <v>46</v>
      </c>
      <c r="E9" s="102" t="s">
        <v>0</v>
      </c>
      <c r="F9" s="102" t="s">
        <v>20</v>
      </c>
      <c r="G9" s="40">
        <v>0.92307692307692313</v>
      </c>
      <c r="H9" s="82">
        <v>8</v>
      </c>
      <c r="I9" s="82">
        <v>10</v>
      </c>
      <c r="J9" s="40" t="e">
        <f t="shared" ref="J9:J12" si="1">+K9/L9</f>
        <v>#REF!</v>
      </c>
      <c r="K9" s="60" t="e">
        <f>+#REF!</f>
        <v>#REF!</v>
      </c>
      <c r="L9" s="60" t="e">
        <f>+#REF!</f>
        <v>#REF!</v>
      </c>
      <c r="M9" s="40"/>
      <c r="N9" s="41"/>
      <c r="O9" s="41"/>
      <c r="P9" s="40"/>
      <c r="Q9" s="41"/>
      <c r="R9" s="41"/>
      <c r="S9" s="40"/>
      <c r="T9" s="41"/>
      <c r="U9" s="41"/>
      <c r="V9" s="40"/>
      <c r="W9" s="41"/>
      <c r="X9" s="41"/>
      <c r="Y9" s="39"/>
      <c r="Z9" s="41"/>
      <c r="AA9" s="41"/>
      <c r="AB9" s="40"/>
      <c r="AC9" s="41"/>
      <c r="AD9" s="41"/>
      <c r="AE9" s="39"/>
      <c r="AF9" s="41"/>
      <c r="AG9" s="106"/>
      <c r="AH9" s="40"/>
      <c r="AI9" s="41"/>
      <c r="AJ9" s="41"/>
      <c r="AK9" s="58" t="s">
        <v>77</v>
      </c>
      <c r="AL9" s="58" t="s">
        <v>70</v>
      </c>
      <c r="AM9" s="84"/>
      <c r="AN9" s="36"/>
      <c r="AO9" s="36"/>
    </row>
    <row r="10" spans="1:41" ht="409.6" hidden="1" customHeight="1" thickBot="1" x14ac:dyDescent="0.3">
      <c r="A10" s="59" t="s">
        <v>29</v>
      </c>
      <c r="B10" s="59" t="s">
        <v>40</v>
      </c>
      <c r="C10" s="59" t="s">
        <v>47</v>
      </c>
      <c r="D10" s="68" t="s">
        <v>48</v>
      </c>
      <c r="E10" s="102" t="s">
        <v>0</v>
      </c>
      <c r="F10" s="102" t="s">
        <v>20</v>
      </c>
      <c r="G10" s="40">
        <v>1</v>
      </c>
      <c r="H10" s="41">
        <v>32</v>
      </c>
      <c r="I10" s="41">
        <v>32</v>
      </c>
      <c r="J10" s="40" t="e">
        <f t="shared" si="1"/>
        <v>#REF!</v>
      </c>
      <c r="K10" s="60" t="e">
        <f>+#REF!</f>
        <v>#REF!</v>
      </c>
      <c r="L10" s="60" t="e">
        <f>+#REF!</f>
        <v>#REF!</v>
      </c>
      <c r="M10" s="40"/>
      <c r="N10" s="41"/>
      <c r="O10" s="41"/>
      <c r="P10" s="40"/>
      <c r="Q10" s="41"/>
      <c r="R10" s="41"/>
      <c r="S10" s="39"/>
      <c r="T10" s="41"/>
      <c r="U10" s="41"/>
      <c r="V10" s="39"/>
      <c r="W10" s="41"/>
      <c r="X10" s="41"/>
      <c r="Y10" s="39"/>
      <c r="Z10" s="41"/>
      <c r="AA10" s="41"/>
      <c r="AB10" s="40"/>
      <c r="AC10" s="41"/>
      <c r="AD10" s="41"/>
      <c r="AE10" s="39"/>
      <c r="AF10" s="41"/>
      <c r="AG10" s="41"/>
      <c r="AH10" s="40"/>
      <c r="AI10" s="41"/>
      <c r="AJ10" s="41"/>
      <c r="AK10" s="58" t="s">
        <v>73</v>
      </c>
      <c r="AL10" s="58" t="s">
        <v>71</v>
      </c>
      <c r="AM10" s="84"/>
      <c r="AN10" s="57"/>
      <c r="AO10" s="36"/>
    </row>
    <row r="11" spans="1:41" ht="408" hidden="1" customHeight="1" thickBot="1" x14ac:dyDescent="0.3">
      <c r="A11" s="59" t="s">
        <v>30</v>
      </c>
      <c r="B11" s="59" t="s">
        <v>64</v>
      </c>
      <c r="C11" s="59" t="s">
        <v>49</v>
      </c>
      <c r="D11" s="68" t="s">
        <v>50</v>
      </c>
      <c r="E11" s="102" t="s">
        <v>0</v>
      </c>
      <c r="F11" s="102" t="s">
        <v>20</v>
      </c>
      <c r="G11" s="40">
        <v>0.967741935483871</v>
      </c>
      <c r="H11" s="41">
        <v>30</v>
      </c>
      <c r="I11" s="41">
        <v>32</v>
      </c>
      <c r="J11" s="40" t="e">
        <f t="shared" si="1"/>
        <v>#REF!</v>
      </c>
      <c r="K11" s="62" t="e">
        <f>+#REF!</f>
        <v>#REF!</v>
      </c>
      <c r="L11" s="62" t="e">
        <f>+#REF!</f>
        <v>#REF!</v>
      </c>
      <c r="M11" s="40"/>
      <c r="N11" s="41"/>
      <c r="O11" s="41"/>
      <c r="P11" s="40"/>
      <c r="Q11" s="41"/>
      <c r="R11" s="41"/>
      <c r="S11" s="40"/>
      <c r="T11" s="41"/>
      <c r="U11" s="41"/>
      <c r="V11" s="40"/>
      <c r="W11" s="41"/>
      <c r="X11" s="41"/>
      <c r="Y11" s="39"/>
      <c r="Z11" s="41"/>
      <c r="AA11" s="41"/>
      <c r="AB11" s="40"/>
      <c r="AC11" s="41"/>
      <c r="AD11" s="41"/>
      <c r="AE11" s="39"/>
      <c r="AF11" s="106"/>
      <c r="AG11" s="41"/>
      <c r="AH11" s="40"/>
      <c r="AI11" s="105"/>
      <c r="AJ11" s="41"/>
      <c r="AK11" s="58" t="s">
        <v>72</v>
      </c>
      <c r="AL11" s="58" t="s">
        <v>78</v>
      </c>
      <c r="AM11" s="84"/>
      <c r="AN11" s="36"/>
      <c r="AO11" s="36"/>
    </row>
    <row r="12" spans="1:41" ht="321.75" customHeight="1" thickBot="1" x14ac:dyDescent="0.3">
      <c r="A12" s="59" t="s">
        <v>31</v>
      </c>
      <c r="B12" s="67" t="s">
        <v>65</v>
      </c>
      <c r="C12" s="67" t="s">
        <v>66</v>
      </c>
      <c r="D12" s="68" t="s">
        <v>52</v>
      </c>
      <c r="E12" s="102" t="s">
        <v>54</v>
      </c>
      <c r="F12" s="102" t="s">
        <v>20</v>
      </c>
      <c r="G12" s="40">
        <v>0.94871794871794868</v>
      </c>
      <c r="H12" s="82">
        <v>100</v>
      </c>
      <c r="I12" s="82">
        <v>100</v>
      </c>
      <c r="J12" s="40">
        <f t="shared" si="1"/>
        <v>0.76811594202898548</v>
      </c>
      <c r="K12" s="41">
        <f>+'Metas Actividad_4'!L6</f>
        <v>53</v>
      </c>
      <c r="L12" s="41">
        <f>+'Metas Actividad_4'!M6</f>
        <v>69</v>
      </c>
      <c r="M12" s="40" t="e">
        <f>+N12/O12</f>
        <v>#DIV/0!</v>
      </c>
      <c r="N12" s="41"/>
      <c r="O12" s="41"/>
      <c r="P12" s="40" t="e">
        <f>+Q12/R12</f>
        <v>#DIV/0!</v>
      </c>
      <c r="Q12" s="41">
        <f>+'Metas Actividad_4'!R6</f>
        <v>0</v>
      </c>
      <c r="R12" s="41">
        <f>+'Metas Actividad_4'!S6</f>
        <v>0</v>
      </c>
      <c r="S12" s="39">
        <f>+T12/U12</f>
        <v>1</v>
      </c>
      <c r="T12" s="41">
        <v>40</v>
      </c>
      <c r="U12" s="41">
        <v>40</v>
      </c>
      <c r="V12" s="40">
        <f>+W12/X12</f>
        <v>0.76811594202898548</v>
      </c>
      <c r="W12" s="41">
        <f>+'Metas Actividad_4'!X6</f>
        <v>53</v>
      </c>
      <c r="X12" s="41">
        <f>+'Metas Actividad_4'!Y6</f>
        <v>69</v>
      </c>
      <c r="Y12" s="40" t="e">
        <f>+Z12/AA12</f>
        <v>#DIV/0!</v>
      </c>
      <c r="Z12" s="41"/>
      <c r="AA12" s="41"/>
      <c r="AB12" s="40" t="e">
        <f>+AC12/AD12</f>
        <v>#DIV/0!</v>
      </c>
      <c r="AC12" s="41">
        <f>+'Metas Actividad_4'!AD6</f>
        <v>0</v>
      </c>
      <c r="AD12" s="41">
        <f>+'Metas Actividad_4'!AE6</f>
        <v>0</v>
      </c>
      <c r="AE12" s="39">
        <v>0.36363636363636365</v>
      </c>
      <c r="AF12" s="41">
        <v>40</v>
      </c>
      <c r="AG12" s="41">
        <v>40</v>
      </c>
      <c r="AH12" s="40" t="e">
        <f>+'Metas Actividad_4'!AI6</f>
        <v>#DIV/0!</v>
      </c>
      <c r="AI12" s="41">
        <f>+'Metas Actividad_4'!AJ6</f>
        <v>0</v>
      </c>
      <c r="AJ12" s="41">
        <f>+'Metas Actividad_4'!AK6</f>
        <v>0</v>
      </c>
      <c r="AK12" s="58" t="s">
        <v>219</v>
      </c>
      <c r="AL12" s="58" t="s">
        <v>215</v>
      </c>
      <c r="AM12" s="168"/>
      <c r="AN12" s="56"/>
      <c r="AO12" s="56"/>
    </row>
    <row r="13" spans="1:41" ht="45" customHeight="1" x14ac:dyDescent="0.7">
      <c r="T13" s="169"/>
      <c r="U13" s="169"/>
      <c r="V13" s="167"/>
      <c r="W13" s="166"/>
      <c r="X13" s="7"/>
    </row>
    <row r="14" spans="1:41" ht="28.5" x14ac:dyDescent="0.45">
      <c r="T14" s="170"/>
    </row>
    <row r="16" spans="1:41" ht="28.5" x14ac:dyDescent="0.45">
      <c r="T16" s="172"/>
      <c r="U16" s="171"/>
      <c r="V16" s="171"/>
      <c r="W16" s="172"/>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3" orientation="landscape" r:id="rId1"/>
  <headerFoot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3:AL192"/>
  <sheetViews>
    <sheetView topLeftCell="P1" zoomScale="50" zoomScaleNormal="50" workbookViewId="0">
      <pane ySplit="1" topLeftCell="A5" activePane="bottomLeft" state="frozen"/>
      <selection activeCell="AK8" sqref="AK8"/>
      <selection pane="bottomLeft" activeCell="U10" activeCellId="1" sqref="O10 U10"/>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57" style="1" bestFit="1" customWidth="1"/>
    <col min="17" max="17" width="29.7109375" style="1" customWidth="1"/>
    <col min="18" max="18" width="31.140625" style="1" customWidth="1"/>
    <col min="19" max="19" width="45.140625" style="1" customWidth="1"/>
    <col min="20" max="20" width="45.28515625" style="1" bestFit="1" customWidth="1"/>
    <col min="21" max="21" width="61.85546875" style="1" bestFit="1" customWidth="1"/>
    <col min="22" max="22" width="53.140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1" width="77.28515625" style="1" bestFit="1" customWidth="1"/>
    <col min="32" max="33" width="29.140625" style="1" customWidth="1"/>
    <col min="34" max="34" width="38.28515625" style="1" customWidth="1"/>
    <col min="35" max="37" width="29.140625" style="1" customWidth="1"/>
    <col min="38" max="16384" width="11.42578125" style="1"/>
  </cols>
  <sheetData>
    <row r="3" spans="1:38" ht="30.75" thickBot="1" x14ac:dyDescent="0.3">
      <c r="A3" s="178" t="s">
        <v>80</v>
      </c>
      <c r="B3" s="178"/>
      <c r="C3" s="178"/>
      <c r="D3" s="178"/>
      <c r="E3" s="178"/>
      <c r="F3" s="178"/>
      <c r="G3" s="178"/>
      <c r="H3" s="178"/>
      <c r="I3" s="178"/>
      <c r="J3" s="178"/>
      <c r="K3" s="178"/>
      <c r="L3" s="178"/>
      <c r="M3" s="178"/>
    </row>
    <row r="4" spans="1:38" ht="47.25" thickBot="1" x14ac:dyDescent="0.75">
      <c r="A4" s="4"/>
      <c r="B4" s="4"/>
      <c r="C4" s="4"/>
      <c r="D4" s="4"/>
      <c r="E4" s="4"/>
      <c r="F4" s="4"/>
      <c r="G4" s="4"/>
      <c r="H4" s="175" t="s">
        <v>0</v>
      </c>
      <c r="I4" s="176"/>
      <c r="J4" s="176"/>
      <c r="K4" s="176"/>
      <c r="L4" s="176"/>
      <c r="M4" s="177"/>
      <c r="N4" s="175" t="s">
        <v>1</v>
      </c>
      <c r="O4" s="176"/>
      <c r="P4" s="176"/>
      <c r="Q4" s="176"/>
      <c r="R4" s="176"/>
      <c r="S4" s="177"/>
      <c r="T4" s="175" t="s">
        <v>2</v>
      </c>
      <c r="U4" s="176"/>
      <c r="V4" s="176"/>
      <c r="W4" s="176"/>
      <c r="X4" s="176"/>
      <c r="Y4" s="177"/>
      <c r="Z4" s="175" t="s">
        <v>3</v>
      </c>
      <c r="AA4" s="176"/>
      <c r="AB4" s="176"/>
      <c r="AC4" s="176"/>
      <c r="AD4" s="176"/>
      <c r="AE4" s="177"/>
      <c r="AF4" s="175" t="s">
        <v>4</v>
      </c>
      <c r="AG4" s="176"/>
      <c r="AH4" s="176"/>
      <c r="AI4" s="176"/>
      <c r="AJ4" s="176"/>
      <c r="AK4" s="177"/>
    </row>
    <row r="5" spans="1:38" ht="128.25" customHeight="1" x14ac:dyDescent="0.25">
      <c r="A5" s="79" t="s">
        <v>5</v>
      </c>
      <c r="B5" s="69" t="s">
        <v>6</v>
      </c>
      <c r="C5" s="69" t="s">
        <v>7</v>
      </c>
      <c r="D5" s="69" t="s">
        <v>8</v>
      </c>
      <c r="E5" s="69" t="s">
        <v>9</v>
      </c>
      <c r="F5" s="70" t="s">
        <v>10</v>
      </c>
      <c r="G5" s="69" t="s">
        <v>11</v>
      </c>
      <c r="H5" s="71" t="s">
        <v>12</v>
      </c>
      <c r="I5" s="71" t="s">
        <v>13</v>
      </c>
      <c r="J5" s="71" t="s">
        <v>14</v>
      </c>
      <c r="K5" s="71" t="s">
        <v>15</v>
      </c>
      <c r="L5" s="71" t="s">
        <v>16</v>
      </c>
      <c r="M5" s="71" t="s">
        <v>17</v>
      </c>
      <c r="N5" s="71" t="s">
        <v>12</v>
      </c>
      <c r="O5" s="71" t="s">
        <v>13</v>
      </c>
      <c r="P5" s="71" t="s">
        <v>14</v>
      </c>
      <c r="Q5" s="71" t="s">
        <v>15</v>
      </c>
      <c r="R5" s="71" t="s">
        <v>16</v>
      </c>
      <c r="S5" s="71" t="s">
        <v>17</v>
      </c>
      <c r="T5" s="71" t="s">
        <v>12</v>
      </c>
      <c r="U5" s="71" t="s">
        <v>13</v>
      </c>
      <c r="V5" s="71" t="s">
        <v>14</v>
      </c>
      <c r="W5" s="71" t="s">
        <v>15</v>
      </c>
      <c r="X5" s="71" t="s">
        <v>16</v>
      </c>
      <c r="Y5" s="71" t="s">
        <v>17</v>
      </c>
      <c r="Z5" s="71" t="s">
        <v>12</v>
      </c>
      <c r="AA5" s="71" t="s">
        <v>13</v>
      </c>
      <c r="AB5" s="71" t="s">
        <v>14</v>
      </c>
      <c r="AC5" s="71" t="s">
        <v>15</v>
      </c>
      <c r="AD5" s="71" t="s">
        <v>16</v>
      </c>
      <c r="AE5" s="71" t="s">
        <v>17</v>
      </c>
      <c r="AF5" s="71" t="s">
        <v>12</v>
      </c>
      <c r="AG5" s="71" t="s">
        <v>13</v>
      </c>
      <c r="AH5" s="71" t="s">
        <v>14</v>
      </c>
      <c r="AI5" s="71" t="s">
        <v>15</v>
      </c>
      <c r="AJ5" s="71" t="s">
        <v>16</v>
      </c>
      <c r="AK5" s="71" t="s">
        <v>17</v>
      </c>
    </row>
    <row r="6" spans="1:38" ht="234.75" customHeight="1" x14ac:dyDescent="0.25">
      <c r="A6" s="5" t="s">
        <v>18</v>
      </c>
      <c r="B6" s="74" t="s">
        <v>44</v>
      </c>
      <c r="C6" s="75" t="s">
        <v>61</v>
      </c>
      <c r="D6" s="75" t="s">
        <v>67</v>
      </c>
      <c r="E6" s="74" t="s">
        <v>45</v>
      </c>
      <c r="F6" s="76" t="s">
        <v>54</v>
      </c>
      <c r="G6" s="76" t="s">
        <v>20</v>
      </c>
      <c r="H6" s="77">
        <f>+I6/J6</f>
        <v>1</v>
      </c>
      <c r="I6" s="78">
        <v>42</v>
      </c>
      <c r="J6" s="78">
        <v>42</v>
      </c>
      <c r="K6" s="77">
        <f>(L6/M6)</f>
        <v>1.2105263157894737</v>
      </c>
      <c r="L6" s="78">
        <f>+R6+X6+AD6+AJ6</f>
        <v>23</v>
      </c>
      <c r="M6" s="78">
        <f>+S6+Y6+AE6+AK6</f>
        <v>19</v>
      </c>
      <c r="N6" s="77" t="e">
        <f>(O6/P6)</f>
        <v>#DIV/0!</v>
      </c>
      <c r="O6" s="78">
        <v>0</v>
      </c>
      <c r="P6" s="78">
        <v>0</v>
      </c>
      <c r="Q6" s="77" t="e">
        <f>(R6/S6)</f>
        <v>#DIV/0!</v>
      </c>
      <c r="R6" s="78"/>
      <c r="S6" s="78"/>
      <c r="T6" s="77">
        <f>(U6/V6)</f>
        <v>1</v>
      </c>
      <c r="U6" s="78">
        <v>10</v>
      </c>
      <c r="V6" s="78">
        <v>10</v>
      </c>
      <c r="W6" s="77">
        <f>(X6/Y6)</f>
        <v>1.2105263157894737</v>
      </c>
      <c r="X6" s="78">
        <f>+U10+O10</f>
        <v>23</v>
      </c>
      <c r="Y6" s="78">
        <f>+V10+P10</f>
        <v>19</v>
      </c>
      <c r="Z6" s="77" t="e">
        <f>(AA6/AB6)</f>
        <v>#DIV/0!</v>
      </c>
      <c r="AA6" s="78"/>
      <c r="AB6" s="78"/>
      <c r="AC6" s="77" t="e">
        <f>(AD6/AE6)</f>
        <v>#DIV/0!</v>
      </c>
      <c r="AD6" s="78">
        <f>+AA10</f>
        <v>0</v>
      </c>
      <c r="AE6" s="78">
        <f>+AB10</f>
        <v>0</v>
      </c>
      <c r="AF6" s="77">
        <f>(AG6/AH6)</f>
        <v>1</v>
      </c>
      <c r="AG6" s="78">
        <v>32</v>
      </c>
      <c r="AH6" s="78">
        <v>32</v>
      </c>
      <c r="AI6" s="77" t="e">
        <f>(AJ6/AK6)</f>
        <v>#DIV/0!</v>
      </c>
      <c r="AJ6" s="78">
        <f>+AG10</f>
        <v>0</v>
      </c>
      <c r="AK6" s="78">
        <f>+AH10</f>
        <v>0</v>
      </c>
    </row>
    <row r="7" spans="1:38" ht="15.75" thickBot="1" x14ac:dyDescent="0.3"/>
    <row r="8" spans="1:38" s="6" customFormat="1" ht="93" x14ac:dyDescent="0.35">
      <c r="J8" s="7"/>
      <c r="K8" s="7"/>
      <c r="L8" s="7"/>
      <c r="M8" s="7"/>
      <c r="N8" s="110"/>
      <c r="O8" s="111" t="s">
        <v>23</v>
      </c>
      <c r="P8" s="111" t="s">
        <v>24</v>
      </c>
      <c r="Q8" s="111" t="s">
        <v>25</v>
      </c>
      <c r="R8" s="119" t="s">
        <v>26</v>
      </c>
      <c r="S8" s="8" t="s">
        <v>69</v>
      </c>
      <c r="T8" s="30"/>
      <c r="U8" s="32" t="s">
        <v>23</v>
      </c>
      <c r="V8" s="85" t="s">
        <v>24</v>
      </c>
      <c r="W8" s="85" t="s">
        <v>25</v>
      </c>
      <c r="X8" s="86" t="s">
        <v>26</v>
      </c>
      <c r="Y8" s="85" t="s">
        <v>69</v>
      </c>
      <c r="AA8" s="8" t="s">
        <v>23</v>
      </c>
      <c r="AB8" s="8" t="s">
        <v>24</v>
      </c>
      <c r="AC8" s="8" t="s">
        <v>25</v>
      </c>
      <c r="AD8" s="15" t="s">
        <v>26</v>
      </c>
      <c r="AE8" s="8" t="s">
        <v>69</v>
      </c>
      <c r="AG8" s="14" t="s">
        <v>23</v>
      </c>
      <c r="AH8" s="8" t="s">
        <v>24</v>
      </c>
      <c r="AI8" s="8" t="s">
        <v>25</v>
      </c>
      <c r="AJ8" s="15" t="s">
        <v>26</v>
      </c>
      <c r="AK8" s="8" t="s">
        <v>69</v>
      </c>
    </row>
    <row r="9" spans="1:38" s="6" customFormat="1" ht="23.25" x14ac:dyDescent="0.35">
      <c r="J9" s="7"/>
      <c r="K9" s="7"/>
      <c r="L9" s="7"/>
      <c r="M9" s="7"/>
      <c r="N9" s="114" t="s">
        <v>21</v>
      </c>
      <c r="O9" s="30" t="s">
        <v>22</v>
      </c>
      <c r="P9" s="30" t="s">
        <v>22</v>
      </c>
      <c r="Q9" s="31"/>
      <c r="R9" s="125"/>
      <c r="S9" s="6" t="s">
        <v>27</v>
      </c>
      <c r="T9" s="30" t="s">
        <v>21</v>
      </c>
      <c r="U9" s="30" t="s">
        <v>22</v>
      </c>
      <c r="V9" s="30" t="s">
        <v>22</v>
      </c>
      <c r="W9" s="31"/>
      <c r="X9" s="49"/>
      <c r="Y9" s="30" t="s">
        <v>27</v>
      </c>
      <c r="Z9" s="6" t="s">
        <v>21</v>
      </c>
      <c r="AA9" s="6" t="s">
        <v>22</v>
      </c>
      <c r="AB9" s="6" t="s">
        <v>22</v>
      </c>
      <c r="AC9" s="9"/>
      <c r="AD9" s="7"/>
      <c r="AE9" s="6" t="s">
        <v>27</v>
      </c>
      <c r="AF9" s="6" t="s">
        <v>21</v>
      </c>
      <c r="AG9" s="6" t="s">
        <v>22</v>
      </c>
      <c r="AH9" s="6" t="s">
        <v>22</v>
      </c>
      <c r="AI9" s="9"/>
      <c r="AJ9" s="7"/>
      <c r="AK9" s="6" t="s">
        <v>27</v>
      </c>
    </row>
    <row r="10" spans="1:38" s="6" customFormat="1" ht="34.5" thickBot="1" x14ac:dyDescent="0.55000000000000004">
      <c r="J10" s="7"/>
      <c r="K10" s="7"/>
      <c r="L10" s="7"/>
      <c r="M10" s="7"/>
      <c r="N10" s="115"/>
      <c r="O10" s="126">
        <f>COUNTA(O11:O192)</f>
        <v>7</v>
      </c>
      <c r="P10" s="126">
        <f>COUNTA(P11:P192)</f>
        <v>2</v>
      </c>
      <c r="Q10" s="116"/>
      <c r="R10" s="123"/>
      <c r="T10" s="87"/>
      <c r="U10" s="88">
        <f>COUNTA(U11:U179)</f>
        <v>16</v>
      </c>
      <c r="V10" s="88">
        <f>COUNTA(V11:V179)</f>
        <v>17</v>
      </c>
      <c r="W10" s="87"/>
      <c r="X10" s="87"/>
      <c r="Y10" s="87"/>
      <c r="AA10" s="16">
        <f>COUNTA(AA11:AA51)</f>
        <v>0</v>
      </c>
      <c r="AB10" s="16">
        <f>COUNTA(AB11:AB51)</f>
        <v>0</v>
      </c>
      <c r="AG10" s="16">
        <f>COUNTA(AG11:AG51)</f>
        <v>0</v>
      </c>
      <c r="AH10" s="16">
        <f>COUNTA(AH11:AH51)</f>
        <v>0</v>
      </c>
    </row>
    <row r="11" spans="1:38" s="27" customFormat="1" ht="23.25" x14ac:dyDescent="0.35">
      <c r="J11" s="44"/>
      <c r="K11" s="44"/>
      <c r="L11" s="44"/>
      <c r="M11" s="44"/>
      <c r="N11" s="108" t="s">
        <v>81</v>
      </c>
      <c r="O11" s="117" t="s">
        <v>82</v>
      </c>
      <c r="P11" s="117"/>
      <c r="Q11" s="124">
        <v>43913</v>
      </c>
      <c r="R11" s="109">
        <v>43805</v>
      </c>
      <c r="S11" s="52" t="s">
        <v>83</v>
      </c>
      <c r="T11" s="157" t="s">
        <v>142</v>
      </c>
      <c r="U11" s="158">
        <v>302941</v>
      </c>
      <c r="V11" s="159"/>
      <c r="W11" s="160">
        <v>43958</v>
      </c>
      <c r="X11" s="160">
        <v>43817</v>
      </c>
      <c r="Y11" s="157" t="s">
        <v>189</v>
      </c>
      <c r="Z11" s="89"/>
      <c r="AA11" s="43"/>
      <c r="AB11" s="43"/>
      <c r="AC11" s="51"/>
      <c r="AD11" s="20"/>
      <c r="AE11" s="17"/>
      <c r="AF11" s="17"/>
      <c r="AG11" s="96"/>
      <c r="AH11" s="96"/>
      <c r="AI11" s="19"/>
      <c r="AJ11" s="19"/>
      <c r="AK11" s="17"/>
    </row>
    <row r="12" spans="1:38" s="27" customFormat="1" ht="23.25" x14ac:dyDescent="0.35">
      <c r="J12" s="44"/>
      <c r="K12" s="44"/>
      <c r="L12" s="44"/>
      <c r="M12" s="44"/>
      <c r="N12" s="108" t="s">
        <v>85</v>
      </c>
      <c r="O12" s="117"/>
      <c r="P12" s="117" t="s">
        <v>86</v>
      </c>
      <c r="Q12" s="124"/>
      <c r="R12" s="109">
        <v>43882</v>
      </c>
      <c r="S12" s="157" t="s">
        <v>207</v>
      </c>
      <c r="T12" s="157" t="s">
        <v>142</v>
      </c>
      <c r="U12" s="158">
        <v>302942</v>
      </c>
      <c r="V12" s="159"/>
      <c r="W12" s="160">
        <v>43958</v>
      </c>
      <c r="X12" s="160">
        <v>43797</v>
      </c>
      <c r="Y12" s="157" t="s">
        <v>189</v>
      </c>
      <c r="Z12" s="89"/>
      <c r="AA12" s="43"/>
      <c r="AB12" s="43"/>
      <c r="AC12" s="51"/>
      <c r="AD12" s="20"/>
      <c r="AE12" s="17"/>
      <c r="AF12" s="17"/>
      <c r="AG12" s="96"/>
      <c r="AH12" s="96"/>
      <c r="AI12" s="19"/>
      <c r="AJ12" s="19"/>
      <c r="AK12" s="17"/>
    </row>
    <row r="13" spans="1:38" s="27" customFormat="1" ht="23.25" x14ac:dyDescent="0.35">
      <c r="J13" s="44"/>
      <c r="K13" s="44"/>
      <c r="L13" s="44"/>
      <c r="M13" s="44"/>
      <c r="N13" s="17" t="s">
        <v>108</v>
      </c>
      <c r="O13" s="12" t="s">
        <v>109</v>
      </c>
      <c r="P13" s="18"/>
      <c r="Q13" s="19">
        <v>43896</v>
      </c>
      <c r="R13" s="20">
        <v>43770</v>
      </c>
      <c r="S13" s="52" t="s">
        <v>110</v>
      </c>
      <c r="T13" s="157" t="s">
        <v>142</v>
      </c>
      <c r="U13" s="158">
        <v>302979</v>
      </c>
      <c r="V13" s="159"/>
      <c r="W13" s="160">
        <v>43924</v>
      </c>
      <c r="X13" s="161">
        <v>43784</v>
      </c>
      <c r="Y13" s="157" t="s">
        <v>189</v>
      </c>
      <c r="Z13" s="89"/>
      <c r="AA13" s="43"/>
      <c r="AB13" s="43"/>
      <c r="AC13" s="51"/>
      <c r="AD13" s="20"/>
      <c r="AE13" s="17"/>
      <c r="AF13" s="19"/>
      <c r="AG13" s="17"/>
      <c r="AH13" s="17"/>
      <c r="AI13" s="17"/>
      <c r="AJ13" s="19"/>
      <c r="AK13" s="17"/>
    </row>
    <row r="14" spans="1:38" s="27" customFormat="1" ht="23.25" x14ac:dyDescent="0.35">
      <c r="J14" s="44"/>
      <c r="K14" s="44"/>
      <c r="L14" s="44"/>
      <c r="M14" s="44"/>
      <c r="N14" s="17" t="s">
        <v>108</v>
      </c>
      <c r="O14" s="12" t="s">
        <v>111</v>
      </c>
      <c r="P14" s="18"/>
      <c r="Q14" s="19">
        <v>43896</v>
      </c>
      <c r="R14" s="20">
        <v>43770</v>
      </c>
      <c r="S14" s="52" t="s">
        <v>110</v>
      </c>
      <c r="T14" s="157" t="s">
        <v>142</v>
      </c>
      <c r="U14" s="158">
        <v>303046</v>
      </c>
      <c r="V14" s="159"/>
      <c r="W14" s="160">
        <v>44001</v>
      </c>
      <c r="X14" s="161">
        <v>43791</v>
      </c>
      <c r="Y14" s="157" t="s">
        <v>189</v>
      </c>
      <c r="Z14" s="89"/>
      <c r="AA14" s="43"/>
      <c r="AB14" s="43"/>
      <c r="AC14" s="51"/>
      <c r="AD14" s="20"/>
      <c r="AE14" s="17"/>
      <c r="AF14" s="19"/>
      <c r="AG14" s="17"/>
      <c r="AH14" s="17"/>
      <c r="AI14" s="17"/>
      <c r="AJ14" s="19"/>
      <c r="AK14" s="17"/>
    </row>
    <row r="15" spans="1:38" s="27" customFormat="1" ht="23.25" x14ac:dyDescent="0.35">
      <c r="J15" s="44"/>
      <c r="K15" s="44"/>
      <c r="L15" s="44"/>
      <c r="M15" s="44"/>
      <c r="N15" s="17" t="s">
        <v>142</v>
      </c>
      <c r="O15" s="22" t="s">
        <v>200</v>
      </c>
      <c r="P15" s="22"/>
      <c r="Q15" s="19">
        <v>43907</v>
      </c>
      <c r="R15" s="20">
        <v>43817</v>
      </c>
      <c r="S15" s="52" t="s">
        <v>110</v>
      </c>
      <c r="T15" s="157" t="s">
        <v>142</v>
      </c>
      <c r="U15" s="158">
        <v>303067</v>
      </c>
      <c r="V15" s="159"/>
      <c r="W15" s="160">
        <v>44001</v>
      </c>
      <c r="X15" s="161">
        <v>43791</v>
      </c>
      <c r="Y15" s="157" t="s">
        <v>189</v>
      </c>
      <c r="Z15" s="89"/>
      <c r="AA15" s="43"/>
      <c r="AB15" s="43"/>
      <c r="AC15" s="51"/>
      <c r="AD15" s="20"/>
      <c r="AE15" s="20"/>
      <c r="AF15" s="19"/>
      <c r="AG15" s="17"/>
      <c r="AH15" s="17"/>
      <c r="AI15" s="17"/>
      <c r="AJ15" s="10"/>
      <c r="AK15" s="10"/>
      <c r="AL15" s="45"/>
    </row>
    <row r="16" spans="1:38" s="27" customFormat="1" ht="23.25" x14ac:dyDescent="0.35">
      <c r="J16" s="44"/>
      <c r="K16" s="44"/>
      <c r="L16" s="44"/>
      <c r="M16" s="44"/>
      <c r="N16" s="17" t="s">
        <v>142</v>
      </c>
      <c r="O16" s="22" t="s">
        <v>201</v>
      </c>
      <c r="P16" s="22"/>
      <c r="Q16" s="19">
        <v>43910</v>
      </c>
      <c r="R16" s="20">
        <v>43784</v>
      </c>
      <c r="S16" s="52" t="s">
        <v>110</v>
      </c>
      <c r="T16" s="157" t="s">
        <v>142</v>
      </c>
      <c r="U16" s="158">
        <v>303083</v>
      </c>
      <c r="V16" s="159"/>
      <c r="W16" s="160">
        <v>43922</v>
      </c>
      <c r="X16" s="160">
        <v>43797</v>
      </c>
      <c r="Y16" s="157" t="s">
        <v>189</v>
      </c>
      <c r="Z16" s="89"/>
      <c r="AA16" s="43"/>
      <c r="AB16" s="43"/>
      <c r="AC16" s="51"/>
      <c r="AD16" s="20"/>
      <c r="AE16" s="20"/>
      <c r="AF16" s="19"/>
      <c r="AG16" s="17"/>
      <c r="AH16" s="17"/>
      <c r="AI16" s="17"/>
      <c r="AJ16" s="10"/>
      <c r="AK16" s="10"/>
      <c r="AL16" s="45"/>
    </row>
    <row r="17" spans="8:38" s="27" customFormat="1" ht="23.25" x14ac:dyDescent="0.35">
      <c r="J17" s="44"/>
      <c r="K17" s="44"/>
      <c r="L17" s="44"/>
      <c r="M17" s="44"/>
      <c r="N17" s="17" t="s">
        <v>142</v>
      </c>
      <c r="O17" s="22" t="s">
        <v>202</v>
      </c>
      <c r="P17" s="22"/>
      <c r="Q17" s="19">
        <v>43914</v>
      </c>
      <c r="R17" s="20">
        <v>43784</v>
      </c>
      <c r="S17" s="52" t="s">
        <v>110</v>
      </c>
      <c r="T17" s="157" t="s">
        <v>142</v>
      </c>
      <c r="U17" s="158" t="s">
        <v>141</v>
      </c>
      <c r="V17" s="158" t="s">
        <v>141</v>
      </c>
      <c r="W17" s="160">
        <v>43979</v>
      </c>
      <c r="X17" s="161">
        <v>43917</v>
      </c>
      <c r="Y17" s="157" t="s">
        <v>189</v>
      </c>
      <c r="Z17" s="89"/>
      <c r="AA17" s="43"/>
      <c r="AB17" s="43"/>
      <c r="AC17" s="51"/>
      <c r="AD17" s="20"/>
      <c r="AE17" s="20"/>
      <c r="AF17" s="19"/>
      <c r="AG17" s="17"/>
      <c r="AH17" s="17"/>
      <c r="AI17" s="17"/>
      <c r="AJ17" s="19"/>
      <c r="AK17" s="17"/>
      <c r="AL17" s="45"/>
    </row>
    <row r="18" spans="8:38" s="27" customFormat="1" ht="23.25" x14ac:dyDescent="0.35">
      <c r="J18" s="44"/>
      <c r="K18" s="44"/>
      <c r="L18" s="44"/>
      <c r="M18" s="44"/>
      <c r="N18" s="17" t="s">
        <v>142</v>
      </c>
      <c r="O18" s="22" t="s">
        <v>140</v>
      </c>
      <c r="P18" s="22" t="s">
        <v>140</v>
      </c>
      <c r="Q18" s="19">
        <v>43916</v>
      </c>
      <c r="R18" s="20">
        <v>43907</v>
      </c>
      <c r="S18" s="52" t="s">
        <v>110</v>
      </c>
      <c r="T18" s="157" t="s">
        <v>142</v>
      </c>
      <c r="U18" s="158" t="s">
        <v>199</v>
      </c>
      <c r="V18" s="158" t="s">
        <v>199</v>
      </c>
      <c r="W18" s="160">
        <v>43966</v>
      </c>
      <c r="X18" s="161">
        <v>43921</v>
      </c>
      <c r="Y18" s="157" t="s">
        <v>189</v>
      </c>
      <c r="Z18" s="89"/>
      <c r="AA18" s="42"/>
      <c r="AB18" s="43"/>
      <c r="AC18" s="51"/>
      <c r="AD18" s="20"/>
      <c r="AE18" s="20"/>
      <c r="AF18" s="19"/>
      <c r="AG18" s="17"/>
      <c r="AH18" s="17"/>
      <c r="AI18" s="19"/>
      <c r="AJ18" s="19"/>
      <c r="AK18" s="17"/>
      <c r="AL18" s="45"/>
    </row>
    <row r="19" spans="8:38" s="27" customFormat="1" ht="23.25" x14ac:dyDescent="0.35">
      <c r="J19" s="44"/>
      <c r="K19" s="44"/>
      <c r="L19" s="44"/>
      <c r="M19" s="44"/>
      <c r="N19" s="17"/>
      <c r="O19" s="22"/>
      <c r="P19" s="165"/>
      <c r="Q19" s="19"/>
      <c r="R19" s="20"/>
      <c r="S19" s="52"/>
      <c r="T19" s="157" t="s">
        <v>142</v>
      </c>
      <c r="U19" s="158" t="s">
        <v>190</v>
      </c>
      <c r="V19" s="158" t="s">
        <v>190</v>
      </c>
      <c r="W19" s="160">
        <v>43966</v>
      </c>
      <c r="X19" s="161">
        <v>43921</v>
      </c>
      <c r="Y19" s="157" t="s">
        <v>189</v>
      </c>
      <c r="Z19" s="89"/>
      <c r="AA19" s="43"/>
      <c r="AB19" s="43"/>
      <c r="AC19" s="51"/>
      <c r="AD19" s="20"/>
      <c r="AE19" s="20"/>
      <c r="AF19" s="19"/>
      <c r="AG19" s="17"/>
      <c r="AH19" s="17"/>
      <c r="AI19" s="19"/>
      <c r="AJ19" s="19"/>
      <c r="AK19" s="17"/>
      <c r="AL19" s="45"/>
    </row>
    <row r="20" spans="8:38" s="27" customFormat="1" ht="23.25" x14ac:dyDescent="0.35">
      <c r="J20" s="44"/>
      <c r="K20" s="44"/>
      <c r="L20" s="44"/>
      <c r="M20" s="44"/>
      <c r="N20" s="17"/>
      <c r="O20" s="22"/>
      <c r="P20" s="22"/>
      <c r="Q20" s="19"/>
      <c r="R20" s="20"/>
      <c r="S20" s="52"/>
      <c r="T20" s="157" t="s">
        <v>142</v>
      </c>
      <c r="U20" s="158" t="s">
        <v>191</v>
      </c>
      <c r="V20" s="159" t="s">
        <v>191</v>
      </c>
      <c r="W20" s="160">
        <v>43980</v>
      </c>
      <c r="X20" s="161">
        <v>43955</v>
      </c>
      <c r="Y20" s="157" t="s">
        <v>189</v>
      </c>
      <c r="Z20" s="89"/>
      <c r="AA20" s="50"/>
      <c r="AB20" s="43"/>
      <c r="AC20" s="51"/>
      <c r="AD20" s="20"/>
      <c r="AE20" s="17"/>
      <c r="AF20" s="19"/>
      <c r="AG20" s="17"/>
      <c r="AH20" s="17"/>
      <c r="AI20" s="17"/>
      <c r="AJ20" s="19"/>
      <c r="AK20" s="17"/>
      <c r="AL20" s="45"/>
    </row>
    <row r="21" spans="8:38" s="27" customFormat="1" ht="23.25" x14ac:dyDescent="0.35">
      <c r="J21" s="44"/>
      <c r="K21" s="44"/>
      <c r="L21" s="44"/>
      <c r="M21" s="44"/>
      <c r="N21" s="17"/>
      <c r="O21" s="22"/>
      <c r="P21" s="22"/>
      <c r="Q21" s="19"/>
      <c r="R21" s="20"/>
      <c r="S21" s="52"/>
      <c r="T21" s="157" t="s">
        <v>142</v>
      </c>
      <c r="U21" s="158" t="s">
        <v>192</v>
      </c>
      <c r="V21" s="159" t="s">
        <v>192</v>
      </c>
      <c r="W21" s="160">
        <v>43970</v>
      </c>
      <c r="X21" s="161">
        <v>43955</v>
      </c>
      <c r="Y21" s="157" t="s">
        <v>189</v>
      </c>
      <c r="Z21" s="89"/>
      <c r="AA21" s="50"/>
      <c r="AB21" s="43"/>
      <c r="AC21" s="51"/>
      <c r="AD21" s="20"/>
      <c r="AE21" s="17"/>
      <c r="AF21" s="19"/>
      <c r="AG21" s="17"/>
      <c r="AH21" s="17"/>
      <c r="AI21" s="17"/>
      <c r="AJ21" s="19"/>
      <c r="AK21" s="17"/>
    </row>
    <row r="22" spans="8:38" s="27" customFormat="1" ht="23.25" x14ac:dyDescent="0.35">
      <c r="H22" s="44"/>
      <c r="I22" s="44"/>
      <c r="J22" s="44"/>
      <c r="K22" s="44"/>
      <c r="L22" s="44"/>
      <c r="M22" s="44"/>
      <c r="N22" s="17"/>
      <c r="O22" s="22"/>
      <c r="P22" s="22"/>
      <c r="Q22" s="19"/>
      <c r="R22" s="20"/>
      <c r="S22" s="52"/>
      <c r="T22" s="157" t="s">
        <v>142</v>
      </c>
      <c r="U22" s="158" t="s">
        <v>193</v>
      </c>
      <c r="V22" s="159" t="s">
        <v>193</v>
      </c>
      <c r="W22" s="160">
        <v>44011</v>
      </c>
      <c r="X22" s="161">
        <v>43955</v>
      </c>
      <c r="Y22" s="157" t="s">
        <v>189</v>
      </c>
      <c r="Z22" s="89"/>
      <c r="AA22" s="50"/>
      <c r="AB22" s="43"/>
      <c r="AC22" s="51"/>
      <c r="AD22" s="20"/>
      <c r="AE22" s="17"/>
      <c r="AF22" s="19"/>
      <c r="AG22" s="17"/>
      <c r="AH22" s="17"/>
      <c r="AI22" s="17"/>
      <c r="AJ22" s="19"/>
      <c r="AK22" s="17"/>
    </row>
    <row r="23" spans="8:38" s="27" customFormat="1" ht="23.25" x14ac:dyDescent="0.35">
      <c r="H23" s="44"/>
      <c r="I23" s="44"/>
      <c r="J23" s="44"/>
      <c r="K23" s="44"/>
      <c r="L23" s="44"/>
      <c r="M23" s="44"/>
      <c r="N23" s="17"/>
      <c r="O23" s="22"/>
      <c r="P23" s="22"/>
      <c r="Q23" s="19"/>
      <c r="R23" s="20"/>
      <c r="S23" s="52"/>
      <c r="T23" s="157" t="s">
        <v>142</v>
      </c>
      <c r="U23" s="162">
        <v>313295</v>
      </c>
      <c r="V23" s="159">
        <v>313295</v>
      </c>
      <c r="W23" s="160">
        <v>43959</v>
      </c>
      <c r="X23" s="161">
        <v>43955</v>
      </c>
      <c r="Y23" s="157" t="s">
        <v>189</v>
      </c>
      <c r="Z23" s="89"/>
      <c r="AA23" s="50"/>
      <c r="AB23" s="43"/>
      <c r="AC23" s="51"/>
      <c r="AD23" s="20"/>
      <c r="AE23" s="17"/>
      <c r="AF23" s="19"/>
      <c r="AG23" s="17"/>
      <c r="AH23" s="17"/>
      <c r="AI23" s="17"/>
      <c r="AJ23" s="19"/>
      <c r="AK23" s="17"/>
    </row>
    <row r="24" spans="8:38" s="27" customFormat="1" ht="23.25" x14ac:dyDescent="0.35">
      <c r="H24" s="44"/>
      <c r="I24" s="44"/>
      <c r="J24" s="44"/>
      <c r="K24" s="44"/>
      <c r="L24" s="44"/>
      <c r="M24" s="44"/>
      <c r="N24" s="17"/>
      <c r="O24" s="22"/>
      <c r="P24" s="22"/>
      <c r="Q24" s="19"/>
      <c r="R24" s="20"/>
      <c r="S24" s="52"/>
      <c r="T24" s="157" t="s">
        <v>142</v>
      </c>
      <c r="U24" s="158">
        <v>313489</v>
      </c>
      <c r="V24" s="159">
        <v>313489</v>
      </c>
      <c r="W24" s="160">
        <v>43962</v>
      </c>
      <c r="X24" s="161">
        <v>43955</v>
      </c>
      <c r="Y24" s="157" t="s">
        <v>189</v>
      </c>
      <c r="Z24" s="89"/>
      <c r="AA24" s="50"/>
      <c r="AB24" s="43"/>
      <c r="AC24" s="51"/>
      <c r="AD24" s="20"/>
      <c r="AE24" s="17"/>
      <c r="AF24" s="19"/>
      <c r="AG24" s="17"/>
      <c r="AH24" s="17"/>
      <c r="AI24" s="17"/>
      <c r="AJ24" s="19"/>
      <c r="AK24" s="17"/>
    </row>
    <row r="25" spans="8:38" s="27" customFormat="1" ht="23.25" x14ac:dyDescent="0.35">
      <c r="H25" s="44"/>
      <c r="I25" s="44"/>
      <c r="J25" s="44"/>
      <c r="K25" s="44"/>
      <c r="L25" s="44"/>
      <c r="M25" s="44"/>
      <c r="N25" s="17"/>
      <c r="O25" s="22"/>
      <c r="P25" s="22"/>
      <c r="Q25" s="19"/>
      <c r="R25" s="20"/>
      <c r="S25" s="52"/>
      <c r="T25" s="157" t="s">
        <v>142</v>
      </c>
      <c r="U25" s="158" t="s">
        <v>194</v>
      </c>
      <c r="V25" s="158" t="s">
        <v>194</v>
      </c>
      <c r="W25" s="160">
        <v>43992</v>
      </c>
      <c r="X25" s="160">
        <v>43965</v>
      </c>
      <c r="Y25" s="157" t="s">
        <v>189</v>
      </c>
      <c r="Z25" s="89"/>
      <c r="AA25" s="50"/>
      <c r="AB25" s="43"/>
      <c r="AC25" s="51"/>
      <c r="AD25" s="20"/>
      <c r="AE25" s="17"/>
      <c r="AF25" s="19"/>
      <c r="AG25" s="17"/>
      <c r="AH25" s="17"/>
      <c r="AI25" s="17"/>
      <c r="AJ25" s="19"/>
      <c r="AK25" s="17"/>
    </row>
    <row r="26" spans="8:38" s="27" customFormat="1" ht="23.25" x14ac:dyDescent="0.35">
      <c r="H26" s="44"/>
      <c r="I26" s="44"/>
      <c r="J26" s="44"/>
      <c r="K26" s="44"/>
      <c r="L26" s="44"/>
      <c r="M26" s="44"/>
      <c r="N26" s="17"/>
      <c r="O26" s="22"/>
      <c r="P26" s="22"/>
      <c r="Q26" s="19"/>
      <c r="R26" s="20"/>
      <c r="S26" s="52"/>
      <c r="T26" s="157" t="s">
        <v>142</v>
      </c>
      <c r="U26" s="158" t="s">
        <v>195</v>
      </c>
      <c r="V26" s="158" t="s">
        <v>195</v>
      </c>
      <c r="W26" s="163">
        <v>43992</v>
      </c>
      <c r="X26" s="161">
        <v>43965</v>
      </c>
      <c r="Y26" s="157" t="s">
        <v>189</v>
      </c>
      <c r="Z26" s="89"/>
      <c r="AA26" s="50"/>
      <c r="AB26" s="43"/>
      <c r="AC26" s="51"/>
      <c r="AD26" s="20"/>
      <c r="AE26" s="17"/>
      <c r="AF26" s="19"/>
      <c r="AG26" s="17"/>
      <c r="AH26" s="17"/>
      <c r="AI26" s="17"/>
      <c r="AJ26" s="19"/>
      <c r="AK26" s="17"/>
    </row>
    <row r="27" spans="8:38" s="27" customFormat="1" ht="23.25" x14ac:dyDescent="0.35">
      <c r="H27" s="44"/>
      <c r="I27" s="44"/>
      <c r="J27" s="44"/>
      <c r="K27" s="44"/>
      <c r="L27" s="44"/>
      <c r="M27" s="44"/>
      <c r="N27" s="17"/>
      <c r="O27" s="22"/>
      <c r="P27" s="22"/>
      <c r="Q27" s="19"/>
      <c r="R27" s="20"/>
      <c r="S27" s="52"/>
      <c r="T27" s="157" t="s">
        <v>203</v>
      </c>
      <c r="U27" s="158"/>
      <c r="V27" s="158" t="s">
        <v>204</v>
      </c>
      <c r="W27" s="160" t="s">
        <v>205</v>
      </c>
      <c r="X27" s="160" t="s">
        <v>206</v>
      </c>
      <c r="Y27" s="157" t="s">
        <v>207</v>
      </c>
      <c r="Z27" s="89"/>
      <c r="AA27" s="50"/>
      <c r="AB27" s="43"/>
      <c r="AC27" s="51"/>
      <c r="AD27" s="20"/>
      <c r="AE27" s="17"/>
      <c r="AF27" s="19"/>
      <c r="AG27" s="17"/>
      <c r="AH27" s="17"/>
      <c r="AI27" s="17"/>
      <c r="AJ27" s="19"/>
      <c r="AK27" s="17"/>
    </row>
    <row r="28" spans="8:38" s="27" customFormat="1" ht="23.25" x14ac:dyDescent="0.35">
      <c r="H28" s="44"/>
      <c r="I28" s="44"/>
      <c r="J28" s="44"/>
      <c r="K28" s="44"/>
      <c r="L28" s="44"/>
      <c r="M28" s="44"/>
      <c r="N28" s="17"/>
      <c r="O28" s="22"/>
      <c r="P28" s="22"/>
      <c r="Q28" s="19"/>
      <c r="R28" s="20"/>
      <c r="S28" s="52"/>
      <c r="T28" s="157" t="s">
        <v>203</v>
      </c>
      <c r="U28" s="158"/>
      <c r="V28" s="158" t="s">
        <v>208</v>
      </c>
      <c r="W28" s="160" t="s">
        <v>205</v>
      </c>
      <c r="X28" s="161" t="s">
        <v>206</v>
      </c>
      <c r="Y28" s="157" t="s">
        <v>207</v>
      </c>
      <c r="Z28" s="89"/>
      <c r="AA28" s="50"/>
      <c r="AB28" s="43"/>
      <c r="AC28" s="51"/>
      <c r="AD28" s="20"/>
      <c r="AE28" s="17"/>
      <c r="AF28" s="19"/>
      <c r="AG28" s="17"/>
      <c r="AH28" s="17"/>
      <c r="AI28" s="17"/>
      <c r="AJ28" s="19"/>
      <c r="AK28" s="17"/>
    </row>
    <row r="29" spans="8:38" s="27" customFormat="1" ht="23.25" x14ac:dyDescent="0.35">
      <c r="H29" s="44"/>
      <c r="I29" s="44"/>
      <c r="J29" s="44"/>
      <c r="K29" s="44"/>
      <c r="L29" s="44"/>
      <c r="M29" s="44"/>
      <c r="N29" s="17"/>
      <c r="O29" s="22"/>
      <c r="P29" s="22"/>
      <c r="Q29" s="20"/>
      <c r="R29" s="20"/>
      <c r="S29" s="52"/>
      <c r="T29" s="157" t="s">
        <v>203</v>
      </c>
      <c r="U29" s="158"/>
      <c r="V29" s="158" t="s">
        <v>209</v>
      </c>
      <c r="W29" s="160" t="s">
        <v>205</v>
      </c>
      <c r="X29" s="161" t="s">
        <v>206</v>
      </c>
      <c r="Y29" s="157" t="s">
        <v>207</v>
      </c>
      <c r="Z29" s="89"/>
      <c r="AA29" s="50"/>
      <c r="AB29" s="43"/>
      <c r="AC29" s="51"/>
      <c r="AD29" s="20"/>
      <c r="AE29" s="17"/>
      <c r="AF29" s="19"/>
      <c r="AG29" s="17"/>
      <c r="AH29" s="17"/>
      <c r="AI29" s="17"/>
      <c r="AJ29" s="19"/>
      <c r="AK29" s="17"/>
    </row>
    <row r="30" spans="8:38" s="27" customFormat="1" ht="23.25" x14ac:dyDescent="0.35">
      <c r="H30" s="44"/>
      <c r="I30" s="44"/>
      <c r="J30" s="44"/>
      <c r="K30" s="44"/>
      <c r="L30" s="44"/>
      <c r="M30" s="44"/>
      <c r="N30" s="17"/>
      <c r="O30" s="22"/>
      <c r="P30" s="22"/>
      <c r="Q30" s="19"/>
      <c r="R30" s="20"/>
      <c r="S30" s="52"/>
      <c r="T30" s="157" t="s">
        <v>203</v>
      </c>
      <c r="U30" s="157"/>
      <c r="V30" s="162" t="s">
        <v>210</v>
      </c>
      <c r="W30" s="160" t="s">
        <v>205</v>
      </c>
      <c r="X30" s="161" t="s">
        <v>206</v>
      </c>
      <c r="Y30" s="157" t="s">
        <v>207</v>
      </c>
      <c r="Z30" s="89"/>
      <c r="AA30" s="50"/>
      <c r="AB30" s="43"/>
      <c r="AC30" s="51"/>
      <c r="AD30" s="20"/>
      <c r="AE30" s="17"/>
      <c r="AF30" s="19"/>
      <c r="AG30" s="17"/>
      <c r="AH30" s="17"/>
      <c r="AI30" s="17"/>
      <c r="AJ30" s="19"/>
      <c r="AK30" s="17"/>
    </row>
    <row r="31" spans="8:38" s="27" customFormat="1" ht="23.25" x14ac:dyDescent="0.35">
      <c r="H31" s="44"/>
      <c r="I31" s="44"/>
      <c r="J31" s="44"/>
      <c r="K31" s="44"/>
      <c r="L31" s="44"/>
      <c r="M31" s="44"/>
      <c r="N31" s="17"/>
      <c r="O31" s="22"/>
      <c r="P31" s="22"/>
      <c r="Q31" s="19"/>
      <c r="R31" s="20"/>
      <c r="S31" s="52"/>
      <c r="T31" s="157" t="s">
        <v>203</v>
      </c>
      <c r="U31" s="157"/>
      <c r="V31" s="158" t="s">
        <v>211</v>
      </c>
      <c r="W31" s="160" t="s">
        <v>205</v>
      </c>
      <c r="X31" s="161" t="s">
        <v>206</v>
      </c>
      <c r="Y31" s="157" t="s">
        <v>207</v>
      </c>
      <c r="Z31" s="89"/>
      <c r="AA31" s="50"/>
      <c r="AB31" s="43"/>
      <c r="AC31" s="51"/>
      <c r="AD31" s="20"/>
      <c r="AE31" s="17"/>
      <c r="AF31" s="19"/>
      <c r="AG31" s="17"/>
      <c r="AH31" s="17"/>
      <c r="AI31" s="17"/>
      <c r="AJ31" s="19"/>
      <c r="AK31" s="17"/>
    </row>
    <row r="32" spans="8:38" s="27" customFormat="1" ht="23.25" x14ac:dyDescent="0.35">
      <c r="H32" s="44"/>
      <c r="I32" s="44"/>
      <c r="J32" s="44"/>
      <c r="K32" s="44"/>
      <c r="L32" s="44"/>
      <c r="M32" s="44"/>
      <c r="N32" s="17"/>
      <c r="O32" s="22"/>
      <c r="P32" s="22"/>
      <c r="Q32" s="19"/>
      <c r="R32" s="20"/>
      <c r="S32" s="52"/>
      <c r="T32" s="157" t="s">
        <v>203</v>
      </c>
      <c r="U32" s="157"/>
      <c r="V32" s="159" t="s">
        <v>212</v>
      </c>
      <c r="W32" s="160" t="s">
        <v>205</v>
      </c>
      <c r="X32" s="161" t="s">
        <v>206</v>
      </c>
      <c r="Y32" s="157" t="s">
        <v>207</v>
      </c>
      <c r="Z32" s="89"/>
      <c r="AA32" s="50"/>
      <c r="AB32" s="43"/>
      <c r="AC32" s="51"/>
      <c r="AD32" s="20"/>
      <c r="AE32" s="17"/>
      <c r="AF32" s="19"/>
      <c r="AG32" s="17"/>
      <c r="AH32" s="17"/>
      <c r="AI32" s="17"/>
      <c r="AJ32" s="19"/>
      <c r="AK32" s="17"/>
    </row>
    <row r="33" spans="8:38" s="27" customFormat="1" ht="23.25" x14ac:dyDescent="0.35">
      <c r="H33" s="44"/>
      <c r="I33" s="44"/>
      <c r="J33" s="44"/>
      <c r="K33" s="44"/>
      <c r="L33" s="44"/>
      <c r="M33" s="44"/>
      <c r="N33" s="17"/>
      <c r="O33" s="22"/>
      <c r="P33" s="22"/>
      <c r="Q33" s="19"/>
      <c r="R33" s="20"/>
      <c r="S33" s="52"/>
      <c r="T33" s="157" t="s">
        <v>203</v>
      </c>
      <c r="U33" s="157"/>
      <c r="V33" s="159" t="s">
        <v>213</v>
      </c>
      <c r="W33" s="160" t="s">
        <v>205</v>
      </c>
      <c r="X33" s="161" t="s">
        <v>206</v>
      </c>
      <c r="Y33" s="157" t="s">
        <v>207</v>
      </c>
      <c r="Z33" s="89"/>
      <c r="AA33" s="50"/>
      <c r="AB33" s="43"/>
      <c r="AC33" s="51"/>
      <c r="AD33" s="20"/>
      <c r="AE33" s="17"/>
      <c r="AF33" s="19"/>
      <c r="AG33" s="17"/>
      <c r="AH33" s="17"/>
      <c r="AI33" s="17"/>
      <c r="AJ33" s="19"/>
      <c r="AK33" s="17"/>
    </row>
    <row r="34" spans="8:38" s="27" customFormat="1" ht="23.25" x14ac:dyDescent="0.35">
      <c r="H34" s="44"/>
      <c r="I34" s="44"/>
      <c r="J34" s="44"/>
      <c r="K34" s="44"/>
      <c r="L34" s="44"/>
      <c r="M34" s="44"/>
      <c r="N34" s="17"/>
      <c r="O34" s="22"/>
      <c r="P34" s="22"/>
      <c r="Q34" s="19"/>
      <c r="T34" s="157"/>
      <c r="U34" s="157"/>
      <c r="V34" s="159"/>
      <c r="W34" s="160"/>
      <c r="X34" s="161"/>
      <c r="Y34" s="157"/>
      <c r="Z34" s="89"/>
      <c r="AA34" s="50"/>
      <c r="AB34" s="43"/>
      <c r="AC34" s="51"/>
      <c r="AD34" s="20"/>
      <c r="AE34" s="17"/>
      <c r="AF34" s="19"/>
      <c r="AG34" s="17"/>
      <c r="AH34" s="17"/>
      <c r="AI34" s="17"/>
      <c r="AJ34" s="19"/>
      <c r="AK34" s="17"/>
    </row>
    <row r="35" spans="8:38" s="27" customFormat="1" ht="23.25" x14ac:dyDescent="0.35">
      <c r="H35" s="44"/>
      <c r="I35" s="44"/>
      <c r="J35" s="44"/>
      <c r="K35" s="44"/>
      <c r="L35" s="44"/>
      <c r="M35" s="44"/>
      <c r="N35" s="17"/>
      <c r="O35" s="22"/>
      <c r="P35" s="22"/>
      <c r="Q35" s="19"/>
      <c r="T35" s="157"/>
      <c r="U35" s="157"/>
      <c r="V35" s="159"/>
      <c r="W35" s="160"/>
      <c r="X35" s="161"/>
      <c r="Y35" s="157"/>
      <c r="Z35" s="89"/>
      <c r="AA35" s="50"/>
      <c r="AB35" s="43"/>
      <c r="AC35" s="51"/>
      <c r="AD35" s="20"/>
      <c r="AE35" s="17"/>
      <c r="AF35" s="19"/>
      <c r="AG35" s="17"/>
      <c r="AH35" s="17"/>
      <c r="AI35" s="17"/>
      <c r="AJ35" s="19"/>
      <c r="AK35" s="17"/>
    </row>
    <row r="36" spans="8:38" s="27" customFormat="1" ht="23.25" x14ac:dyDescent="0.35">
      <c r="H36" s="44"/>
      <c r="I36" s="44"/>
      <c r="J36" s="44"/>
      <c r="K36" s="44"/>
      <c r="L36" s="44"/>
      <c r="M36" s="44"/>
      <c r="N36" s="17"/>
      <c r="O36" s="22"/>
      <c r="P36" s="22"/>
      <c r="Q36" s="19"/>
      <c r="T36" s="157"/>
      <c r="U36" s="157"/>
      <c r="V36" s="159"/>
      <c r="W36" s="160"/>
      <c r="X36" s="161"/>
      <c r="Y36" s="157"/>
      <c r="Z36" s="89"/>
      <c r="AA36" s="50"/>
      <c r="AB36" s="43"/>
      <c r="AC36" s="51"/>
      <c r="AD36" s="20"/>
      <c r="AE36" s="17"/>
      <c r="AF36" s="19"/>
      <c r="AG36" s="17"/>
      <c r="AH36" s="17"/>
      <c r="AI36" s="17"/>
      <c r="AJ36" s="19"/>
      <c r="AK36" s="17"/>
    </row>
    <row r="37" spans="8:38" s="27" customFormat="1" ht="23.25" x14ac:dyDescent="0.35">
      <c r="H37" s="44"/>
      <c r="I37" s="44"/>
      <c r="J37" s="44"/>
      <c r="K37" s="44"/>
      <c r="L37" s="44"/>
      <c r="M37" s="44"/>
      <c r="N37" s="17"/>
      <c r="O37" s="22"/>
      <c r="P37" s="22"/>
      <c r="Q37" s="19"/>
      <c r="T37" s="157"/>
      <c r="U37" s="157"/>
      <c r="V37" s="159"/>
      <c r="W37" s="160"/>
      <c r="X37" s="161"/>
      <c r="Y37" s="157"/>
      <c r="Z37" s="89"/>
      <c r="AA37" s="50"/>
      <c r="AB37" s="43"/>
      <c r="AC37" s="51"/>
      <c r="AD37" s="20"/>
      <c r="AE37" s="17"/>
      <c r="AF37" s="19"/>
      <c r="AG37" s="17"/>
      <c r="AH37" s="17"/>
      <c r="AI37" s="17"/>
      <c r="AJ37" s="19"/>
      <c r="AK37" s="17"/>
    </row>
    <row r="38" spans="8:38" s="27" customFormat="1" ht="23.25" x14ac:dyDescent="0.35">
      <c r="H38" s="44"/>
      <c r="I38" s="44"/>
      <c r="J38" s="44"/>
      <c r="K38" s="44"/>
      <c r="L38" s="44"/>
      <c r="M38" s="44"/>
      <c r="N38" s="17"/>
      <c r="O38" s="22"/>
      <c r="P38" s="22"/>
      <c r="Q38" s="19"/>
      <c r="T38" s="157"/>
      <c r="U38" s="157"/>
      <c r="V38" s="159"/>
      <c r="W38" s="160"/>
      <c r="X38" s="161"/>
      <c r="Y38" s="157"/>
      <c r="Z38" s="89"/>
      <c r="AA38" s="50"/>
      <c r="AB38" s="43"/>
      <c r="AC38" s="51"/>
      <c r="AD38" s="20"/>
      <c r="AE38" s="17"/>
      <c r="AF38" s="19"/>
      <c r="AG38" s="17"/>
      <c r="AH38" s="17"/>
      <c r="AI38" s="17"/>
      <c r="AJ38" s="19"/>
      <c r="AK38" s="17"/>
    </row>
    <row r="39" spans="8:38" s="27" customFormat="1" ht="23.25" x14ac:dyDescent="0.35">
      <c r="H39" s="44"/>
      <c r="I39" s="44"/>
      <c r="J39" s="44"/>
      <c r="K39" s="44"/>
      <c r="L39" s="44"/>
      <c r="M39" s="44"/>
      <c r="N39" s="17"/>
      <c r="O39" s="22"/>
      <c r="P39" s="22"/>
      <c r="Q39" s="19"/>
      <c r="T39" s="157"/>
      <c r="U39" s="157"/>
      <c r="V39" s="159"/>
      <c r="W39" s="160"/>
      <c r="X39" s="161"/>
      <c r="Y39" s="157"/>
      <c r="Z39" s="89"/>
      <c r="AA39" s="50"/>
      <c r="AB39" s="43"/>
      <c r="AC39" s="51"/>
      <c r="AD39" s="20"/>
      <c r="AE39" s="17"/>
      <c r="AF39" s="19"/>
      <c r="AG39" s="17"/>
      <c r="AH39" s="17"/>
      <c r="AI39" s="17"/>
      <c r="AJ39" s="19"/>
      <c r="AK39" s="17"/>
    </row>
    <row r="40" spans="8:38" s="27" customFormat="1" ht="23.25" x14ac:dyDescent="0.35">
      <c r="H40" s="44"/>
      <c r="I40" s="44"/>
      <c r="J40" s="44"/>
      <c r="K40" s="44"/>
      <c r="L40" s="44"/>
      <c r="M40" s="44"/>
      <c r="N40" s="17"/>
      <c r="O40" s="22"/>
      <c r="P40" s="22"/>
      <c r="Q40" s="19"/>
      <c r="T40" s="157"/>
      <c r="U40" s="157"/>
      <c r="V40" s="159"/>
      <c r="W40" s="160"/>
      <c r="X40" s="161"/>
      <c r="Y40" s="157"/>
      <c r="Z40" s="89"/>
      <c r="AA40" s="50"/>
      <c r="AB40" s="43"/>
      <c r="AC40" s="51"/>
      <c r="AD40" s="20"/>
      <c r="AE40" s="17"/>
      <c r="AF40" s="19"/>
      <c r="AG40" s="17"/>
      <c r="AH40" s="17"/>
      <c r="AI40" s="17"/>
      <c r="AJ40" s="19"/>
      <c r="AK40" s="17"/>
    </row>
    <row r="41" spans="8:38" s="27" customFormat="1" ht="23.25" x14ac:dyDescent="0.35">
      <c r="H41" s="44"/>
      <c r="I41" s="44"/>
      <c r="J41" s="44"/>
      <c r="K41" s="44"/>
      <c r="L41" s="44"/>
      <c r="M41" s="44"/>
      <c r="N41" s="17"/>
      <c r="O41" s="22"/>
      <c r="P41" s="22"/>
      <c r="Q41" s="19"/>
      <c r="T41" s="157"/>
      <c r="U41" s="157"/>
      <c r="V41" s="159"/>
      <c r="W41" s="160"/>
      <c r="X41" s="161"/>
      <c r="Y41" s="157"/>
      <c r="Z41" s="89"/>
      <c r="AA41" s="50"/>
      <c r="AB41" s="43"/>
      <c r="AC41" s="51"/>
      <c r="AD41" s="20"/>
      <c r="AE41" s="17"/>
      <c r="AF41" s="19"/>
      <c r="AG41" s="17"/>
      <c r="AH41" s="17"/>
      <c r="AI41" s="17"/>
      <c r="AJ41" s="19"/>
      <c r="AK41" s="17"/>
    </row>
    <row r="42" spans="8:38" s="27" customFormat="1" ht="23.25" x14ac:dyDescent="0.35">
      <c r="H42" s="44"/>
      <c r="I42" s="44"/>
      <c r="J42" s="44"/>
      <c r="K42" s="44"/>
      <c r="L42" s="44"/>
      <c r="M42" s="44"/>
      <c r="N42" s="17"/>
      <c r="O42" s="22"/>
      <c r="P42" s="22"/>
      <c r="Q42" s="19"/>
      <c r="T42" s="157"/>
      <c r="U42" s="157"/>
      <c r="V42" s="159"/>
      <c r="W42" s="160"/>
      <c r="X42" s="161"/>
      <c r="Y42" s="157"/>
      <c r="Z42" s="89"/>
      <c r="AA42" s="50"/>
      <c r="AB42" s="43"/>
      <c r="AC42" s="51"/>
      <c r="AD42" s="20"/>
      <c r="AE42" s="17"/>
      <c r="AF42" s="19"/>
      <c r="AG42" s="17"/>
      <c r="AH42" s="17"/>
      <c r="AI42" s="17"/>
      <c r="AJ42" s="19"/>
      <c r="AK42" s="17"/>
    </row>
    <row r="43" spans="8:38" s="27" customFormat="1" ht="23.25" x14ac:dyDescent="0.35">
      <c r="H43" s="44"/>
      <c r="I43" s="44"/>
      <c r="J43" s="44"/>
      <c r="K43" s="44"/>
      <c r="L43" s="44"/>
      <c r="M43" s="44"/>
      <c r="N43" s="17"/>
      <c r="O43" s="22"/>
      <c r="P43" s="22"/>
      <c r="Q43" s="19"/>
      <c r="T43" s="157"/>
      <c r="U43" s="157"/>
      <c r="V43" s="159"/>
      <c r="W43" s="160"/>
      <c r="X43" s="161"/>
      <c r="Y43" s="157"/>
      <c r="Z43" s="89"/>
      <c r="AA43" s="50"/>
      <c r="AB43" s="43"/>
      <c r="AC43" s="51"/>
      <c r="AD43" s="20"/>
      <c r="AE43" s="17"/>
      <c r="AF43" s="19"/>
      <c r="AG43" s="17"/>
      <c r="AH43" s="17"/>
      <c r="AI43" s="17"/>
      <c r="AJ43" s="19"/>
      <c r="AK43" s="17"/>
    </row>
    <row r="44" spans="8:38" s="27" customFormat="1" ht="23.25" x14ac:dyDescent="0.35">
      <c r="H44" s="44"/>
      <c r="I44" s="44"/>
      <c r="J44" s="44"/>
      <c r="K44" s="44"/>
      <c r="L44" s="44"/>
      <c r="M44" s="44"/>
      <c r="N44" s="17"/>
      <c r="O44" s="22"/>
      <c r="P44" s="22"/>
      <c r="Q44" s="19"/>
      <c r="T44" s="157"/>
      <c r="U44" s="157"/>
      <c r="V44" s="159"/>
      <c r="W44" s="160"/>
      <c r="X44" s="161"/>
      <c r="Y44" s="157"/>
      <c r="Z44" s="89"/>
      <c r="AA44" s="50"/>
      <c r="AB44" s="43"/>
      <c r="AC44" s="51"/>
      <c r="AD44" s="20"/>
      <c r="AE44" s="17"/>
      <c r="AF44" s="19"/>
      <c r="AG44" s="17"/>
      <c r="AH44" s="17"/>
      <c r="AI44" s="17"/>
      <c r="AJ44" s="19"/>
      <c r="AK44" s="17"/>
    </row>
    <row r="45" spans="8:38" s="27" customFormat="1" ht="23.25" x14ac:dyDescent="0.35">
      <c r="H45" s="44"/>
      <c r="I45" s="44"/>
      <c r="J45" s="44"/>
      <c r="K45" s="44"/>
      <c r="L45" s="44"/>
      <c r="M45" s="44"/>
      <c r="N45" s="17"/>
      <c r="O45" s="22"/>
      <c r="P45" s="22"/>
      <c r="Q45" s="19"/>
      <c r="T45" s="157"/>
      <c r="U45" s="157"/>
      <c r="V45" s="159"/>
      <c r="W45" s="160"/>
      <c r="X45" s="161"/>
      <c r="Y45" s="157"/>
      <c r="Z45" s="89"/>
      <c r="AA45" s="50"/>
      <c r="AB45" s="43"/>
      <c r="AC45" s="51"/>
      <c r="AD45" s="20"/>
      <c r="AE45" s="17"/>
      <c r="AF45" s="19"/>
      <c r="AG45" s="17"/>
      <c r="AH45" s="17"/>
      <c r="AI45" s="17"/>
      <c r="AJ45" s="19"/>
      <c r="AK45" s="17"/>
      <c r="AL45" s="19"/>
    </row>
    <row r="46" spans="8:38" s="27" customFormat="1" ht="23.25" x14ac:dyDescent="0.35">
      <c r="H46" s="44"/>
      <c r="I46" s="44"/>
      <c r="J46" s="44"/>
      <c r="K46" s="44"/>
      <c r="L46" s="44"/>
      <c r="M46" s="44"/>
      <c r="N46" s="17"/>
      <c r="O46" s="22"/>
      <c r="P46" s="22"/>
      <c r="Q46" s="19"/>
      <c r="T46" s="157"/>
      <c r="U46" s="157"/>
      <c r="V46" s="159"/>
      <c r="W46" s="160"/>
      <c r="X46" s="161"/>
      <c r="Y46" s="157"/>
      <c r="Z46" s="89"/>
      <c r="AA46" s="50"/>
      <c r="AB46" s="43"/>
      <c r="AC46" s="51"/>
      <c r="AD46" s="20"/>
      <c r="AE46" s="17"/>
      <c r="AF46" s="19"/>
      <c r="AG46" s="17"/>
      <c r="AH46" s="17"/>
      <c r="AI46" s="17"/>
      <c r="AJ46" s="19"/>
      <c r="AK46" s="17"/>
      <c r="AL46" s="19"/>
    </row>
    <row r="47" spans="8:38" s="27" customFormat="1" ht="23.25" x14ac:dyDescent="0.35">
      <c r="H47" s="44"/>
      <c r="I47" s="44"/>
      <c r="J47" s="44"/>
      <c r="K47" s="44"/>
      <c r="L47" s="44"/>
      <c r="M47" s="44"/>
      <c r="N47" s="17"/>
      <c r="O47" s="22"/>
      <c r="P47" s="22"/>
      <c r="Q47" s="19"/>
      <c r="T47" s="157"/>
      <c r="U47" s="157"/>
      <c r="V47" s="159"/>
      <c r="W47" s="164"/>
      <c r="X47" s="161"/>
      <c r="Y47" s="157"/>
      <c r="Z47" s="89"/>
      <c r="AA47" s="43"/>
      <c r="AC47" s="51"/>
      <c r="AD47" s="20"/>
      <c r="AE47" s="17"/>
      <c r="AF47" s="63"/>
    </row>
    <row r="48" spans="8:38" s="27" customFormat="1" ht="23.25" x14ac:dyDescent="0.35">
      <c r="H48" s="44"/>
      <c r="I48" s="44"/>
      <c r="J48" s="44"/>
      <c r="K48" s="44"/>
      <c r="L48" s="44"/>
      <c r="M48" s="44"/>
      <c r="N48" s="17"/>
      <c r="O48" s="22"/>
      <c r="P48" s="22"/>
      <c r="Q48" s="19"/>
      <c r="T48" s="157"/>
      <c r="U48" s="157"/>
      <c r="V48" s="159"/>
      <c r="W48" s="164"/>
      <c r="X48" s="161"/>
      <c r="Y48" s="157"/>
      <c r="Z48" s="89"/>
      <c r="AA48" s="43"/>
      <c r="AB48" s="43"/>
      <c r="AC48" s="51"/>
      <c r="AD48" s="20"/>
      <c r="AE48" s="17"/>
      <c r="AF48" s="63"/>
    </row>
    <row r="49" spans="8:32" s="27" customFormat="1" ht="23.25" x14ac:dyDescent="0.35">
      <c r="H49" s="44"/>
      <c r="I49" s="44"/>
      <c r="J49" s="44"/>
      <c r="K49" s="44"/>
      <c r="L49" s="44"/>
      <c r="M49" s="44"/>
      <c r="N49" s="17"/>
      <c r="O49" s="22"/>
      <c r="P49" s="22"/>
      <c r="Q49" s="19"/>
      <c r="T49" s="157"/>
      <c r="U49" s="157"/>
      <c r="V49" s="159"/>
      <c r="W49" s="164"/>
      <c r="X49" s="161"/>
      <c r="Y49" s="157"/>
      <c r="Z49" s="89"/>
      <c r="AA49" s="43"/>
      <c r="AB49" s="43"/>
      <c r="AC49" s="51"/>
      <c r="AD49" s="20"/>
      <c r="AE49" s="17"/>
      <c r="AF49" s="63"/>
    </row>
    <row r="50" spans="8:32" s="27" customFormat="1" ht="23.25" x14ac:dyDescent="0.35">
      <c r="H50" s="44"/>
      <c r="I50" s="44"/>
      <c r="J50" s="44"/>
      <c r="K50" s="44"/>
      <c r="L50" s="44"/>
      <c r="M50" s="44"/>
      <c r="N50" s="17"/>
      <c r="O50" s="22"/>
      <c r="P50" s="22"/>
      <c r="Q50" s="19"/>
      <c r="T50" s="157"/>
      <c r="U50" s="157"/>
      <c r="V50" s="159"/>
      <c r="W50" s="164"/>
      <c r="X50" s="161"/>
      <c r="Y50" s="157"/>
      <c r="Z50" s="89"/>
      <c r="AA50" s="43"/>
      <c r="AB50" s="43"/>
      <c r="AC50" s="51"/>
      <c r="AD50" s="20"/>
      <c r="AE50" s="17"/>
      <c r="AF50" s="63"/>
    </row>
    <row r="51" spans="8:32" s="27" customFormat="1" ht="23.25" x14ac:dyDescent="0.35">
      <c r="H51" s="44"/>
      <c r="I51" s="44"/>
      <c r="J51" s="44"/>
      <c r="K51" s="44"/>
      <c r="L51" s="44"/>
      <c r="M51" s="44"/>
      <c r="N51" s="17"/>
      <c r="O51" s="22"/>
      <c r="P51" s="22"/>
      <c r="Q51" s="19"/>
      <c r="T51" s="157"/>
      <c r="U51" s="157"/>
      <c r="V51" s="159"/>
      <c r="W51" s="164"/>
      <c r="X51" s="161"/>
      <c r="Y51" s="157"/>
      <c r="Z51" s="89"/>
      <c r="AA51" s="43"/>
      <c r="AB51" s="43"/>
      <c r="AC51" s="51"/>
      <c r="AD51" s="20"/>
      <c r="AE51" s="17"/>
      <c r="AF51" s="63"/>
    </row>
    <row r="52" spans="8:32" s="27" customFormat="1" ht="23.25" x14ac:dyDescent="0.35">
      <c r="H52" s="44"/>
      <c r="I52" s="44"/>
      <c r="J52" s="44"/>
      <c r="K52" s="44"/>
      <c r="L52" s="44"/>
      <c r="M52" s="44"/>
      <c r="N52" s="17"/>
      <c r="O52" s="22"/>
      <c r="P52" s="22"/>
      <c r="Q52" s="19"/>
      <c r="T52" s="157"/>
      <c r="U52" s="157"/>
      <c r="V52" s="159"/>
      <c r="W52" s="164"/>
      <c r="X52" s="161"/>
      <c r="Y52" s="157"/>
      <c r="Z52" s="89"/>
      <c r="AA52" s="43"/>
      <c r="AB52" s="43"/>
      <c r="AC52" s="51"/>
      <c r="AD52" s="20"/>
      <c r="AE52" s="17"/>
    </row>
    <row r="53" spans="8:32" s="27" customFormat="1" ht="23.25" x14ac:dyDescent="0.35">
      <c r="H53" s="44"/>
      <c r="I53" s="44"/>
      <c r="J53" s="44"/>
      <c r="K53" s="44"/>
      <c r="L53" s="44"/>
      <c r="M53" s="44"/>
      <c r="N53" s="17"/>
      <c r="O53" s="22"/>
      <c r="P53" s="22"/>
      <c r="Q53" s="19"/>
      <c r="T53" s="157"/>
      <c r="U53" s="157"/>
      <c r="V53" s="159"/>
      <c r="W53" s="164"/>
      <c r="X53" s="161"/>
      <c r="Y53" s="157"/>
      <c r="Z53" s="89"/>
      <c r="AA53" s="43"/>
      <c r="AB53" s="43"/>
      <c r="AC53" s="51"/>
      <c r="AD53" s="20"/>
      <c r="AE53" s="17"/>
    </row>
    <row r="54" spans="8:32" s="27" customFormat="1" ht="23.25" x14ac:dyDescent="0.35">
      <c r="H54" s="44"/>
      <c r="I54" s="44"/>
      <c r="J54" s="44"/>
      <c r="K54" s="44"/>
      <c r="L54" s="44"/>
      <c r="M54" s="44"/>
      <c r="N54" s="17"/>
      <c r="O54" s="22"/>
      <c r="P54" s="22"/>
      <c r="Q54" s="19"/>
      <c r="T54" s="157"/>
      <c r="U54" s="157"/>
      <c r="V54" s="159"/>
      <c r="W54" s="164"/>
      <c r="X54" s="161"/>
      <c r="Y54" s="157"/>
      <c r="Z54" s="89"/>
      <c r="AA54" s="43"/>
      <c r="AB54" s="43"/>
      <c r="AC54" s="51"/>
      <c r="AD54" s="20"/>
      <c r="AE54" s="17"/>
    </row>
    <row r="55" spans="8:32" s="47" customFormat="1" ht="23.25" x14ac:dyDescent="0.35">
      <c r="H55" s="46"/>
      <c r="I55" s="46"/>
      <c r="J55" s="46"/>
      <c r="K55" s="46"/>
      <c r="L55" s="46"/>
      <c r="M55" s="46"/>
      <c r="N55" s="17"/>
      <c r="O55" s="22"/>
      <c r="P55" s="22"/>
      <c r="Q55" s="19"/>
      <c r="T55" s="157"/>
      <c r="U55" s="157"/>
      <c r="V55" s="159"/>
      <c r="W55" s="164"/>
      <c r="X55" s="161"/>
      <c r="Y55" s="157"/>
      <c r="Z55" s="89"/>
      <c r="AA55" s="43"/>
      <c r="AB55" s="43"/>
      <c r="AC55" s="51"/>
      <c r="AD55" s="20"/>
      <c r="AE55" s="17"/>
    </row>
    <row r="56" spans="8:32" s="47" customFormat="1" ht="23.25" x14ac:dyDescent="0.35">
      <c r="H56" s="46"/>
      <c r="I56" s="46"/>
      <c r="J56" s="46"/>
      <c r="K56" s="46"/>
      <c r="L56" s="46"/>
      <c r="M56" s="46"/>
      <c r="N56" s="17"/>
      <c r="O56" s="22"/>
      <c r="P56" s="22"/>
      <c r="Q56" s="19"/>
      <c r="T56" s="157"/>
      <c r="U56" s="157"/>
      <c r="V56" s="159"/>
      <c r="W56" s="164"/>
      <c r="X56" s="161"/>
      <c r="Y56" s="157"/>
      <c r="Z56" s="89"/>
      <c r="AA56" s="43"/>
      <c r="AB56" s="43"/>
      <c r="AC56" s="51"/>
      <c r="AD56" s="20"/>
      <c r="AE56" s="17"/>
    </row>
    <row r="57" spans="8:32" s="47" customFormat="1" ht="23.25" x14ac:dyDescent="0.35">
      <c r="H57" s="46"/>
      <c r="I57" s="46"/>
      <c r="J57" s="46"/>
      <c r="K57" s="46"/>
      <c r="L57" s="46"/>
      <c r="M57" s="46"/>
      <c r="N57" s="17"/>
      <c r="O57" s="22"/>
      <c r="P57" s="22"/>
      <c r="Q57" s="19"/>
      <c r="T57" s="157"/>
      <c r="U57" s="157"/>
      <c r="V57" s="159"/>
      <c r="W57" s="164"/>
      <c r="X57" s="161"/>
      <c r="Y57" s="157"/>
      <c r="Z57" s="89"/>
      <c r="AA57" s="43"/>
      <c r="AB57" s="43"/>
      <c r="AC57" s="51"/>
      <c r="AD57" s="20"/>
      <c r="AE57" s="17"/>
    </row>
    <row r="58" spans="8:32" s="47" customFormat="1" ht="23.25" x14ac:dyDescent="0.35">
      <c r="H58" s="46"/>
      <c r="I58" s="46"/>
      <c r="J58" s="46"/>
      <c r="K58" s="46"/>
      <c r="L58" s="46"/>
      <c r="M58" s="46"/>
      <c r="N58" s="17"/>
      <c r="O58" s="22"/>
      <c r="P58" s="22"/>
      <c r="Q58" s="19"/>
      <c r="T58" s="157"/>
      <c r="U58" s="157"/>
      <c r="V58" s="159"/>
      <c r="W58" s="164"/>
      <c r="X58" s="161"/>
      <c r="Y58" s="157"/>
      <c r="Z58" s="89"/>
      <c r="AA58" s="43"/>
      <c r="AB58" s="43"/>
      <c r="AC58" s="51"/>
      <c r="AD58" s="20"/>
      <c r="AE58" s="17"/>
    </row>
    <row r="59" spans="8:32" s="47" customFormat="1" ht="23.25" x14ac:dyDescent="0.35">
      <c r="H59" s="46"/>
      <c r="I59" s="46"/>
      <c r="J59" s="46"/>
      <c r="K59" s="46"/>
      <c r="L59" s="46"/>
      <c r="M59" s="46"/>
      <c r="N59" s="17"/>
      <c r="O59" s="22"/>
      <c r="P59" s="22"/>
      <c r="Q59" s="19"/>
      <c r="T59" s="157"/>
      <c r="U59" s="157"/>
      <c r="V59" s="159"/>
      <c r="W59" s="164"/>
      <c r="X59" s="161"/>
      <c r="Y59" s="157"/>
      <c r="Z59" s="89"/>
      <c r="AA59" s="43"/>
      <c r="AB59" s="43"/>
      <c r="AC59" s="51"/>
      <c r="AD59" s="20"/>
      <c r="AE59" s="17"/>
    </row>
    <row r="60" spans="8:32" s="47" customFormat="1" ht="23.25" x14ac:dyDescent="0.35">
      <c r="H60" s="46"/>
      <c r="I60" s="46"/>
      <c r="J60" s="46"/>
      <c r="K60" s="46"/>
      <c r="L60" s="46"/>
      <c r="M60" s="46"/>
      <c r="N60" s="17"/>
      <c r="O60" s="22"/>
      <c r="P60" s="22"/>
      <c r="Q60" s="19"/>
      <c r="T60" s="157"/>
      <c r="U60" s="157"/>
      <c r="V60" s="159"/>
      <c r="W60" s="164"/>
      <c r="X60" s="161"/>
      <c r="Y60" s="157"/>
      <c r="Z60" s="89"/>
      <c r="AA60" s="43"/>
      <c r="AB60" s="43"/>
      <c r="AC60" s="51"/>
      <c r="AD60" s="20"/>
      <c r="AE60" s="17"/>
    </row>
    <row r="61" spans="8:32" ht="23.25" x14ac:dyDescent="0.35">
      <c r="N61" s="17"/>
      <c r="O61" s="22"/>
      <c r="P61" s="22"/>
      <c r="Q61" s="19"/>
      <c r="T61" s="157"/>
      <c r="U61" s="157"/>
      <c r="V61" s="159"/>
      <c r="W61" s="164"/>
      <c r="X61" s="161"/>
      <c r="Y61" s="157"/>
      <c r="Z61" s="89"/>
      <c r="AA61" s="43"/>
      <c r="AB61" s="43"/>
      <c r="AC61" s="51"/>
      <c r="AD61" s="20"/>
      <c r="AE61" s="17"/>
    </row>
    <row r="62" spans="8:32" ht="23.25" x14ac:dyDescent="0.35">
      <c r="N62" s="17"/>
      <c r="O62" s="22"/>
      <c r="P62" s="22"/>
      <c r="Q62" s="19"/>
      <c r="T62" s="157"/>
      <c r="U62" s="157"/>
      <c r="V62" s="159"/>
      <c r="W62" s="164"/>
      <c r="X62" s="161"/>
      <c r="Y62" s="157"/>
      <c r="Z62" s="89"/>
      <c r="AA62" s="43"/>
      <c r="AB62" s="43"/>
      <c r="AC62" s="51"/>
      <c r="AD62" s="20"/>
      <c r="AE62" s="17"/>
    </row>
    <row r="63" spans="8:32" ht="23.25" x14ac:dyDescent="0.35">
      <c r="N63" s="17"/>
      <c r="O63" s="22"/>
      <c r="P63" s="22"/>
      <c r="Q63" s="19"/>
      <c r="T63" s="157"/>
      <c r="U63" s="157"/>
      <c r="V63" s="159"/>
      <c r="W63" s="164"/>
      <c r="X63" s="161"/>
      <c r="Y63" s="157"/>
      <c r="Z63" s="89"/>
      <c r="AA63" s="43"/>
      <c r="AB63" s="43"/>
      <c r="AC63" s="51"/>
      <c r="AD63" s="20"/>
      <c r="AE63" s="17"/>
    </row>
    <row r="64" spans="8:32" ht="23.25" x14ac:dyDescent="0.35">
      <c r="N64" s="17"/>
      <c r="O64" s="22"/>
      <c r="P64" s="22"/>
      <c r="Q64" s="19"/>
      <c r="T64" s="157"/>
      <c r="U64" s="157"/>
      <c r="V64" s="159"/>
      <c r="W64" s="164"/>
      <c r="X64" s="161"/>
      <c r="Y64" s="157"/>
      <c r="Z64" s="89"/>
      <c r="AA64" s="43"/>
      <c r="AB64" s="43"/>
      <c r="AC64" s="51"/>
      <c r="AD64" s="20"/>
      <c r="AE64" s="17"/>
    </row>
    <row r="65" spans="14:31" ht="23.25" x14ac:dyDescent="0.35">
      <c r="N65" s="17"/>
      <c r="O65" s="22"/>
      <c r="P65" s="22"/>
      <c r="Q65" s="19"/>
      <c r="T65" s="157"/>
      <c r="U65" s="157"/>
      <c r="V65" s="159"/>
      <c r="W65" s="164"/>
      <c r="X65" s="161"/>
      <c r="Y65" s="157"/>
      <c r="Z65" s="89"/>
      <c r="AA65" s="43"/>
      <c r="AB65" s="43"/>
      <c r="AC65" s="51"/>
      <c r="AD65" s="20"/>
      <c r="AE65" s="17"/>
    </row>
    <row r="66" spans="14:31" ht="23.25" x14ac:dyDescent="0.35">
      <c r="N66" s="17"/>
      <c r="O66" s="22"/>
      <c r="P66" s="22"/>
      <c r="Q66" s="19"/>
      <c r="T66" s="157"/>
      <c r="U66" s="157"/>
      <c r="V66" s="159"/>
      <c r="W66" s="164"/>
      <c r="X66" s="161"/>
      <c r="Y66" s="157"/>
      <c r="Z66" s="89"/>
      <c r="AA66" s="43"/>
      <c r="AB66" s="43"/>
      <c r="AC66" s="51"/>
      <c r="AD66" s="20"/>
      <c r="AE66" s="17"/>
    </row>
    <row r="67" spans="14:31" ht="23.25" x14ac:dyDescent="0.35">
      <c r="N67" s="17"/>
      <c r="O67" s="22"/>
      <c r="P67" s="22"/>
      <c r="Q67" s="19"/>
      <c r="T67" s="157"/>
      <c r="U67" s="157"/>
      <c r="V67" s="159"/>
      <c r="W67" s="164"/>
      <c r="X67" s="161"/>
      <c r="Y67" s="157"/>
      <c r="Z67" s="89"/>
      <c r="AA67" s="43"/>
      <c r="AB67" s="43"/>
      <c r="AC67" s="51"/>
      <c r="AD67" s="20"/>
      <c r="AE67" s="17"/>
    </row>
    <row r="68" spans="14:31" ht="23.25" x14ac:dyDescent="0.35">
      <c r="N68" s="17"/>
      <c r="O68" s="22"/>
      <c r="P68" s="22"/>
      <c r="Q68" s="19"/>
      <c r="T68" s="157"/>
      <c r="U68" s="157"/>
      <c r="V68" s="159"/>
      <c r="W68" s="164"/>
      <c r="X68" s="161"/>
      <c r="Y68" s="157"/>
      <c r="Z68" s="89"/>
      <c r="AA68" s="43"/>
      <c r="AB68" s="43"/>
      <c r="AC68" s="51"/>
      <c r="AD68" s="20"/>
      <c r="AE68" s="17"/>
    </row>
    <row r="69" spans="14:31" ht="23.25" x14ac:dyDescent="0.35">
      <c r="N69" s="17"/>
      <c r="O69" s="22"/>
      <c r="P69" s="22"/>
      <c r="Q69" s="19"/>
      <c r="T69" s="157"/>
      <c r="U69" s="157"/>
      <c r="V69" s="159"/>
      <c r="W69" s="164"/>
      <c r="X69" s="161"/>
      <c r="Y69" s="157"/>
      <c r="Z69" s="89"/>
      <c r="AA69" s="43"/>
      <c r="AB69" s="43"/>
      <c r="AC69" s="51"/>
      <c r="AD69" s="20"/>
      <c r="AE69" s="17"/>
    </row>
    <row r="70" spans="14:31" ht="23.25" x14ac:dyDescent="0.35">
      <c r="N70" s="17"/>
      <c r="O70" s="22"/>
      <c r="P70" s="22"/>
      <c r="Q70" s="19"/>
      <c r="T70" s="157"/>
      <c r="U70" s="157"/>
      <c r="V70" s="159"/>
      <c r="W70" s="164"/>
      <c r="X70" s="161"/>
      <c r="Y70" s="157"/>
      <c r="Z70" s="89"/>
      <c r="AA70" s="43"/>
      <c r="AB70" s="43"/>
      <c r="AC70" s="51"/>
      <c r="AD70" s="20"/>
      <c r="AE70" s="17"/>
    </row>
    <row r="71" spans="14:31" ht="23.25" x14ac:dyDescent="0.35">
      <c r="N71" s="17"/>
      <c r="O71" s="22"/>
      <c r="P71" s="22"/>
      <c r="Q71" s="19"/>
      <c r="T71" s="157"/>
      <c r="U71" s="157"/>
      <c r="V71" s="159"/>
      <c r="W71" s="164"/>
      <c r="X71" s="161"/>
      <c r="Y71" s="157"/>
      <c r="Z71" s="89"/>
      <c r="AA71" s="43"/>
      <c r="AB71" s="43"/>
      <c r="AC71" s="51"/>
      <c r="AD71" s="20"/>
      <c r="AE71" s="17"/>
    </row>
    <row r="72" spans="14:31" ht="23.25" x14ac:dyDescent="0.35">
      <c r="N72" s="17"/>
      <c r="O72" s="22"/>
      <c r="P72" s="22"/>
      <c r="Q72" s="19"/>
      <c r="T72" s="157"/>
      <c r="U72" s="157"/>
      <c r="V72" s="159"/>
      <c r="W72" s="164"/>
      <c r="X72" s="161"/>
      <c r="Y72" s="157"/>
      <c r="Z72" s="89"/>
      <c r="AA72" s="43"/>
      <c r="AB72" s="43"/>
      <c r="AC72" s="51"/>
      <c r="AD72" s="20"/>
      <c r="AE72" s="17"/>
    </row>
    <row r="73" spans="14:31" ht="23.25" x14ac:dyDescent="0.35">
      <c r="N73" s="17"/>
      <c r="O73" s="22"/>
      <c r="P73" s="22"/>
      <c r="Q73" s="19"/>
      <c r="T73" s="157"/>
      <c r="U73" s="157"/>
      <c r="V73" s="159"/>
      <c r="W73" s="164"/>
      <c r="X73" s="161"/>
      <c r="Y73" s="157"/>
      <c r="Z73" s="89"/>
      <c r="AA73" s="43"/>
      <c r="AB73" s="43"/>
      <c r="AC73" s="51"/>
      <c r="AD73" s="20"/>
      <c r="AE73" s="17"/>
    </row>
    <row r="74" spans="14:31" ht="23.25" x14ac:dyDescent="0.35">
      <c r="N74" s="17"/>
      <c r="O74" s="22"/>
      <c r="P74" s="22"/>
      <c r="Q74" s="19"/>
      <c r="T74" s="157"/>
      <c r="U74" s="157"/>
      <c r="V74" s="159"/>
      <c r="W74" s="164"/>
      <c r="X74" s="161"/>
      <c r="Y74" s="157"/>
      <c r="Z74" s="89"/>
      <c r="AA74" s="43"/>
      <c r="AB74" s="43"/>
      <c r="AC74" s="51"/>
      <c r="AD74" s="20"/>
      <c r="AE74" s="17"/>
    </row>
    <row r="75" spans="14:31" ht="23.25" x14ac:dyDescent="0.35">
      <c r="N75" s="17"/>
      <c r="O75" s="22"/>
      <c r="P75" s="22"/>
      <c r="Q75" s="19"/>
      <c r="T75" s="157"/>
      <c r="U75" s="157"/>
      <c r="V75" s="159"/>
      <c r="W75" s="164"/>
      <c r="X75" s="161"/>
      <c r="Y75" s="157"/>
      <c r="Z75" s="89"/>
      <c r="AA75" s="43"/>
      <c r="AB75" s="43"/>
      <c r="AC75" s="51"/>
      <c r="AD75" s="20"/>
      <c r="AE75" s="17"/>
    </row>
    <row r="76" spans="14:31" ht="23.25" x14ac:dyDescent="0.35">
      <c r="N76" s="17"/>
      <c r="O76" s="22"/>
      <c r="P76" s="22"/>
      <c r="Q76" s="19"/>
      <c r="T76" s="157"/>
      <c r="U76" s="157"/>
      <c r="V76" s="159"/>
      <c r="W76" s="164"/>
      <c r="X76" s="161"/>
      <c r="Y76" s="157"/>
      <c r="Z76" s="89"/>
      <c r="AA76" s="43"/>
      <c r="AB76" s="43"/>
      <c r="AC76" s="51"/>
      <c r="AD76" s="20"/>
      <c r="AE76" s="17"/>
    </row>
    <row r="77" spans="14:31" ht="23.25" x14ac:dyDescent="0.35">
      <c r="N77" s="17"/>
      <c r="O77" s="22"/>
      <c r="P77" s="22"/>
      <c r="Q77" s="19"/>
      <c r="T77" s="157"/>
      <c r="U77" s="157"/>
      <c r="V77" s="159"/>
      <c r="W77" s="164"/>
      <c r="X77" s="161"/>
      <c r="Y77" s="157"/>
      <c r="Z77" s="89"/>
      <c r="AA77" s="43"/>
      <c r="AB77" s="43"/>
      <c r="AC77" s="51"/>
      <c r="AD77" s="20"/>
      <c r="AE77" s="17"/>
    </row>
    <row r="78" spans="14:31" ht="23.25" x14ac:dyDescent="0.35">
      <c r="N78" s="17"/>
      <c r="O78" s="22"/>
      <c r="P78" s="22"/>
      <c r="Q78" s="19"/>
      <c r="T78" s="157"/>
      <c r="U78" s="157"/>
      <c r="V78" s="159"/>
      <c r="W78" s="164"/>
      <c r="X78" s="161"/>
      <c r="Y78" s="157"/>
      <c r="Z78" s="89"/>
      <c r="AA78" s="43"/>
      <c r="AB78" s="43"/>
      <c r="AC78" s="51"/>
      <c r="AD78" s="20"/>
      <c r="AE78" s="17"/>
    </row>
    <row r="79" spans="14:31" ht="23.25" x14ac:dyDescent="0.35">
      <c r="N79" s="17"/>
      <c r="O79" s="22"/>
      <c r="P79" s="22"/>
      <c r="Q79" s="19"/>
      <c r="T79" s="157"/>
      <c r="U79" s="157"/>
      <c r="V79" s="159"/>
      <c r="W79" s="164"/>
      <c r="X79" s="161"/>
      <c r="Y79" s="157"/>
      <c r="Z79" s="89"/>
      <c r="AA79" s="43"/>
      <c r="AB79" s="43"/>
      <c r="AC79" s="51"/>
      <c r="AD79" s="20"/>
      <c r="AE79" s="17"/>
    </row>
    <row r="80" spans="14:31" ht="23.25" x14ac:dyDescent="0.35">
      <c r="N80" s="17"/>
      <c r="O80" s="22"/>
      <c r="P80" s="22"/>
      <c r="Q80" s="19"/>
      <c r="T80" s="157"/>
      <c r="U80" s="157"/>
      <c r="V80" s="159"/>
      <c r="W80" s="164"/>
      <c r="X80" s="161"/>
      <c r="Y80" s="157"/>
      <c r="Z80" s="89"/>
      <c r="AA80" s="43"/>
      <c r="AB80" s="43"/>
      <c r="AC80" s="51"/>
      <c r="AD80" s="20"/>
      <c r="AE80" s="17"/>
    </row>
    <row r="81" spans="14:31" ht="23.25" x14ac:dyDescent="0.35">
      <c r="N81" s="17"/>
      <c r="O81" s="22"/>
      <c r="P81" s="22"/>
      <c r="Q81" s="19"/>
      <c r="T81" s="157"/>
      <c r="U81" s="157"/>
      <c r="V81" s="159"/>
      <c r="W81" s="164"/>
      <c r="X81" s="161"/>
      <c r="Y81" s="157"/>
      <c r="Z81" s="89"/>
      <c r="AA81" s="43"/>
      <c r="AB81" s="43"/>
      <c r="AC81" s="51"/>
      <c r="AD81" s="20"/>
      <c r="AE81" s="17"/>
    </row>
    <row r="82" spans="14:31" ht="23.25" x14ac:dyDescent="0.35">
      <c r="N82" s="17"/>
      <c r="O82" s="22"/>
      <c r="P82" s="22"/>
      <c r="Q82" s="19"/>
      <c r="T82" s="157"/>
      <c r="U82" s="157"/>
      <c r="V82" s="159"/>
      <c r="W82" s="164"/>
      <c r="X82" s="161"/>
      <c r="Y82" s="157"/>
      <c r="Z82" s="89"/>
      <c r="AA82" s="43"/>
      <c r="AB82" s="43"/>
      <c r="AC82" s="51"/>
      <c r="AD82" s="20"/>
      <c r="AE82" s="17"/>
    </row>
    <row r="83" spans="14:31" ht="23.25" x14ac:dyDescent="0.35">
      <c r="N83" s="17"/>
      <c r="O83" s="22"/>
      <c r="P83" s="22"/>
      <c r="Q83" s="19"/>
      <c r="T83" s="157"/>
      <c r="U83" s="157"/>
      <c r="V83" s="159"/>
      <c r="W83" s="164"/>
      <c r="X83" s="161"/>
      <c r="Y83" s="157"/>
      <c r="Z83" s="89"/>
      <c r="AA83" s="43"/>
      <c r="AB83" s="43"/>
      <c r="AC83" s="51"/>
      <c r="AD83" s="20"/>
      <c r="AE83" s="17"/>
    </row>
    <row r="84" spans="14:31" ht="23.25" x14ac:dyDescent="0.35">
      <c r="N84" s="17"/>
      <c r="O84" s="22"/>
      <c r="P84" s="22"/>
      <c r="Q84" s="19"/>
      <c r="T84" s="157"/>
      <c r="U84" s="157"/>
      <c r="V84" s="159"/>
      <c r="W84" s="164"/>
      <c r="X84" s="161"/>
      <c r="Y84" s="157"/>
      <c r="Z84" s="89"/>
      <c r="AA84" s="43"/>
      <c r="AB84" s="43"/>
      <c r="AC84" s="51"/>
      <c r="AD84" s="20"/>
      <c r="AE84" s="17"/>
    </row>
    <row r="85" spans="14:31" ht="23.25" x14ac:dyDescent="0.35">
      <c r="N85" s="17"/>
      <c r="O85" s="22"/>
      <c r="P85" s="22"/>
      <c r="Q85" s="19"/>
      <c r="T85" s="157"/>
      <c r="U85" s="157"/>
      <c r="V85" s="159"/>
      <c r="W85" s="164"/>
      <c r="X85" s="161"/>
      <c r="Y85" s="157"/>
      <c r="Z85" s="89"/>
      <c r="AA85" s="43"/>
      <c r="AB85" s="43"/>
      <c r="AC85" s="51"/>
      <c r="AD85" s="20"/>
      <c r="AE85" s="17"/>
    </row>
    <row r="86" spans="14:31" ht="23.25" x14ac:dyDescent="0.35">
      <c r="N86" s="17"/>
      <c r="O86" s="22"/>
      <c r="P86" s="22"/>
      <c r="Q86" s="19"/>
      <c r="T86" s="157"/>
      <c r="U86" s="157"/>
      <c r="V86" s="159"/>
      <c r="W86" s="164"/>
      <c r="X86" s="161"/>
      <c r="Y86" s="157"/>
      <c r="Z86" s="89"/>
      <c r="AA86" s="43"/>
      <c r="AB86" s="43"/>
      <c r="AC86" s="51"/>
      <c r="AD86" s="20"/>
      <c r="AE86" s="17"/>
    </row>
    <row r="87" spans="14:31" ht="23.25" x14ac:dyDescent="0.35">
      <c r="N87" s="17"/>
      <c r="O87" s="22"/>
      <c r="P87" s="22"/>
      <c r="Q87" s="19"/>
      <c r="T87" s="157"/>
      <c r="U87" s="157"/>
      <c r="V87" s="159"/>
      <c r="W87" s="164"/>
      <c r="X87" s="161"/>
      <c r="Y87" s="157"/>
      <c r="Z87" s="89"/>
      <c r="AA87" s="43"/>
      <c r="AB87" s="43"/>
      <c r="AC87" s="51"/>
      <c r="AD87" s="20"/>
      <c r="AE87" s="17"/>
    </row>
    <row r="88" spans="14:31" ht="23.25" x14ac:dyDescent="0.35">
      <c r="N88" s="17"/>
      <c r="O88" s="22"/>
      <c r="P88" s="22"/>
      <c r="Q88" s="19"/>
      <c r="T88" s="157"/>
      <c r="U88" s="157"/>
      <c r="V88" s="159"/>
      <c r="W88" s="164"/>
      <c r="X88" s="161"/>
      <c r="Y88" s="157"/>
      <c r="Z88" s="89"/>
      <c r="AA88" s="43"/>
      <c r="AB88" s="43"/>
      <c r="AC88" s="51"/>
      <c r="AD88" s="20"/>
      <c r="AE88" s="17"/>
    </row>
    <row r="89" spans="14:31" ht="23.25" x14ac:dyDescent="0.35">
      <c r="N89" s="17"/>
      <c r="O89" s="22"/>
      <c r="P89" s="22"/>
      <c r="Q89" s="19"/>
    </row>
    <row r="90" spans="14:31" ht="23.25" x14ac:dyDescent="0.35">
      <c r="N90" s="17"/>
      <c r="O90" s="22"/>
      <c r="P90" s="22"/>
      <c r="Q90" s="19"/>
    </row>
    <row r="91" spans="14:31" ht="23.25" x14ac:dyDescent="0.35">
      <c r="N91" s="17"/>
      <c r="O91" s="22"/>
      <c r="P91" s="22"/>
      <c r="Q91" s="19"/>
    </row>
    <row r="92" spans="14:31" ht="23.25" x14ac:dyDescent="0.35">
      <c r="N92" s="17"/>
      <c r="O92" s="22"/>
      <c r="P92" s="22"/>
      <c r="Q92" s="19"/>
    </row>
    <row r="93" spans="14:31" ht="23.25" x14ac:dyDescent="0.35">
      <c r="N93" s="17"/>
      <c r="O93" s="22"/>
      <c r="P93" s="22"/>
      <c r="Q93" s="19"/>
    </row>
    <row r="94" spans="14:31" ht="23.25" x14ac:dyDescent="0.35">
      <c r="N94" s="17"/>
      <c r="O94" s="22"/>
      <c r="P94" s="22"/>
      <c r="Q94" s="19"/>
    </row>
    <row r="95" spans="14:31" ht="23.25" x14ac:dyDescent="0.35">
      <c r="N95" s="17"/>
      <c r="O95" s="22"/>
      <c r="P95" s="22"/>
      <c r="Q95" s="19"/>
    </row>
    <row r="96" spans="14:31" ht="23.25" x14ac:dyDescent="0.35">
      <c r="N96" s="17"/>
      <c r="O96" s="22"/>
      <c r="P96" s="22"/>
      <c r="Q96" s="19"/>
    </row>
    <row r="97" spans="14:17" ht="23.25" x14ac:dyDescent="0.35">
      <c r="N97" s="17"/>
      <c r="O97" s="22"/>
      <c r="P97" s="22"/>
      <c r="Q97" s="19"/>
    </row>
    <row r="98" spans="14:17" ht="23.25" x14ac:dyDescent="0.35">
      <c r="N98" s="17"/>
      <c r="O98" s="22"/>
      <c r="P98" s="22"/>
      <c r="Q98" s="19"/>
    </row>
    <row r="99" spans="14:17" ht="23.25" x14ac:dyDescent="0.35">
      <c r="N99" s="17"/>
      <c r="O99" s="22"/>
      <c r="P99" s="22"/>
      <c r="Q99" s="19"/>
    </row>
    <row r="100" spans="14:17" ht="23.25" x14ac:dyDescent="0.35">
      <c r="N100" s="17"/>
      <c r="O100" s="22"/>
      <c r="P100" s="22"/>
      <c r="Q100" s="19"/>
    </row>
    <row r="101" spans="14:17" ht="23.25" x14ac:dyDescent="0.35">
      <c r="N101" s="17"/>
      <c r="O101" s="22"/>
      <c r="P101" s="22"/>
      <c r="Q101" s="19"/>
    </row>
    <row r="102" spans="14:17" ht="23.25" x14ac:dyDescent="0.35">
      <c r="N102" s="17"/>
      <c r="O102" s="22"/>
      <c r="P102" s="22"/>
      <c r="Q102" s="19"/>
    </row>
    <row r="103" spans="14:17" ht="23.25" x14ac:dyDescent="0.35">
      <c r="N103" s="17"/>
      <c r="O103" s="22"/>
      <c r="P103" s="22"/>
      <c r="Q103" s="19"/>
    </row>
    <row r="104" spans="14:17" ht="23.25" x14ac:dyDescent="0.35">
      <c r="N104" s="17"/>
      <c r="O104" s="22"/>
      <c r="P104" s="22"/>
      <c r="Q104" s="19"/>
    </row>
    <row r="105" spans="14:17" ht="23.25" x14ac:dyDescent="0.35">
      <c r="N105" s="17"/>
      <c r="O105" s="22"/>
      <c r="P105" s="22"/>
      <c r="Q105" s="19"/>
    </row>
    <row r="106" spans="14:17" ht="23.25" x14ac:dyDescent="0.35">
      <c r="N106" s="17"/>
      <c r="O106" s="22"/>
      <c r="P106" s="22"/>
      <c r="Q106" s="19"/>
    </row>
    <row r="107" spans="14:17" ht="23.25" x14ac:dyDescent="0.35">
      <c r="N107" s="17"/>
      <c r="O107" s="22"/>
      <c r="P107" s="22"/>
      <c r="Q107" s="19"/>
    </row>
    <row r="108" spans="14:17" ht="23.25" x14ac:dyDescent="0.35">
      <c r="N108" s="17"/>
      <c r="O108" s="22"/>
      <c r="P108" s="22"/>
      <c r="Q108" s="19"/>
    </row>
    <row r="109" spans="14:17" ht="23.25" x14ac:dyDescent="0.35">
      <c r="N109" s="17"/>
      <c r="O109" s="22"/>
      <c r="P109" s="22"/>
      <c r="Q109" s="19"/>
    </row>
    <row r="110" spans="14:17" ht="23.25" x14ac:dyDescent="0.35">
      <c r="N110" s="17"/>
      <c r="O110" s="22"/>
      <c r="P110" s="22"/>
      <c r="Q110" s="19"/>
    </row>
    <row r="111" spans="14:17" ht="23.25" x14ac:dyDescent="0.35">
      <c r="N111" s="17"/>
      <c r="O111" s="22"/>
      <c r="P111" s="22"/>
      <c r="Q111" s="19"/>
    </row>
    <row r="112" spans="14:17" ht="23.25" x14ac:dyDescent="0.35">
      <c r="N112" s="17"/>
      <c r="O112" s="22"/>
      <c r="P112" s="22"/>
      <c r="Q112" s="19"/>
    </row>
    <row r="113" spans="14:17" ht="23.25" x14ac:dyDescent="0.35">
      <c r="N113" s="17"/>
      <c r="O113" s="22"/>
      <c r="P113" s="22"/>
      <c r="Q113" s="19"/>
    </row>
    <row r="114" spans="14:17" ht="23.25" x14ac:dyDescent="0.35">
      <c r="N114" s="17"/>
      <c r="O114" s="22"/>
      <c r="P114" s="22"/>
      <c r="Q114" s="19"/>
    </row>
    <row r="115" spans="14:17" ht="23.25" x14ac:dyDescent="0.35">
      <c r="N115" s="17"/>
      <c r="O115" s="22"/>
      <c r="P115" s="22"/>
      <c r="Q115" s="19"/>
    </row>
    <row r="116" spans="14:17" ht="23.25" x14ac:dyDescent="0.35">
      <c r="N116" s="17"/>
      <c r="O116" s="22"/>
      <c r="P116" s="22"/>
      <c r="Q116" s="19"/>
    </row>
    <row r="117" spans="14:17" ht="23.25" x14ac:dyDescent="0.35">
      <c r="N117" s="17"/>
      <c r="O117" s="22"/>
      <c r="P117" s="22"/>
      <c r="Q117" s="19"/>
    </row>
    <row r="118" spans="14:17" ht="23.25" x14ac:dyDescent="0.35">
      <c r="N118" s="17"/>
      <c r="O118" s="22"/>
      <c r="P118" s="22"/>
      <c r="Q118" s="19"/>
    </row>
    <row r="119" spans="14:17" ht="23.25" x14ac:dyDescent="0.35">
      <c r="N119" s="17"/>
      <c r="O119" s="22"/>
      <c r="P119" s="22"/>
      <c r="Q119" s="19"/>
    </row>
    <row r="120" spans="14:17" ht="23.25" x14ac:dyDescent="0.35">
      <c r="N120" s="17"/>
      <c r="O120" s="22"/>
      <c r="P120" s="22"/>
      <c r="Q120" s="19"/>
    </row>
    <row r="121" spans="14:17" ht="23.25" x14ac:dyDescent="0.35">
      <c r="N121" s="17"/>
      <c r="O121" s="22"/>
      <c r="P121" s="22"/>
      <c r="Q121" s="19"/>
    </row>
    <row r="122" spans="14:17" ht="23.25" x14ac:dyDescent="0.35">
      <c r="N122" s="17"/>
      <c r="O122" s="22"/>
      <c r="P122" s="22"/>
      <c r="Q122" s="19"/>
    </row>
    <row r="123" spans="14:17" ht="23.25" x14ac:dyDescent="0.35">
      <c r="N123" s="17"/>
      <c r="O123" s="22"/>
      <c r="P123" s="22"/>
      <c r="Q123" s="19"/>
    </row>
    <row r="124" spans="14:17" ht="23.25" x14ac:dyDescent="0.35">
      <c r="N124" s="17"/>
      <c r="O124" s="22"/>
      <c r="P124" s="22"/>
      <c r="Q124" s="19"/>
    </row>
    <row r="125" spans="14:17" ht="23.25" x14ac:dyDescent="0.35">
      <c r="N125" s="17"/>
      <c r="O125" s="22"/>
      <c r="P125" s="22"/>
      <c r="Q125" s="19"/>
    </row>
    <row r="126" spans="14:17" ht="23.25" x14ac:dyDescent="0.35">
      <c r="N126" s="17"/>
      <c r="O126" s="22"/>
      <c r="P126" s="22"/>
      <c r="Q126" s="19"/>
    </row>
    <row r="127" spans="14:17" ht="23.25" x14ac:dyDescent="0.35">
      <c r="N127" s="17"/>
      <c r="O127" s="22"/>
      <c r="P127" s="22"/>
      <c r="Q127" s="19"/>
    </row>
    <row r="128" spans="14:17" ht="23.25" x14ac:dyDescent="0.35">
      <c r="N128" s="17"/>
      <c r="O128" s="22"/>
      <c r="P128" s="22"/>
      <c r="Q128" s="19"/>
    </row>
    <row r="129" spans="14:17" ht="23.25" x14ac:dyDescent="0.35">
      <c r="N129" s="17"/>
      <c r="O129" s="22"/>
      <c r="P129" s="22"/>
      <c r="Q129" s="19"/>
    </row>
    <row r="130" spans="14:17" ht="23.25" x14ac:dyDescent="0.35">
      <c r="N130" s="17"/>
      <c r="O130" s="22"/>
      <c r="P130" s="22"/>
      <c r="Q130" s="19"/>
    </row>
    <row r="131" spans="14:17" ht="23.25" x14ac:dyDescent="0.35">
      <c r="N131" s="17"/>
      <c r="O131" s="22"/>
      <c r="P131" s="22"/>
      <c r="Q131" s="19"/>
    </row>
    <row r="132" spans="14:17" ht="23.25" x14ac:dyDescent="0.35">
      <c r="N132" s="17"/>
      <c r="O132" s="22"/>
      <c r="P132" s="22"/>
      <c r="Q132" s="19"/>
    </row>
    <row r="133" spans="14:17" ht="23.25" x14ac:dyDescent="0.35">
      <c r="N133" s="17"/>
      <c r="O133" s="22"/>
      <c r="P133" s="22"/>
      <c r="Q133" s="19"/>
    </row>
    <row r="134" spans="14:17" ht="23.25" x14ac:dyDescent="0.35">
      <c r="N134" s="17"/>
      <c r="O134" s="22"/>
      <c r="P134" s="22"/>
      <c r="Q134" s="19"/>
    </row>
    <row r="135" spans="14:17" ht="23.25" x14ac:dyDescent="0.35">
      <c r="N135" s="17"/>
      <c r="O135" s="22"/>
      <c r="P135" s="22"/>
      <c r="Q135" s="19"/>
    </row>
    <row r="136" spans="14:17" ht="23.25" x14ac:dyDescent="0.35">
      <c r="N136" s="17"/>
      <c r="O136" s="22"/>
      <c r="P136" s="22"/>
      <c r="Q136" s="19"/>
    </row>
    <row r="137" spans="14:17" ht="23.25" x14ac:dyDescent="0.35">
      <c r="N137" s="17"/>
      <c r="O137" s="22"/>
      <c r="P137" s="22"/>
      <c r="Q137" s="19"/>
    </row>
    <row r="138" spans="14:17" ht="23.25" x14ac:dyDescent="0.35">
      <c r="N138" s="17"/>
      <c r="O138" s="22"/>
      <c r="P138" s="22"/>
      <c r="Q138" s="19"/>
    </row>
    <row r="139" spans="14:17" ht="23.25" x14ac:dyDescent="0.35">
      <c r="N139" s="17"/>
      <c r="O139" s="22"/>
      <c r="P139" s="22"/>
      <c r="Q139" s="19"/>
    </row>
    <row r="140" spans="14:17" ht="23.25" x14ac:dyDescent="0.35">
      <c r="N140" s="17"/>
      <c r="O140" s="22"/>
      <c r="P140" s="22"/>
      <c r="Q140" s="19"/>
    </row>
    <row r="141" spans="14:17" ht="23.25" x14ac:dyDescent="0.35">
      <c r="N141" s="17"/>
      <c r="O141" s="22"/>
      <c r="P141" s="22"/>
      <c r="Q141" s="19"/>
    </row>
    <row r="142" spans="14:17" ht="23.25" x14ac:dyDescent="0.35">
      <c r="N142" s="17"/>
      <c r="O142" s="22"/>
      <c r="P142" s="22"/>
      <c r="Q142" s="19"/>
    </row>
    <row r="143" spans="14:17" ht="23.25" x14ac:dyDescent="0.35">
      <c r="N143" s="17"/>
      <c r="O143" s="22"/>
      <c r="P143" s="22"/>
      <c r="Q143" s="19"/>
    </row>
    <row r="144" spans="14:17" ht="23.25" x14ac:dyDescent="0.35">
      <c r="N144" s="17"/>
      <c r="O144" s="22"/>
      <c r="P144" s="22"/>
      <c r="Q144" s="19"/>
    </row>
    <row r="145" spans="14:17" ht="23.25" x14ac:dyDescent="0.35">
      <c r="N145" s="17"/>
      <c r="O145" s="22"/>
      <c r="P145" s="22"/>
      <c r="Q145" s="19"/>
    </row>
    <row r="146" spans="14:17" ht="23.25" x14ac:dyDescent="0.35">
      <c r="N146" s="17"/>
      <c r="O146" s="22"/>
      <c r="P146" s="22"/>
      <c r="Q146" s="19"/>
    </row>
    <row r="147" spans="14:17" ht="23.25" x14ac:dyDescent="0.35">
      <c r="N147" s="17"/>
      <c r="O147" s="22"/>
      <c r="P147" s="22"/>
      <c r="Q147" s="19"/>
    </row>
    <row r="148" spans="14:17" ht="23.25" x14ac:dyDescent="0.35">
      <c r="N148" s="17"/>
      <c r="O148" s="22"/>
      <c r="P148" s="22"/>
      <c r="Q148" s="19"/>
    </row>
    <row r="149" spans="14:17" ht="23.25" x14ac:dyDescent="0.35">
      <c r="N149" s="17"/>
      <c r="O149" s="22"/>
      <c r="P149" s="22"/>
      <c r="Q149" s="19"/>
    </row>
    <row r="150" spans="14:17" ht="23.25" x14ac:dyDescent="0.35">
      <c r="N150" s="17"/>
      <c r="O150" s="22"/>
      <c r="P150" s="22"/>
      <c r="Q150" s="19"/>
    </row>
    <row r="151" spans="14:17" ht="23.25" x14ac:dyDescent="0.35">
      <c r="N151" s="17"/>
      <c r="O151" s="22"/>
      <c r="P151" s="22"/>
      <c r="Q151" s="19"/>
    </row>
    <row r="152" spans="14:17" ht="23.25" x14ac:dyDescent="0.35">
      <c r="N152" s="17"/>
      <c r="O152" s="22"/>
      <c r="P152" s="22"/>
      <c r="Q152" s="19"/>
    </row>
    <row r="153" spans="14:17" ht="23.25" x14ac:dyDescent="0.35">
      <c r="N153" s="17"/>
      <c r="O153" s="22"/>
      <c r="P153" s="22"/>
      <c r="Q153" s="19"/>
    </row>
    <row r="154" spans="14:17" ht="23.25" x14ac:dyDescent="0.35">
      <c r="N154" s="17"/>
      <c r="O154" s="22"/>
      <c r="P154" s="22"/>
      <c r="Q154" s="19"/>
    </row>
    <row r="155" spans="14:17" ht="23.25" x14ac:dyDescent="0.35">
      <c r="N155" s="17"/>
      <c r="O155" s="22"/>
      <c r="P155" s="22"/>
      <c r="Q155" s="19"/>
    </row>
    <row r="156" spans="14:17" ht="23.25" x14ac:dyDescent="0.35">
      <c r="N156" s="17"/>
      <c r="O156" s="22"/>
      <c r="P156" s="22"/>
      <c r="Q156" s="19"/>
    </row>
    <row r="157" spans="14:17" ht="23.25" x14ac:dyDescent="0.35">
      <c r="N157" s="17"/>
      <c r="O157" s="22"/>
      <c r="P157" s="22"/>
      <c r="Q157" s="19"/>
    </row>
    <row r="158" spans="14:17" ht="23.25" x14ac:dyDescent="0.35">
      <c r="N158" s="17"/>
      <c r="O158" s="22"/>
      <c r="P158" s="22"/>
      <c r="Q158" s="19"/>
    </row>
    <row r="159" spans="14:17" ht="23.25" x14ac:dyDescent="0.35">
      <c r="N159" s="17"/>
      <c r="O159" s="22"/>
      <c r="P159" s="22"/>
      <c r="Q159" s="19"/>
    </row>
    <row r="160" spans="14:17" ht="23.25" x14ac:dyDescent="0.35">
      <c r="N160" s="17"/>
      <c r="O160" s="22"/>
      <c r="P160" s="22"/>
      <c r="Q160" s="19"/>
    </row>
    <row r="161" spans="14:17" ht="23.25" x14ac:dyDescent="0.35">
      <c r="N161" s="17"/>
      <c r="O161" s="22"/>
      <c r="P161" s="22"/>
      <c r="Q161" s="19"/>
    </row>
    <row r="162" spans="14:17" ht="23.25" x14ac:dyDescent="0.35">
      <c r="N162" s="17"/>
      <c r="O162" s="22"/>
      <c r="P162" s="22"/>
      <c r="Q162" s="19"/>
    </row>
    <row r="163" spans="14:17" ht="23.25" x14ac:dyDescent="0.35">
      <c r="N163" s="17"/>
      <c r="O163" s="22"/>
      <c r="P163" s="22"/>
      <c r="Q163" s="19"/>
    </row>
    <row r="164" spans="14:17" ht="23.25" x14ac:dyDescent="0.35">
      <c r="N164" s="17"/>
      <c r="O164" s="22"/>
      <c r="P164" s="22"/>
      <c r="Q164" s="19"/>
    </row>
    <row r="165" spans="14:17" ht="23.25" x14ac:dyDescent="0.35">
      <c r="N165" s="17"/>
      <c r="O165" s="22"/>
      <c r="P165" s="22"/>
      <c r="Q165" s="19"/>
    </row>
    <row r="166" spans="14:17" ht="23.25" x14ac:dyDescent="0.35">
      <c r="N166" s="17"/>
      <c r="O166" s="22"/>
      <c r="P166" s="22"/>
      <c r="Q166" s="19"/>
    </row>
    <row r="167" spans="14:17" ht="23.25" x14ac:dyDescent="0.35">
      <c r="N167" s="17"/>
      <c r="O167" s="22"/>
      <c r="P167" s="22"/>
      <c r="Q167" s="19"/>
    </row>
    <row r="168" spans="14:17" ht="23.25" x14ac:dyDescent="0.35">
      <c r="N168" s="17"/>
      <c r="O168" s="22"/>
      <c r="P168" s="22"/>
      <c r="Q168" s="19"/>
    </row>
    <row r="169" spans="14:17" ht="23.25" x14ac:dyDescent="0.35">
      <c r="N169" s="17"/>
      <c r="O169" s="22"/>
      <c r="P169" s="22"/>
      <c r="Q169" s="19"/>
    </row>
    <row r="170" spans="14:17" ht="23.25" x14ac:dyDescent="0.35">
      <c r="N170" s="17"/>
      <c r="O170" s="22"/>
      <c r="P170" s="22"/>
      <c r="Q170" s="19"/>
    </row>
    <row r="171" spans="14:17" ht="23.25" x14ac:dyDescent="0.35">
      <c r="N171" s="17"/>
      <c r="O171" s="22"/>
      <c r="P171" s="22"/>
      <c r="Q171" s="19"/>
    </row>
    <row r="172" spans="14:17" ht="23.25" x14ac:dyDescent="0.35">
      <c r="N172" s="17"/>
      <c r="O172" s="22"/>
      <c r="P172" s="22"/>
      <c r="Q172" s="19"/>
    </row>
    <row r="173" spans="14:17" ht="23.25" x14ac:dyDescent="0.35">
      <c r="N173" s="17"/>
      <c r="O173" s="22"/>
      <c r="P173" s="22"/>
      <c r="Q173" s="19"/>
    </row>
    <row r="174" spans="14:17" ht="23.25" x14ac:dyDescent="0.35">
      <c r="N174" s="17"/>
      <c r="O174" s="22"/>
      <c r="P174" s="22"/>
      <c r="Q174" s="19"/>
    </row>
    <row r="175" spans="14:17" ht="23.25" x14ac:dyDescent="0.35">
      <c r="N175" s="17"/>
      <c r="O175" s="22"/>
      <c r="P175" s="22"/>
      <c r="Q175" s="19"/>
    </row>
    <row r="176" spans="14:17" ht="23.25" x14ac:dyDescent="0.35">
      <c r="N176" s="17"/>
      <c r="O176" s="22"/>
      <c r="P176" s="22"/>
      <c r="Q176" s="19"/>
    </row>
    <row r="177" spans="14:17" ht="23.25" x14ac:dyDescent="0.35">
      <c r="N177" s="17"/>
      <c r="O177" s="22"/>
      <c r="P177" s="22"/>
      <c r="Q177" s="19"/>
    </row>
    <row r="178" spans="14:17" ht="23.25" x14ac:dyDescent="0.35">
      <c r="N178" s="17"/>
      <c r="O178" s="22"/>
      <c r="P178" s="22"/>
      <c r="Q178" s="19"/>
    </row>
    <row r="179" spans="14:17" ht="23.25" x14ac:dyDescent="0.35">
      <c r="N179" s="17"/>
      <c r="O179" s="22"/>
      <c r="P179" s="22"/>
      <c r="Q179" s="19"/>
    </row>
    <row r="180" spans="14:17" ht="23.25" x14ac:dyDescent="0.35">
      <c r="N180" s="17"/>
      <c r="O180" s="22"/>
      <c r="P180" s="22"/>
      <c r="Q180" s="19"/>
    </row>
    <row r="181" spans="14:17" ht="23.25" x14ac:dyDescent="0.35">
      <c r="N181" s="17"/>
      <c r="O181" s="22"/>
      <c r="P181" s="22"/>
      <c r="Q181" s="19"/>
    </row>
    <row r="182" spans="14:17" ht="23.25" x14ac:dyDescent="0.35">
      <c r="N182" s="17"/>
      <c r="O182" s="22"/>
      <c r="P182" s="22"/>
      <c r="Q182" s="19"/>
    </row>
    <row r="183" spans="14:17" ht="23.25" x14ac:dyDescent="0.35">
      <c r="N183" s="17"/>
      <c r="O183" s="22"/>
      <c r="P183" s="22"/>
      <c r="Q183" s="19"/>
    </row>
    <row r="184" spans="14:17" ht="23.25" x14ac:dyDescent="0.35">
      <c r="N184" s="17"/>
      <c r="O184" s="22"/>
      <c r="P184" s="22"/>
      <c r="Q184" s="19"/>
    </row>
    <row r="185" spans="14:17" ht="23.25" x14ac:dyDescent="0.35">
      <c r="N185" s="17"/>
      <c r="O185" s="22"/>
      <c r="P185" s="22"/>
      <c r="Q185" s="19"/>
    </row>
    <row r="186" spans="14:17" ht="23.25" x14ac:dyDescent="0.35">
      <c r="N186" s="17"/>
      <c r="O186" s="22"/>
      <c r="P186" s="22"/>
      <c r="Q186" s="19"/>
    </row>
    <row r="187" spans="14:17" ht="23.25" x14ac:dyDescent="0.35">
      <c r="N187" s="17"/>
      <c r="O187" s="22"/>
      <c r="P187" s="22"/>
      <c r="Q187" s="19"/>
    </row>
    <row r="188" spans="14:17" ht="23.25" x14ac:dyDescent="0.35">
      <c r="N188" s="17"/>
      <c r="O188" s="22"/>
      <c r="P188" s="22"/>
      <c r="Q188" s="19"/>
    </row>
    <row r="189" spans="14:17" ht="23.25" x14ac:dyDescent="0.35">
      <c r="N189" s="17"/>
      <c r="O189" s="22"/>
      <c r="P189" s="22"/>
      <c r="Q189" s="19"/>
    </row>
    <row r="190" spans="14:17" ht="23.25" x14ac:dyDescent="0.35">
      <c r="N190" s="17"/>
      <c r="O190" s="22"/>
      <c r="P190" s="22"/>
      <c r="Q190" s="19"/>
    </row>
    <row r="191" spans="14:17" ht="23.25" x14ac:dyDescent="0.35">
      <c r="N191" s="17"/>
      <c r="O191" s="22"/>
      <c r="P191" s="22"/>
      <c r="Q191" s="19"/>
    </row>
    <row r="192" spans="14:17" ht="23.25" x14ac:dyDescent="0.35">
      <c r="N192" s="17"/>
      <c r="O192" s="22"/>
      <c r="P192" s="22"/>
      <c r="Q192" s="19"/>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3:AQ56"/>
  <sheetViews>
    <sheetView tabSelected="1" topLeftCell="N1" zoomScale="40" zoomScaleNormal="40" workbookViewId="0">
      <pane ySplit="1" topLeftCell="A8" activePane="bottomLeft" state="frozen"/>
      <selection activeCell="E6" sqref="E6"/>
      <selection pane="bottomLeft" activeCell="U11" activeCellId="1" sqref="O11 U11"/>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38.42578125" style="1" customWidth="1"/>
    <col min="15" max="16" width="53.42578125" style="1" customWidth="1"/>
    <col min="17" max="18" width="29.140625" style="1" customWidth="1"/>
    <col min="19" max="19" width="67.7109375" style="1" customWidth="1"/>
    <col min="20" max="20" width="33.42578125" style="1" customWidth="1"/>
    <col min="21" max="21" width="53.42578125" style="1" customWidth="1"/>
    <col min="22" max="22" width="63.85546875" style="1" customWidth="1"/>
    <col min="23" max="24" width="29.140625" style="1" customWidth="1"/>
    <col min="25" max="25" width="62" style="1" customWidth="1"/>
    <col min="26" max="26" width="29.7109375" style="1" customWidth="1"/>
    <col min="27" max="27" width="44.140625" style="1" customWidth="1"/>
    <col min="28" max="28" width="52.42578125" style="1" customWidth="1"/>
    <col min="29" max="29" width="29.7109375" style="1" customWidth="1"/>
    <col min="30" max="30" width="35.42578125" style="1" customWidth="1"/>
    <col min="31" max="31" width="151.5703125" style="1" bestFit="1" customWidth="1"/>
    <col min="32" max="32" width="29.140625" style="1" customWidth="1"/>
    <col min="33" max="33" width="59.140625" style="1" customWidth="1"/>
    <col min="34" max="34" width="45.5703125" style="1" customWidth="1"/>
    <col min="35" max="36" width="29.140625" style="1" customWidth="1"/>
    <col min="37" max="37" width="218.7109375" style="1" customWidth="1"/>
    <col min="38" max="16384" width="11.42578125" style="1"/>
  </cols>
  <sheetData>
    <row r="3" spans="1:43" ht="30.75" thickBot="1" x14ac:dyDescent="0.3">
      <c r="A3" s="180" t="s">
        <v>80</v>
      </c>
      <c r="B3" s="180"/>
      <c r="C3" s="180"/>
      <c r="D3" s="180"/>
      <c r="E3" s="180"/>
      <c r="F3" s="180"/>
      <c r="G3" s="180"/>
      <c r="H3" s="180"/>
      <c r="I3" s="180"/>
      <c r="J3" s="180"/>
      <c r="K3" s="180"/>
      <c r="L3" s="180"/>
      <c r="M3" s="180"/>
    </row>
    <row r="4" spans="1:43" ht="47.25" thickBot="1" x14ac:dyDescent="0.75">
      <c r="A4" s="4"/>
      <c r="B4" s="4"/>
      <c r="C4" s="4"/>
      <c r="D4" s="4"/>
      <c r="E4" s="4"/>
      <c r="F4" s="4"/>
      <c r="G4" s="4"/>
      <c r="H4" s="175" t="s">
        <v>0</v>
      </c>
      <c r="I4" s="176"/>
      <c r="J4" s="176"/>
      <c r="K4" s="176"/>
      <c r="L4" s="176"/>
      <c r="M4" s="177"/>
      <c r="N4" s="175" t="s">
        <v>1</v>
      </c>
      <c r="O4" s="176"/>
      <c r="P4" s="176"/>
      <c r="Q4" s="176"/>
      <c r="R4" s="176"/>
      <c r="S4" s="177"/>
      <c r="T4" s="175" t="s">
        <v>2</v>
      </c>
      <c r="U4" s="176"/>
      <c r="V4" s="176"/>
      <c r="W4" s="176"/>
      <c r="X4" s="176"/>
      <c r="Y4" s="177"/>
      <c r="Z4" s="175" t="s">
        <v>3</v>
      </c>
      <c r="AA4" s="176"/>
      <c r="AB4" s="176"/>
      <c r="AC4" s="176"/>
      <c r="AD4" s="176"/>
      <c r="AE4" s="177"/>
      <c r="AF4" s="175" t="s">
        <v>4</v>
      </c>
      <c r="AG4" s="176"/>
      <c r="AH4" s="176"/>
      <c r="AI4" s="176"/>
      <c r="AJ4" s="176"/>
      <c r="AK4" s="177"/>
    </row>
    <row r="5" spans="1:43" ht="128.25" customHeight="1" x14ac:dyDescent="0.25">
      <c r="A5" s="79" t="s">
        <v>5</v>
      </c>
      <c r="B5" s="69" t="s">
        <v>6</v>
      </c>
      <c r="C5" s="69" t="s">
        <v>7</v>
      </c>
      <c r="D5" s="69" t="s">
        <v>8</v>
      </c>
      <c r="E5" s="69" t="s">
        <v>9</v>
      </c>
      <c r="F5" s="70" t="s">
        <v>10</v>
      </c>
      <c r="G5" s="69" t="s">
        <v>11</v>
      </c>
      <c r="H5" s="71" t="s">
        <v>12</v>
      </c>
      <c r="I5" s="71" t="s">
        <v>13</v>
      </c>
      <c r="J5" s="71" t="s">
        <v>14</v>
      </c>
      <c r="K5" s="71" t="s">
        <v>15</v>
      </c>
      <c r="L5" s="71" t="s">
        <v>16</v>
      </c>
      <c r="M5" s="71" t="s">
        <v>17</v>
      </c>
      <c r="N5" s="71" t="s">
        <v>12</v>
      </c>
      <c r="O5" s="71" t="s">
        <v>13</v>
      </c>
      <c r="P5" s="71" t="s">
        <v>14</v>
      </c>
      <c r="Q5" s="71" t="s">
        <v>15</v>
      </c>
      <c r="R5" s="71" t="s">
        <v>16</v>
      </c>
      <c r="S5" s="71" t="s">
        <v>17</v>
      </c>
      <c r="T5" s="71" t="s">
        <v>12</v>
      </c>
      <c r="U5" s="71" t="s">
        <v>13</v>
      </c>
      <c r="V5" s="71" t="s">
        <v>14</v>
      </c>
      <c r="W5" s="71" t="s">
        <v>15</v>
      </c>
      <c r="X5" s="71" t="s">
        <v>16</v>
      </c>
      <c r="Y5" s="71" t="s">
        <v>17</v>
      </c>
      <c r="Z5" s="71" t="s">
        <v>12</v>
      </c>
      <c r="AA5" s="71" t="s">
        <v>13</v>
      </c>
      <c r="AB5" s="71" t="s">
        <v>14</v>
      </c>
      <c r="AC5" s="71" t="s">
        <v>15</v>
      </c>
      <c r="AD5" s="71" t="s">
        <v>16</v>
      </c>
      <c r="AE5" s="71" t="s">
        <v>17</v>
      </c>
      <c r="AF5" s="71" t="s">
        <v>12</v>
      </c>
      <c r="AG5" s="71" t="s">
        <v>13</v>
      </c>
      <c r="AH5" s="71" t="s">
        <v>14</v>
      </c>
      <c r="AI5" s="71" t="s">
        <v>15</v>
      </c>
      <c r="AJ5" s="71" t="s">
        <v>16</v>
      </c>
      <c r="AK5" s="71" t="s">
        <v>17</v>
      </c>
    </row>
    <row r="6" spans="1:43" ht="260.25" customHeight="1" x14ac:dyDescent="0.25">
      <c r="A6" s="5" t="s">
        <v>18</v>
      </c>
      <c r="B6" s="74" t="s">
        <v>51</v>
      </c>
      <c r="C6" s="74" t="s">
        <v>41</v>
      </c>
      <c r="D6" s="74" t="s">
        <v>66</v>
      </c>
      <c r="E6" s="74" t="s">
        <v>52</v>
      </c>
      <c r="F6" s="76" t="s">
        <v>54</v>
      </c>
      <c r="G6" s="76" t="s">
        <v>20</v>
      </c>
      <c r="H6" s="77">
        <v>0.94883720930232596</v>
      </c>
      <c r="I6" s="78">
        <v>100</v>
      </c>
      <c r="J6" s="78">
        <v>100</v>
      </c>
      <c r="K6" s="77">
        <f>(L6/M6)</f>
        <v>0.76811594202898548</v>
      </c>
      <c r="L6" s="78">
        <f>+R6+X6+AD6+AJ6</f>
        <v>53</v>
      </c>
      <c r="M6" s="78">
        <f>+S6+Y6+AE6+AK6</f>
        <v>69</v>
      </c>
      <c r="N6" s="77">
        <f>(O6/P6)</f>
        <v>1</v>
      </c>
      <c r="O6" s="78">
        <v>3</v>
      </c>
      <c r="P6" s="78">
        <v>3</v>
      </c>
      <c r="Q6" s="77" t="e">
        <f>(R6/S6)</f>
        <v>#DIV/0!</v>
      </c>
      <c r="R6" s="78"/>
      <c r="S6" s="78"/>
      <c r="T6" s="77">
        <f>(U6/V6)</f>
        <v>1</v>
      </c>
      <c r="U6" s="78">
        <v>40</v>
      </c>
      <c r="V6" s="78">
        <v>40</v>
      </c>
      <c r="W6" s="77">
        <f>(X6/Y6)</f>
        <v>0.76811594202898548</v>
      </c>
      <c r="X6" s="78">
        <f>+U11+O11</f>
        <v>53</v>
      </c>
      <c r="Y6" s="78">
        <f>+V11+P11</f>
        <v>69</v>
      </c>
      <c r="Z6" s="77" t="e">
        <f>(AA6/AB6)</f>
        <v>#DIV/0!</v>
      </c>
      <c r="AA6" s="78"/>
      <c r="AB6" s="78"/>
      <c r="AC6" s="77" t="e">
        <f>(AD6/AE6)</f>
        <v>#DIV/0!</v>
      </c>
      <c r="AD6" s="78">
        <f>+AA12</f>
        <v>0</v>
      </c>
      <c r="AE6" s="78">
        <f>+AB12</f>
        <v>0</v>
      </c>
      <c r="AF6" s="77">
        <f>(AG6/AH6)</f>
        <v>1</v>
      </c>
      <c r="AG6" s="78">
        <v>60</v>
      </c>
      <c r="AH6" s="78">
        <v>60</v>
      </c>
      <c r="AI6" s="77" t="e">
        <f>(AJ6/AK6)</f>
        <v>#DIV/0!</v>
      </c>
      <c r="AJ6" s="78">
        <f>+AG12</f>
        <v>0</v>
      </c>
      <c r="AK6" s="78">
        <f>+AH12</f>
        <v>0</v>
      </c>
    </row>
    <row r="8" spans="1:43" s="6" customFormat="1" ht="24" thickBot="1" x14ac:dyDescent="0.4">
      <c r="H8" s="7"/>
      <c r="I8" s="7"/>
      <c r="J8" s="7" t="s">
        <v>68</v>
      </c>
      <c r="K8" s="7"/>
      <c r="L8" s="7"/>
      <c r="M8" s="7"/>
    </row>
    <row r="9" spans="1:43" s="6" customFormat="1" ht="69.75" x14ac:dyDescent="0.35">
      <c r="J9" s="7"/>
      <c r="K9" s="7"/>
      <c r="L9" s="7"/>
      <c r="M9" s="7"/>
      <c r="N9" s="110"/>
      <c r="O9" s="111" t="s">
        <v>32</v>
      </c>
      <c r="P9" s="111" t="s">
        <v>33</v>
      </c>
      <c r="Q9" s="111" t="s">
        <v>34</v>
      </c>
      <c r="R9" s="112" t="s">
        <v>35</v>
      </c>
      <c r="S9" s="113" t="s">
        <v>69</v>
      </c>
      <c r="T9" s="30"/>
      <c r="U9" s="85" t="s">
        <v>32</v>
      </c>
      <c r="V9" s="85" t="s">
        <v>33</v>
      </c>
      <c r="W9" s="85" t="s">
        <v>34</v>
      </c>
      <c r="X9" s="86" t="s">
        <v>35</v>
      </c>
      <c r="Y9" s="85" t="s">
        <v>69</v>
      </c>
      <c r="Z9" s="30"/>
      <c r="AA9" s="85" t="s">
        <v>32</v>
      </c>
      <c r="AB9" s="85" t="s">
        <v>33</v>
      </c>
      <c r="AC9" s="85" t="s">
        <v>34</v>
      </c>
      <c r="AD9" s="86" t="s">
        <v>35</v>
      </c>
      <c r="AE9" s="85" t="s">
        <v>69</v>
      </c>
      <c r="AF9" s="30"/>
      <c r="AG9" s="85" t="s">
        <v>32</v>
      </c>
      <c r="AH9" s="85" t="s">
        <v>33</v>
      </c>
      <c r="AI9" s="85" t="s">
        <v>34</v>
      </c>
      <c r="AJ9" s="86" t="s">
        <v>35</v>
      </c>
      <c r="AK9" s="85" t="s">
        <v>69</v>
      </c>
    </row>
    <row r="10" spans="1:43" s="6" customFormat="1" ht="70.5" customHeight="1" x14ac:dyDescent="0.35">
      <c r="J10" s="7"/>
      <c r="K10" s="7"/>
      <c r="L10" s="7"/>
      <c r="M10" s="7"/>
      <c r="N10" s="114" t="s">
        <v>21</v>
      </c>
      <c r="O10" s="30" t="s">
        <v>22</v>
      </c>
      <c r="P10" s="30" t="s">
        <v>22</v>
      </c>
      <c r="Q10" s="31"/>
      <c r="R10" s="31"/>
      <c r="S10" s="128" t="s">
        <v>36</v>
      </c>
      <c r="T10" s="87" t="s">
        <v>21</v>
      </c>
      <c r="U10" s="87" t="s">
        <v>22</v>
      </c>
      <c r="V10" s="87" t="s">
        <v>22</v>
      </c>
      <c r="W10" s="90"/>
      <c r="X10" s="90"/>
      <c r="Y10" s="95" t="s">
        <v>36</v>
      </c>
      <c r="Z10" s="87" t="s">
        <v>21</v>
      </c>
      <c r="AA10" s="87" t="s">
        <v>22</v>
      </c>
      <c r="AB10" s="87" t="s">
        <v>22</v>
      </c>
      <c r="AC10" s="90"/>
      <c r="AD10" s="90"/>
      <c r="AE10" s="95" t="s">
        <v>36</v>
      </c>
      <c r="AF10" s="87" t="s">
        <v>21</v>
      </c>
      <c r="AG10" s="87" t="s">
        <v>22</v>
      </c>
      <c r="AH10" s="87" t="s">
        <v>22</v>
      </c>
      <c r="AI10" s="90"/>
      <c r="AJ10" s="90"/>
      <c r="AK10" s="95" t="s">
        <v>36</v>
      </c>
    </row>
    <row r="11" spans="1:43" s="6" customFormat="1" ht="70.5" customHeight="1" thickBot="1" x14ac:dyDescent="0.4">
      <c r="J11" s="7"/>
      <c r="K11" s="7"/>
      <c r="L11" s="7"/>
      <c r="M11" s="7"/>
      <c r="N11" s="115"/>
      <c r="O11" s="127">
        <f>COUNTA(O12:O55)</f>
        <v>25</v>
      </c>
      <c r="P11" s="127">
        <f>COUNTA(P12:P55)</f>
        <v>25</v>
      </c>
      <c r="Q11" s="116"/>
      <c r="R11" s="116"/>
      <c r="S11" s="129"/>
      <c r="T11" s="87"/>
      <c r="U11" s="127">
        <f>COUNTA(U12:U56)</f>
        <v>28</v>
      </c>
      <c r="V11" s="127">
        <f>COUNTA(V12:V56)</f>
        <v>44</v>
      </c>
      <c r="W11" s="90"/>
      <c r="X11" s="90"/>
      <c r="Y11" s="95"/>
      <c r="Z11" s="87"/>
      <c r="AA11" s="127">
        <f>COUNTA(AA12:AA56)</f>
        <v>0</v>
      </c>
      <c r="AB11" s="127">
        <f>COUNTA(AB12:AB56)</f>
        <v>0</v>
      </c>
      <c r="AC11" s="90"/>
      <c r="AD11" s="90"/>
      <c r="AE11" s="95"/>
      <c r="AF11" s="87"/>
      <c r="AG11" s="127">
        <f>COUNTA(AG12:AG56)</f>
        <v>0</v>
      </c>
      <c r="AH11" s="127">
        <f>COUNTA(AH12:AH56)</f>
        <v>0</v>
      </c>
      <c r="AI11" s="90"/>
      <c r="AJ11" s="90"/>
      <c r="AK11" s="95"/>
    </row>
    <row r="12" spans="1:43" s="6" customFormat="1" ht="42.75" customHeight="1" x14ac:dyDescent="0.9">
      <c r="J12" s="2"/>
      <c r="K12" s="2"/>
      <c r="L12" s="7"/>
      <c r="M12" s="7"/>
      <c r="N12" s="121" t="s">
        <v>81</v>
      </c>
      <c r="O12" s="121" t="s">
        <v>87</v>
      </c>
      <c r="P12" s="121" t="s">
        <v>87</v>
      </c>
      <c r="Q12" s="120">
        <v>43853</v>
      </c>
      <c r="R12" s="120">
        <v>43853</v>
      </c>
      <c r="S12" s="118" t="s">
        <v>90</v>
      </c>
      <c r="T12" s="134" t="s">
        <v>96</v>
      </c>
      <c r="U12" s="133" t="s">
        <v>144</v>
      </c>
      <c r="V12" s="133" t="s">
        <v>144</v>
      </c>
      <c r="W12" s="132">
        <v>43924</v>
      </c>
      <c r="X12" s="132">
        <v>43929</v>
      </c>
      <c r="Y12" s="131" t="s">
        <v>145</v>
      </c>
      <c r="Z12" s="11"/>
      <c r="AA12" s="92"/>
      <c r="AB12" s="92"/>
      <c r="AC12" s="11"/>
      <c r="AD12" s="11"/>
      <c r="AE12" s="11"/>
      <c r="AF12" s="11"/>
      <c r="AG12" s="92"/>
      <c r="AH12" s="92"/>
      <c r="AI12" s="11"/>
      <c r="AJ12" s="11"/>
      <c r="AK12" s="11"/>
    </row>
    <row r="13" spans="1:43" s="6" customFormat="1" ht="55.5" customHeight="1" x14ac:dyDescent="0.35">
      <c r="J13" s="2"/>
      <c r="K13" s="2"/>
      <c r="L13" s="7"/>
      <c r="M13" s="7"/>
      <c r="N13" s="121" t="s">
        <v>81</v>
      </c>
      <c r="O13" s="121" t="s">
        <v>88</v>
      </c>
      <c r="P13" s="121" t="s">
        <v>88</v>
      </c>
      <c r="Q13" s="122">
        <v>43908</v>
      </c>
      <c r="R13" s="122">
        <v>43908</v>
      </c>
      <c r="S13" s="118" t="s">
        <v>214</v>
      </c>
      <c r="T13" s="134" t="s">
        <v>96</v>
      </c>
      <c r="U13" s="133" t="s">
        <v>146</v>
      </c>
      <c r="V13" s="133" t="s">
        <v>146</v>
      </c>
      <c r="W13" s="137">
        <v>43957</v>
      </c>
      <c r="X13" s="132">
        <v>43969</v>
      </c>
      <c r="Y13" s="131" t="s">
        <v>145</v>
      </c>
      <c r="Z13" s="11"/>
      <c r="AA13" s="13"/>
      <c r="AB13" s="13"/>
      <c r="AC13" s="25"/>
      <c r="AD13" s="20"/>
      <c r="AE13" s="13"/>
      <c r="AF13" s="99"/>
      <c r="AG13" s="99"/>
      <c r="AH13" s="99"/>
      <c r="AI13" s="98"/>
      <c r="AJ13" s="98"/>
      <c r="AK13" s="100"/>
      <c r="AL13" s="179"/>
      <c r="AM13" s="179"/>
      <c r="AN13" s="179"/>
      <c r="AO13" s="179"/>
      <c r="AP13" s="179"/>
      <c r="AQ13" s="179"/>
    </row>
    <row r="14" spans="1:43" s="6" customFormat="1" ht="38.25" customHeight="1" x14ac:dyDescent="0.35">
      <c r="J14" s="2"/>
      <c r="K14" s="2"/>
      <c r="L14" s="7"/>
      <c r="M14" s="7"/>
      <c r="N14" s="53" t="s">
        <v>84</v>
      </c>
      <c r="O14" s="121" t="s">
        <v>89</v>
      </c>
      <c r="P14" s="121" t="s">
        <v>89</v>
      </c>
      <c r="Q14" s="122">
        <v>43860</v>
      </c>
      <c r="R14" s="122">
        <v>43867</v>
      </c>
      <c r="S14" s="118" t="s">
        <v>90</v>
      </c>
      <c r="T14" s="134" t="s">
        <v>96</v>
      </c>
      <c r="U14" s="133" t="s">
        <v>147</v>
      </c>
      <c r="V14" s="133" t="s">
        <v>147</v>
      </c>
      <c r="W14" s="137">
        <v>43971</v>
      </c>
      <c r="X14" s="132">
        <v>43972</v>
      </c>
      <c r="Y14" s="131" t="s">
        <v>145</v>
      </c>
      <c r="Z14" s="11"/>
      <c r="AA14" s="13"/>
      <c r="AB14" s="13"/>
      <c r="AC14" s="25"/>
      <c r="AD14" s="20"/>
      <c r="AE14" s="13"/>
      <c r="AF14" s="99"/>
      <c r="AG14" s="99"/>
      <c r="AH14" s="99"/>
      <c r="AI14" s="98"/>
      <c r="AJ14" s="98"/>
      <c r="AK14" s="100"/>
      <c r="AL14" s="179"/>
      <c r="AM14" s="179"/>
      <c r="AN14" s="179"/>
      <c r="AO14" s="179"/>
      <c r="AP14" s="179"/>
      <c r="AQ14" s="179"/>
    </row>
    <row r="15" spans="1:43" s="6" customFormat="1" ht="23.25" x14ac:dyDescent="0.35">
      <c r="J15" s="2"/>
      <c r="K15" s="2"/>
      <c r="L15" s="7"/>
      <c r="M15" s="7"/>
      <c r="N15" s="130" t="s">
        <v>91</v>
      </c>
      <c r="O15" s="131" t="s">
        <v>92</v>
      </c>
      <c r="P15" s="131" t="s">
        <v>92</v>
      </c>
      <c r="Q15" s="132">
        <v>43857</v>
      </c>
      <c r="R15" s="132">
        <v>43881</v>
      </c>
      <c r="S15" s="131" t="s">
        <v>93</v>
      </c>
      <c r="T15" s="134" t="s">
        <v>96</v>
      </c>
      <c r="U15" s="142" t="s">
        <v>148</v>
      </c>
      <c r="V15" s="142" t="s">
        <v>148</v>
      </c>
      <c r="W15" s="132">
        <v>43867</v>
      </c>
      <c r="X15" s="132">
        <v>43880</v>
      </c>
      <c r="Y15" s="131" t="s">
        <v>149</v>
      </c>
      <c r="Z15" s="11"/>
      <c r="AA15" s="13"/>
      <c r="AB15" s="13"/>
      <c r="AC15" s="25"/>
      <c r="AD15" s="20"/>
      <c r="AE15" s="13"/>
      <c r="AF15" s="99"/>
      <c r="AG15" s="99"/>
      <c r="AH15" s="99"/>
      <c r="AI15" s="98"/>
      <c r="AJ15" s="98"/>
      <c r="AK15" s="100"/>
      <c r="AL15" s="179"/>
      <c r="AM15" s="179"/>
      <c r="AN15" s="179"/>
      <c r="AO15" s="179"/>
      <c r="AP15" s="179"/>
      <c r="AQ15" s="179"/>
    </row>
    <row r="16" spans="1:43" s="6" customFormat="1" ht="23.25" x14ac:dyDescent="0.35">
      <c r="J16" s="2"/>
      <c r="K16" s="2"/>
      <c r="L16" s="7"/>
      <c r="M16" s="7"/>
      <c r="N16" s="130" t="s">
        <v>91</v>
      </c>
      <c r="O16" s="133" t="s">
        <v>94</v>
      </c>
      <c r="P16" s="133" t="s">
        <v>94</v>
      </c>
      <c r="Q16" s="132">
        <v>43874</v>
      </c>
      <c r="R16" s="132">
        <v>43880</v>
      </c>
      <c r="S16" s="131" t="s">
        <v>95</v>
      </c>
      <c r="T16" s="17" t="s">
        <v>150</v>
      </c>
      <c r="U16" s="80" t="s">
        <v>151</v>
      </c>
      <c r="V16" s="80" t="s">
        <v>151</v>
      </c>
      <c r="W16" s="64">
        <v>43936</v>
      </c>
      <c r="X16" s="64">
        <v>43942</v>
      </c>
      <c r="Y16" s="42" t="s">
        <v>152</v>
      </c>
      <c r="Z16" s="11"/>
      <c r="AA16" s="13"/>
      <c r="AB16" s="13"/>
      <c r="AC16" s="25"/>
      <c r="AD16" s="20"/>
      <c r="AE16" s="13"/>
      <c r="AF16" s="11"/>
      <c r="AG16" s="11"/>
      <c r="AH16" s="11"/>
      <c r="AI16" s="98"/>
      <c r="AJ16" s="98"/>
      <c r="AK16" s="101"/>
    </row>
    <row r="17" spans="10:37" s="6" customFormat="1" ht="23.25" x14ac:dyDescent="0.35">
      <c r="J17" s="2"/>
      <c r="K17" s="2"/>
      <c r="L17" s="7"/>
      <c r="M17" s="7"/>
      <c r="N17" s="134" t="s">
        <v>96</v>
      </c>
      <c r="O17" s="133" t="s">
        <v>97</v>
      </c>
      <c r="P17" s="133" t="s">
        <v>97</v>
      </c>
      <c r="Q17" s="132">
        <v>43874</v>
      </c>
      <c r="R17" s="132">
        <v>43880</v>
      </c>
      <c r="S17" s="131" t="s">
        <v>95</v>
      </c>
      <c r="T17" s="17" t="s">
        <v>81</v>
      </c>
      <c r="U17" s="80" t="s">
        <v>153</v>
      </c>
      <c r="V17" s="80" t="s">
        <v>153</v>
      </c>
      <c r="W17" s="64">
        <v>43951</v>
      </c>
      <c r="X17" s="64">
        <v>43952</v>
      </c>
      <c r="Y17" s="42" t="s">
        <v>154</v>
      </c>
      <c r="Z17" s="11"/>
      <c r="AA17" s="13"/>
      <c r="AB17" s="13"/>
      <c r="AC17" s="25"/>
      <c r="AD17" s="20"/>
      <c r="AE17" s="13"/>
      <c r="AF17" s="11"/>
      <c r="AG17" s="11"/>
      <c r="AH17" s="11"/>
      <c r="AI17" s="98"/>
      <c r="AJ17" s="98"/>
      <c r="AK17" s="101"/>
    </row>
    <row r="18" spans="10:37" s="6" customFormat="1" ht="23.25" x14ac:dyDescent="0.35">
      <c r="J18" s="2"/>
      <c r="K18" s="2"/>
      <c r="L18" s="7"/>
      <c r="M18" s="7"/>
      <c r="N18" s="135" t="s">
        <v>96</v>
      </c>
      <c r="O18" s="136" t="s">
        <v>98</v>
      </c>
      <c r="P18" s="136" t="s">
        <v>98</v>
      </c>
      <c r="Q18" s="137">
        <v>43871</v>
      </c>
      <c r="R18" s="132">
        <v>43880</v>
      </c>
      <c r="S18" s="138" t="s">
        <v>95</v>
      </c>
      <c r="T18" s="17" t="s">
        <v>84</v>
      </c>
      <c r="U18" s="80" t="s">
        <v>155</v>
      </c>
      <c r="V18" s="80" t="s">
        <v>155</v>
      </c>
      <c r="W18" s="64">
        <v>43951</v>
      </c>
      <c r="X18" s="64">
        <v>43952</v>
      </c>
      <c r="Y18" s="42" t="s">
        <v>154</v>
      </c>
      <c r="Z18" s="11"/>
      <c r="AA18" s="13"/>
      <c r="AB18" s="13"/>
      <c r="AC18" s="25"/>
      <c r="AD18" s="20"/>
      <c r="AE18" s="13"/>
      <c r="AF18" s="11"/>
      <c r="AG18" s="11"/>
      <c r="AH18" s="11"/>
      <c r="AI18" s="98"/>
      <c r="AJ18" s="98"/>
      <c r="AK18" s="101"/>
    </row>
    <row r="19" spans="10:37" s="6" customFormat="1" ht="23.25" customHeight="1" x14ac:dyDescent="0.35">
      <c r="J19" s="2"/>
      <c r="K19" s="2"/>
      <c r="L19" s="7"/>
      <c r="M19" s="7"/>
      <c r="N19" s="139" t="s">
        <v>99</v>
      </c>
      <c r="O19" s="140" t="s">
        <v>100</v>
      </c>
      <c r="P19" s="140" t="s">
        <v>100</v>
      </c>
      <c r="Q19" s="137">
        <v>43834</v>
      </c>
      <c r="R19" s="132">
        <v>43896</v>
      </c>
      <c r="S19" s="141" t="s">
        <v>95</v>
      </c>
      <c r="T19" s="17" t="s">
        <v>84</v>
      </c>
      <c r="U19" s="80" t="s">
        <v>156</v>
      </c>
      <c r="V19" s="80" t="s">
        <v>156</v>
      </c>
      <c r="W19" s="64">
        <v>43951</v>
      </c>
      <c r="X19" s="54">
        <v>43952</v>
      </c>
      <c r="Y19" s="42" t="s">
        <v>154</v>
      </c>
      <c r="Z19" s="11"/>
      <c r="AA19" s="13"/>
      <c r="AB19" s="13"/>
      <c r="AC19" s="25"/>
      <c r="AD19" s="20"/>
      <c r="AE19" s="13"/>
      <c r="AF19" s="11"/>
      <c r="AG19" s="11"/>
      <c r="AH19" s="11"/>
      <c r="AI19" s="98"/>
      <c r="AJ19" s="98"/>
      <c r="AK19" s="101"/>
    </row>
    <row r="20" spans="10:37" s="6" customFormat="1" ht="23.25" customHeight="1" x14ac:dyDescent="0.35">
      <c r="J20" s="2"/>
      <c r="K20" s="2"/>
      <c r="L20" s="7"/>
      <c r="M20" s="7"/>
      <c r="N20" s="130" t="s">
        <v>91</v>
      </c>
      <c r="O20" s="142" t="s">
        <v>94</v>
      </c>
      <c r="P20" s="142" t="s">
        <v>94</v>
      </c>
      <c r="Q20" s="132">
        <v>43917</v>
      </c>
      <c r="R20" s="132">
        <v>43921</v>
      </c>
      <c r="S20" s="131" t="s">
        <v>93</v>
      </c>
      <c r="T20" s="93" t="s">
        <v>81</v>
      </c>
      <c r="U20" s="17" t="s">
        <v>157</v>
      </c>
      <c r="V20" s="17" t="s">
        <v>157</v>
      </c>
      <c r="W20" s="64">
        <v>43951</v>
      </c>
      <c r="X20" s="65">
        <v>43952</v>
      </c>
      <c r="Y20" s="42" t="s">
        <v>158</v>
      </c>
      <c r="Z20" s="26"/>
      <c r="AA20" s="29"/>
      <c r="AB20" s="29"/>
      <c r="AC20" s="24"/>
      <c r="AD20" s="24"/>
      <c r="AE20" s="13"/>
      <c r="AF20" s="11"/>
      <c r="AG20" s="11"/>
      <c r="AH20" s="11"/>
      <c r="AI20" s="98"/>
      <c r="AJ20" s="98"/>
      <c r="AK20" s="101"/>
    </row>
    <row r="21" spans="10:37" s="6" customFormat="1" ht="23.25" customHeight="1" x14ac:dyDescent="0.35">
      <c r="J21" s="2"/>
      <c r="K21" s="2"/>
      <c r="L21" s="7"/>
      <c r="M21" s="7"/>
      <c r="N21" s="143" t="s">
        <v>96</v>
      </c>
      <c r="O21" s="142" t="s">
        <v>97</v>
      </c>
      <c r="P21" s="142" t="s">
        <v>97</v>
      </c>
      <c r="Q21" s="132">
        <v>43917</v>
      </c>
      <c r="R21" s="132">
        <v>43921</v>
      </c>
      <c r="S21" s="131" t="s">
        <v>93</v>
      </c>
      <c r="T21" s="93" t="s">
        <v>84</v>
      </c>
      <c r="U21" s="17" t="s">
        <v>159</v>
      </c>
      <c r="V21" s="17" t="s">
        <v>159</v>
      </c>
      <c r="W21" s="64">
        <v>43970</v>
      </c>
      <c r="X21" s="54">
        <v>43971</v>
      </c>
      <c r="Y21" s="42" t="s">
        <v>158</v>
      </c>
      <c r="Z21" s="26"/>
      <c r="AA21" s="29"/>
      <c r="AB21" s="29"/>
      <c r="AC21" s="24"/>
      <c r="AD21" s="24"/>
      <c r="AE21" s="13"/>
      <c r="AF21" s="11"/>
      <c r="AG21" s="11"/>
      <c r="AH21" s="11"/>
      <c r="AI21" s="98"/>
      <c r="AJ21" s="98"/>
      <c r="AK21" s="101"/>
    </row>
    <row r="22" spans="10:37" s="6" customFormat="1" ht="23.25" customHeight="1" x14ac:dyDescent="0.35">
      <c r="J22" s="2"/>
      <c r="K22" s="2"/>
      <c r="L22" s="7"/>
      <c r="M22" s="7"/>
      <c r="N22" s="93" t="s">
        <v>101</v>
      </c>
      <c r="O22" s="80" t="s">
        <v>102</v>
      </c>
      <c r="P22" s="80" t="s">
        <v>102</v>
      </c>
      <c r="Q22" s="81">
        <v>43886</v>
      </c>
      <c r="R22" s="81">
        <v>43887</v>
      </c>
      <c r="S22" s="94" t="s">
        <v>103</v>
      </c>
      <c r="T22" s="93" t="s">
        <v>84</v>
      </c>
      <c r="U22" s="17" t="s">
        <v>160</v>
      </c>
      <c r="V22" s="17" t="s">
        <v>160</v>
      </c>
      <c r="W22" s="64">
        <v>43972</v>
      </c>
      <c r="X22" s="54">
        <v>43976</v>
      </c>
      <c r="Y22" s="42" t="s">
        <v>158</v>
      </c>
      <c r="Z22" s="26"/>
      <c r="AA22" s="29"/>
      <c r="AB22" s="29"/>
      <c r="AC22" s="24"/>
      <c r="AD22" s="24"/>
      <c r="AE22" s="13"/>
      <c r="AF22" s="11"/>
      <c r="AG22" s="11"/>
      <c r="AH22" s="11"/>
      <c r="AI22" s="98"/>
      <c r="AJ22" s="98"/>
      <c r="AK22" s="101"/>
    </row>
    <row r="23" spans="10:37" s="6" customFormat="1" ht="23.25" customHeight="1" x14ac:dyDescent="0.35">
      <c r="J23" s="2"/>
      <c r="K23" s="2"/>
      <c r="L23" s="7"/>
      <c r="M23" s="7"/>
      <c r="N23" s="93" t="s">
        <v>104</v>
      </c>
      <c r="O23" s="80" t="s">
        <v>105</v>
      </c>
      <c r="P23" s="80" t="s">
        <v>105</v>
      </c>
      <c r="Q23" s="81">
        <v>43916</v>
      </c>
      <c r="R23" s="81" t="s">
        <v>106</v>
      </c>
      <c r="S23" s="94" t="s">
        <v>107</v>
      </c>
      <c r="T23" s="93" t="s">
        <v>84</v>
      </c>
      <c r="U23" s="17" t="s">
        <v>161</v>
      </c>
      <c r="V23" s="17" t="s">
        <v>161</v>
      </c>
      <c r="W23" s="54">
        <v>43981</v>
      </c>
      <c r="X23" s="54">
        <v>43984</v>
      </c>
      <c r="Y23" s="42" t="s">
        <v>154</v>
      </c>
      <c r="Z23" s="91"/>
      <c r="AA23" s="29"/>
      <c r="AB23" s="29"/>
      <c r="AC23" s="28"/>
      <c r="AD23" s="28"/>
      <c r="AE23" s="13"/>
      <c r="AF23" s="11"/>
      <c r="AG23" s="11"/>
      <c r="AH23" s="11"/>
      <c r="AI23" s="98"/>
      <c r="AJ23" s="98"/>
      <c r="AK23" s="101"/>
    </row>
    <row r="24" spans="10:37" s="6" customFormat="1" ht="23.25" x14ac:dyDescent="0.35">
      <c r="J24" s="2"/>
      <c r="K24" s="2"/>
      <c r="L24" s="7"/>
      <c r="M24" s="7"/>
      <c r="N24" s="11" t="s">
        <v>112</v>
      </c>
      <c r="O24" s="80" t="s">
        <v>113</v>
      </c>
      <c r="P24" s="80" t="s">
        <v>113</v>
      </c>
      <c r="Q24" s="144">
        <v>43896</v>
      </c>
      <c r="R24" s="23">
        <v>43916</v>
      </c>
      <c r="S24" s="94" t="s">
        <v>114</v>
      </c>
      <c r="T24" s="93" t="s">
        <v>84</v>
      </c>
      <c r="U24" s="17" t="s">
        <v>156</v>
      </c>
      <c r="V24" s="17" t="s">
        <v>156</v>
      </c>
      <c r="W24" s="54">
        <v>43993</v>
      </c>
      <c r="X24" s="54">
        <v>44001</v>
      </c>
      <c r="Y24" s="42" t="s">
        <v>162</v>
      </c>
      <c r="Z24" s="91"/>
      <c r="AA24" s="29"/>
      <c r="AB24" s="29"/>
      <c r="AC24" s="28"/>
      <c r="AD24" s="28"/>
      <c r="AE24" s="13"/>
      <c r="AF24" s="11"/>
      <c r="AG24" s="11"/>
      <c r="AH24" s="11"/>
      <c r="AI24" s="98"/>
      <c r="AJ24" s="98"/>
      <c r="AK24" s="101"/>
    </row>
    <row r="25" spans="10:37" s="6" customFormat="1" ht="23.25" customHeight="1" x14ac:dyDescent="0.35">
      <c r="J25" s="2"/>
      <c r="K25" s="2"/>
      <c r="L25" s="7"/>
      <c r="M25" s="7"/>
      <c r="N25" s="93" t="s">
        <v>112</v>
      </c>
      <c r="O25" s="80" t="s">
        <v>115</v>
      </c>
      <c r="P25" s="80" t="s">
        <v>115</v>
      </c>
      <c r="Q25" s="81">
        <v>43910</v>
      </c>
      <c r="R25" s="23">
        <v>43916</v>
      </c>
      <c r="S25" s="94" t="s">
        <v>114</v>
      </c>
      <c r="T25" s="17" t="s">
        <v>81</v>
      </c>
      <c r="U25" s="17" t="s">
        <v>153</v>
      </c>
      <c r="V25" s="17" t="s">
        <v>153</v>
      </c>
      <c r="W25" s="54">
        <v>43994</v>
      </c>
      <c r="X25" s="54">
        <v>43994</v>
      </c>
      <c r="Y25" s="42" t="s">
        <v>162</v>
      </c>
      <c r="Z25" s="91"/>
      <c r="AA25" s="29"/>
      <c r="AB25" s="29"/>
      <c r="AC25" s="28"/>
      <c r="AD25" s="28"/>
      <c r="AE25" s="13"/>
      <c r="AF25" s="11"/>
      <c r="AG25" s="11"/>
      <c r="AH25" s="11"/>
      <c r="AI25" s="98"/>
      <c r="AJ25" s="98"/>
      <c r="AK25" s="101"/>
    </row>
    <row r="26" spans="10:37" s="6" customFormat="1" ht="23.25" customHeight="1" x14ac:dyDescent="0.35">
      <c r="J26" s="2"/>
      <c r="K26" s="2"/>
      <c r="L26" s="7"/>
      <c r="M26" s="7"/>
      <c r="N26" s="93" t="s">
        <v>116</v>
      </c>
      <c r="O26" s="80" t="s">
        <v>117</v>
      </c>
      <c r="P26" s="80" t="s">
        <v>117</v>
      </c>
      <c r="Q26" s="81">
        <v>43854</v>
      </c>
      <c r="R26" s="81">
        <v>43857</v>
      </c>
      <c r="S26" s="94" t="s">
        <v>114</v>
      </c>
      <c r="T26" s="17" t="s">
        <v>81</v>
      </c>
      <c r="U26" s="17" t="s">
        <v>163</v>
      </c>
      <c r="V26" s="17" t="s">
        <v>163</v>
      </c>
      <c r="W26" s="54">
        <v>43994</v>
      </c>
      <c r="X26" s="54">
        <v>43994</v>
      </c>
      <c r="Y26" s="42" t="s">
        <v>158</v>
      </c>
      <c r="Z26" s="11"/>
      <c r="AA26" s="13"/>
      <c r="AB26" s="13"/>
      <c r="AC26" s="25"/>
      <c r="AD26" s="20"/>
      <c r="AE26" s="13"/>
      <c r="AF26" s="19"/>
      <c r="AG26" s="11"/>
      <c r="AH26" s="11"/>
      <c r="AI26" s="98"/>
      <c r="AJ26" s="98"/>
      <c r="AK26" s="101"/>
    </row>
    <row r="27" spans="10:37" s="6" customFormat="1" ht="51" x14ac:dyDescent="0.35">
      <c r="J27" s="2"/>
      <c r="K27" s="2"/>
      <c r="L27" s="7"/>
      <c r="M27" s="7"/>
      <c r="N27" s="145" t="s">
        <v>118</v>
      </c>
      <c r="O27" s="146" t="s">
        <v>119</v>
      </c>
      <c r="P27" s="151" t="s">
        <v>119</v>
      </c>
      <c r="Q27" s="148">
        <v>43830</v>
      </c>
      <c r="R27" s="147">
        <v>43833</v>
      </c>
      <c r="S27" s="148" t="s">
        <v>120</v>
      </c>
      <c r="T27" s="17" t="s">
        <v>84</v>
      </c>
      <c r="U27" s="17" t="s">
        <v>155</v>
      </c>
      <c r="V27" s="17" t="s">
        <v>155</v>
      </c>
      <c r="W27" s="54">
        <v>43996</v>
      </c>
      <c r="X27" s="54">
        <v>44001</v>
      </c>
      <c r="Y27" s="42" t="s">
        <v>162</v>
      </c>
      <c r="Z27" s="11"/>
      <c r="AA27" s="13"/>
      <c r="AB27" s="13"/>
      <c r="AC27" s="25"/>
      <c r="AD27" s="20"/>
      <c r="AE27" s="13"/>
      <c r="AF27" s="19"/>
      <c r="AG27" s="11"/>
      <c r="AH27" s="11"/>
      <c r="AI27" s="98"/>
      <c r="AJ27" s="98"/>
      <c r="AK27" s="101"/>
    </row>
    <row r="28" spans="10:37" s="6" customFormat="1" ht="23.25" customHeight="1" x14ac:dyDescent="0.35">
      <c r="J28" s="2"/>
      <c r="K28" s="2"/>
      <c r="L28" s="7"/>
      <c r="M28" s="7"/>
      <c r="N28" s="145" t="s">
        <v>118</v>
      </c>
      <c r="O28" s="146" t="s">
        <v>121</v>
      </c>
      <c r="P28" s="146" t="s">
        <v>121</v>
      </c>
      <c r="Q28" s="147">
        <v>43861</v>
      </c>
      <c r="R28" s="147">
        <v>43865</v>
      </c>
      <c r="S28" s="148" t="s">
        <v>122</v>
      </c>
      <c r="T28" s="17" t="s">
        <v>81</v>
      </c>
      <c r="U28" s="17" t="s">
        <v>88</v>
      </c>
      <c r="V28" s="17" t="s">
        <v>88</v>
      </c>
      <c r="W28" s="54">
        <v>44001</v>
      </c>
      <c r="X28" s="54">
        <v>44004</v>
      </c>
      <c r="Y28" s="42" t="s">
        <v>162</v>
      </c>
      <c r="Z28" s="91"/>
      <c r="AA28" s="29"/>
      <c r="AB28" s="29"/>
      <c r="AC28" s="28"/>
      <c r="AD28" s="28"/>
      <c r="AE28" s="13"/>
      <c r="AF28" s="17"/>
      <c r="AG28" s="17"/>
      <c r="AH28" s="17"/>
      <c r="AI28" s="98"/>
      <c r="AJ28" s="20"/>
      <c r="AK28" s="101"/>
    </row>
    <row r="29" spans="10:37" s="6" customFormat="1" ht="23.25" customHeight="1" x14ac:dyDescent="0.35">
      <c r="J29" s="2"/>
      <c r="K29" s="2"/>
      <c r="L29" s="7"/>
      <c r="M29" s="7"/>
      <c r="N29" s="145" t="s">
        <v>118</v>
      </c>
      <c r="O29" s="146" t="s">
        <v>123</v>
      </c>
      <c r="P29" s="146" t="s">
        <v>123</v>
      </c>
      <c r="Q29" s="147">
        <v>43881</v>
      </c>
      <c r="R29" s="147">
        <v>43886</v>
      </c>
      <c r="S29" s="148" t="s">
        <v>122</v>
      </c>
      <c r="T29" s="17" t="s">
        <v>81</v>
      </c>
      <c r="U29" s="17" t="s">
        <v>164</v>
      </c>
      <c r="V29" s="17" t="s">
        <v>164</v>
      </c>
      <c r="W29" s="54">
        <v>44011</v>
      </c>
      <c r="X29" s="54"/>
      <c r="Y29" s="42" t="s">
        <v>154</v>
      </c>
      <c r="Z29" s="91"/>
      <c r="AA29" s="29"/>
      <c r="AB29" s="29"/>
      <c r="AC29" s="28"/>
      <c r="AD29" s="28"/>
      <c r="AE29" s="13"/>
      <c r="AF29" s="17"/>
      <c r="AG29" s="17"/>
      <c r="AH29" s="17"/>
      <c r="AI29" s="98"/>
      <c r="AJ29" s="20"/>
      <c r="AK29" s="101"/>
    </row>
    <row r="30" spans="10:37" s="6" customFormat="1" ht="51" x14ac:dyDescent="0.35">
      <c r="J30" s="2"/>
      <c r="K30" s="2"/>
      <c r="L30" s="7"/>
      <c r="M30" s="7"/>
      <c r="N30" s="145" t="s">
        <v>124</v>
      </c>
      <c r="O30" s="146" t="s">
        <v>125</v>
      </c>
      <c r="P30" s="146" t="s">
        <v>125</v>
      </c>
      <c r="Q30" s="147">
        <v>43861</v>
      </c>
      <c r="R30" s="147">
        <v>43866</v>
      </c>
      <c r="S30" s="148" t="s">
        <v>126</v>
      </c>
      <c r="T30" s="55" t="s">
        <v>104</v>
      </c>
      <c r="U30" s="55" t="s">
        <v>165</v>
      </c>
      <c r="V30" s="55" t="s">
        <v>165</v>
      </c>
      <c r="W30" s="54">
        <v>43940</v>
      </c>
      <c r="X30" s="54">
        <v>43979</v>
      </c>
      <c r="Y30" s="42" t="s">
        <v>166</v>
      </c>
      <c r="Z30" s="91"/>
      <c r="AA30" s="29"/>
      <c r="AB30" s="29"/>
      <c r="AC30" s="28"/>
      <c r="AD30" s="28"/>
      <c r="AE30" s="13"/>
      <c r="AF30" s="11"/>
      <c r="AG30" s="17"/>
      <c r="AH30" s="17"/>
      <c r="AI30" s="98"/>
      <c r="AJ30" s="20"/>
      <c r="AK30" s="101"/>
    </row>
    <row r="31" spans="10:37" s="6" customFormat="1" ht="51" x14ac:dyDescent="0.35">
      <c r="J31" s="2"/>
      <c r="K31" s="2"/>
      <c r="L31" s="7"/>
      <c r="M31" s="7"/>
      <c r="N31" s="145" t="s">
        <v>124</v>
      </c>
      <c r="O31" s="146" t="s">
        <v>127</v>
      </c>
      <c r="P31" s="146" t="s">
        <v>127</v>
      </c>
      <c r="Q31" s="147">
        <v>43914</v>
      </c>
      <c r="R31" s="147">
        <v>43916</v>
      </c>
      <c r="S31" s="148" t="s">
        <v>128</v>
      </c>
      <c r="T31" s="17" t="s">
        <v>108</v>
      </c>
      <c r="U31" s="17" t="s">
        <v>167</v>
      </c>
      <c r="V31" s="17" t="s">
        <v>167</v>
      </c>
      <c r="W31" s="54">
        <v>43962</v>
      </c>
      <c r="X31" s="54">
        <v>44004</v>
      </c>
      <c r="Y31" s="42" t="s">
        <v>168</v>
      </c>
      <c r="Z31" s="91"/>
      <c r="AA31" s="17"/>
      <c r="AB31" s="29"/>
      <c r="AC31" s="28"/>
      <c r="AD31" s="28"/>
      <c r="AE31" s="13"/>
      <c r="AF31" s="17"/>
      <c r="AG31" s="97"/>
      <c r="AH31" s="97"/>
      <c r="AI31" s="98"/>
      <c r="AJ31" s="33"/>
      <c r="AK31" s="55"/>
    </row>
    <row r="32" spans="10:37" s="6" customFormat="1" ht="23.25" x14ac:dyDescent="0.35">
      <c r="J32" s="2"/>
      <c r="K32" s="2"/>
      <c r="L32" s="7"/>
      <c r="M32" s="7"/>
      <c r="N32" s="93" t="s">
        <v>129</v>
      </c>
      <c r="O32" s="80" t="s">
        <v>130</v>
      </c>
      <c r="P32" s="80" t="s">
        <v>130</v>
      </c>
      <c r="Q32" s="81">
        <v>43833</v>
      </c>
      <c r="R32" s="81">
        <v>43839</v>
      </c>
      <c r="S32" s="94" t="s">
        <v>131</v>
      </c>
      <c r="T32" s="17" t="s">
        <v>116</v>
      </c>
      <c r="U32" s="17" t="s">
        <v>169</v>
      </c>
      <c r="V32" s="17" t="s">
        <v>170</v>
      </c>
      <c r="W32" s="54">
        <v>44000</v>
      </c>
      <c r="X32" s="54">
        <v>43987</v>
      </c>
      <c r="Y32" s="42" t="s">
        <v>168</v>
      </c>
      <c r="Z32" s="91"/>
      <c r="AA32" s="17"/>
      <c r="AB32" s="29"/>
      <c r="AC32" s="28"/>
      <c r="AD32" s="28"/>
      <c r="AE32" s="13"/>
      <c r="AF32" s="17"/>
      <c r="AG32" s="97"/>
      <c r="AH32" s="97"/>
      <c r="AI32" s="98"/>
      <c r="AJ32" s="33"/>
      <c r="AK32" s="55"/>
    </row>
    <row r="33" spans="10:37" s="6" customFormat="1" ht="26.25" customHeight="1" x14ac:dyDescent="0.35">
      <c r="J33" s="2"/>
      <c r="K33" s="2"/>
      <c r="L33" s="7"/>
      <c r="M33" s="7"/>
      <c r="N33" s="93" t="s">
        <v>132</v>
      </c>
      <c r="O33" s="80" t="s">
        <v>134</v>
      </c>
      <c r="P33" s="80" t="s">
        <v>134</v>
      </c>
      <c r="Q33" s="81">
        <v>43815</v>
      </c>
      <c r="R33" s="81">
        <v>43843</v>
      </c>
      <c r="S33" s="94" t="s">
        <v>133</v>
      </c>
      <c r="T33" s="17" t="s">
        <v>116</v>
      </c>
      <c r="U33" s="17" t="s">
        <v>171</v>
      </c>
      <c r="V33" s="17" t="s">
        <v>172</v>
      </c>
      <c r="W33" s="54">
        <v>44011</v>
      </c>
      <c r="X33" s="54">
        <v>43987</v>
      </c>
      <c r="Y33" s="22" t="s">
        <v>168</v>
      </c>
      <c r="Z33" s="91"/>
      <c r="AA33" s="17"/>
      <c r="AB33" s="29"/>
      <c r="AC33" s="28"/>
      <c r="AD33" s="28"/>
      <c r="AE33" s="13"/>
      <c r="AF33" s="17"/>
      <c r="AG33" s="97"/>
      <c r="AH33" s="97"/>
      <c r="AI33" s="98"/>
      <c r="AJ33" s="33"/>
      <c r="AK33" s="55"/>
    </row>
    <row r="34" spans="10:37" s="6" customFormat="1" ht="26.25" customHeight="1" x14ac:dyDescent="0.35">
      <c r="J34" s="2"/>
      <c r="K34" s="2"/>
      <c r="L34" s="7"/>
      <c r="M34" s="7"/>
      <c r="N34" s="93" t="s">
        <v>135</v>
      </c>
      <c r="O34" s="80" t="s">
        <v>136</v>
      </c>
      <c r="P34" s="80" t="s">
        <v>136</v>
      </c>
      <c r="Q34" s="81">
        <v>43860</v>
      </c>
      <c r="R34" s="81">
        <v>43865</v>
      </c>
      <c r="S34" s="94" t="s">
        <v>103</v>
      </c>
      <c r="T34" s="17" t="s">
        <v>116</v>
      </c>
      <c r="U34" s="17" t="s">
        <v>173</v>
      </c>
      <c r="V34" s="17" t="s">
        <v>173</v>
      </c>
      <c r="W34" s="54">
        <v>43980</v>
      </c>
      <c r="X34" s="54">
        <v>43924</v>
      </c>
      <c r="Y34" s="22" t="s">
        <v>168</v>
      </c>
      <c r="Z34" s="91"/>
      <c r="AA34" s="29"/>
      <c r="AB34" s="29"/>
      <c r="AC34" s="28"/>
      <c r="AD34" s="28"/>
      <c r="AE34" s="13"/>
      <c r="AF34" s="17"/>
      <c r="AG34" s="97"/>
      <c r="AH34" s="97"/>
      <c r="AI34" s="98"/>
      <c r="AJ34" s="33"/>
      <c r="AK34" s="55"/>
    </row>
    <row r="35" spans="10:37" s="6" customFormat="1" ht="23.25" x14ac:dyDescent="0.35">
      <c r="J35" s="2"/>
      <c r="K35" s="2"/>
      <c r="L35" s="7"/>
      <c r="M35" s="7"/>
      <c r="N35" s="93" t="s">
        <v>137</v>
      </c>
      <c r="O35" s="80" t="s">
        <v>138</v>
      </c>
      <c r="P35" s="80" t="s">
        <v>138</v>
      </c>
      <c r="Q35" s="81">
        <v>43896</v>
      </c>
      <c r="R35" s="81">
        <v>40248</v>
      </c>
      <c r="S35" s="94" t="s">
        <v>139</v>
      </c>
      <c r="T35" s="17" t="s">
        <v>116</v>
      </c>
      <c r="U35" s="17"/>
      <c r="V35" s="17" t="s">
        <v>174</v>
      </c>
      <c r="W35" s="54"/>
      <c r="X35" s="54">
        <v>43997</v>
      </c>
      <c r="Y35" s="22" t="s">
        <v>175</v>
      </c>
      <c r="Z35" s="91"/>
      <c r="AA35" s="29"/>
      <c r="AB35" s="29"/>
      <c r="AC35" s="28"/>
      <c r="AD35" s="28"/>
      <c r="AE35" s="13"/>
      <c r="AG35" s="11"/>
      <c r="AH35" s="11"/>
      <c r="AI35" s="98"/>
      <c r="AJ35" s="98"/>
      <c r="AK35" s="101"/>
    </row>
    <row r="36" spans="10:37" s="6" customFormat="1" ht="23.25" x14ac:dyDescent="0.35">
      <c r="J36" s="2"/>
      <c r="K36" s="2"/>
      <c r="L36" s="7"/>
      <c r="M36" s="7"/>
      <c r="N36" s="93" t="s">
        <v>142</v>
      </c>
      <c r="O36" s="80">
        <v>273646</v>
      </c>
      <c r="P36" s="80">
        <v>273646</v>
      </c>
      <c r="Q36" s="81">
        <v>43854</v>
      </c>
      <c r="R36" s="81"/>
      <c r="S36" s="94" t="s">
        <v>143</v>
      </c>
      <c r="T36" s="17" t="s">
        <v>116</v>
      </c>
      <c r="U36" s="17"/>
      <c r="V36" s="17" t="s">
        <v>176</v>
      </c>
      <c r="W36" s="54"/>
      <c r="X36" s="54">
        <v>43994</v>
      </c>
      <c r="Y36" s="22" t="s">
        <v>177</v>
      </c>
      <c r="Z36" s="91"/>
      <c r="AA36" s="29"/>
      <c r="AB36" s="29"/>
      <c r="AC36" s="28"/>
      <c r="AD36" s="28"/>
      <c r="AE36" s="13"/>
      <c r="AF36" s="11"/>
      <c r="AG36" s="11"/>
      <c r="AH36" s="11"/>
      <c r="AI36" s="98"/>
      <c r="AJ36" s="98"/>
      <c r="AK36" s="101"/>
    </row>
    <row r="37" spans="10:37" s="6" customFormat="1" ht="51" x14ac:dyDescent="0.35">
      <c r="J37" s="2"/>
      <c r="K37" s="2"/>
      <c r="L37" s="7"/>
      <c r="M37" s="7"/>
      <c r="N37" s="93"/>
      <c r="O37" s="80"/>
      <c r="P37" s="80"/>
      <c r="Q37" s="81"/>
      <c r="R37" s="81"/>
      <c r="S37" s="94"/>
      <c r="T37" s="152" t="s">
        <v>178</v>
      </c>
      <c r="U37" s="151" t="s">
        <v>179</v>
      </c>
      <c r="V37" s="151" t="s">
        <v>179</v>
      </c>
      <c r="W37" s="155">
        <v>43955</v>
      </c>
      <c r="X37" s="155">
        <v>43958</v>
      </c>
      <c r="Y37" s="156" t="s">
        <v>180</v>
      </c>
      <c r="Z37" s="11"/>
      <c r="AA37" s="13"/>
      <c r="AB37" s="13"/>
      <c r="AC37" s="10"/>
      <c r="AD37" s="25"/>
      <c r="AE37" s="13"/>
      <c r="AF37" s="11"/>
      <c r="AG37" s="11"/>
      <c r="AH37" s="11"/>
      <c r="AI37" s="98"/>
      <c r="AJ37" s="98"/>
      <c r="AK37" s="101"/>
    </row>
    <row r="38" spans="10:37" s="6" customFormat="1" ht="102" x14ac:dyDescent="0.35">
      <c r="J38" s="2"/>
      <c r="K38" s="2"/>
      <c r="L38" s="7"/>
      <c r="M38" s="7"/>
      <c r="N38" s="93"/>
      <c r="O38" s="80"/>
      <c r="P38" s="80"/>
      <c r="Q38" s="81"/>
      <c r="R38" s="81"/>
      <c r="S38" s="94"/>
      <c r="T38" s="150" t="s">
        <v>118</v>
      </c>
      <c r="U38" s="154" t="s">
        <v>181</v>
      </c>
      <c r="V38" s="154" t="s">
        <v>182</v>
      </c>
      <c r="W38" s="153">
        <v>43955</v>
      </c>
      <c r="X38" s="153">
        <v>43963</v>
      </c>
      <c r="Y38" s="149" t="s">
        <v>183</v>
      </c>
      <c r="Z38" s="91"/>
      <c r="AA38" s="29"/>
      <c r="AB38" s="29"/>
      <c r="AC38" s="28"/>
      <c r="AD38" s="28"/>
      <c r="AE38" s="13"/>
      <c r="AF38" s="11"/>
      <c r="AG38" s="11"/>
      <c r="AH38" s="11"/>
      <c r="AI38" s="98"/>
      <c r="AJ38" s="98"/>
      <c r="AK38" s="101"/>
    </row>
    <row r="39" spans="10:37" s="6" customFormat="1" ht="102" x14ac:dyDescent="0.35">
      <c r="J39" s="2"/>
      <c r="K39" s="2"/>
      <c r="L39" s="7"/>
      <c r="M39" s="7"/>
      <c r="N39" s="93"/>
      <c r="O39" s="80"/>
      <c r="P39" s="80"/>
      <c r="Q39" s="81"/>
      <c r="R39" s="81"/>
      <c r="S39" s="94"/>
      <c r="T39" s="150" t="s">
        <v>118</v>
      </c>
      <c r="U39" s="151" t="s">
        <v>184</v>
      </c>
      <c r="V39" s="151" t="s">
        <v>184</v>
      </c>
      <c r="W39" s="153">
        <v>43978</v>
      </c>
      <c r="X39" s="153">
        <v>43984</v>
      </c>
      <c r="Y39" s="149" t="s">
        <v>183</v>
      </c>
      <c r="Z39" s="11"/>
      <c r="AA39" s="11"/>
      <c r="AB39" s="11"/>
      <c r="AC39" s="28"/>
      <c r="AD39" s="28"/>
      <c r="AE39" s="13"/>
      <c r="AF39" s="11"/>
      <c r="AG39" s="11"/>
      <c r="AH39" s="11"/>
      <c r="AI39" s="98"/>
      <c r="AJ39" s="98"/>
      <c r="AK39" s="101"/>
    </row>
    <row r="40" spans="10:37" s="6" customFormat="1" ht="51" x14ac:dyDescent="0.35">
      <c r="J40" s="2"/>
      <c r="K40" s="2"/>
      <c r="L40" s="7"/>
      <c r="M40" s="7"/>
      <c r="N40" s="93"/>
      <c r="O40" s="80"/>
      <c r="P40" s="80"/>
      <c r="Q40" s="81"/>
      <c r="R40" s="81"/>
      <c r="S40" s="94"/>
      <c r="T40" s="152" t="s">
        <v>124</v>
      </c>
      <c r="U40" s="151" t="s">
        <v>186</v>
      </c>
      <c r="V40" s="151" t="s">
        <v>186</v>
      </c>
      <c r="W40" s="155">
        <v>43978</v>
      </c>
      <c r="X40" s="155">
        <v>43978</v>
      </c>
      <c r="Y40" s="156" t="s">
        <v>187</v>
      </c>
      <c r="Z40" s="26"/>
      <c r="AA40" s="29"/>
      <c r="AB40" s="29"/>
      <c r="AC40" s="24"/>
      <c r="AD40" s="24"/>
      <c r="AE40" s="13"/>
      <c r="AF40" s="11"/>
      <c r="AG40" s="11"/>
      <c r="AH40" s="11"/>
      <c r="AI40" s="98"/>
      <c r="AJ40" s="98"/>
      <c r="AK40" s="101"/>
    </row>
    <row r="41" spans="10:37" s="6" customFormat="1" ht="51" x14ac:dyDescent="0.35">
      <c r="J41" s="2"/>
      <c r="K41" s="2"/>
      <c r="L41" s="7"/>
      <c r="M41" s="7"/>
      <c r="N41" s="93"/>
      <c r="O41" s="80"/>
      <c r="P41" s="80"/>
      <c r="Q41" s="81"/>
      <c r="R41" s="81"/>
      <c r="S41" s="94"/>
      <c r="T41" s="152" t="s">
        <v>124</v>
      </c>
      <c r="U41" s="151" t="s">
        <v>188</v>
      </c>
      <c r="V41" s="151" t="s">
        <v>188</v>
      </c>
      <c r="W41" s="155">
        <v>43920</v>
      </c>
      <c r="X41" s="155">
        <v>43927</v>
      </c>
      <c r="Y41" s="156" t="s">
        <v>185</v>
      </c>
      <c r="Z41" s="26"/>
      <c r="AA41" s="29"/>
      <c r="AB41" s="11"/>
      <c r="AC41" s="24"/>
      <c r="AD41" s="24"/>
      <c r="AE41" s="13"/>
      <c r="AF41" s="11"/>
      <c r="AG41" s="11"/>
      <c r="AH41" s="11"/>
      <c r="AI41" s="98"/>
      <c r="AJ41" s="98"/>
      <c r="AK41" s="101"/>
    </row>
    <row r="42" spans="10:37" s="6" customFormat="1" ht="23.25" x14ac:dyDescent="0.35">
      <c r="J42" s="2"/>
      <c r="K42" s="2"/>
      <c r="L42" s="7"/>
      <c r="M42" s="7"/>
      <c r="N42" s="93"/>
      <c r="O42" s="80"/>
      <c r="P42" s="80"/>
      <c r="Q42" s="81"/>
      <c r="R42" s="81"/>
      <c r="S42" s="94"/>
      <c r="T42" s="17" t="s">
        <v>142</v>
      </c>
      <c r="U42" s="17"/>
      <c r="V42" s="17">
        <v>299111</v>
      </c>
      <c r="W42" s="54">
        <v>44008</v>
      </c>
      <c r="X42" s="54"/>
      <c r="Y42" s="22" t="s">
        <v>196</v>
      </c>
      <c r="Z42" s="11"/>
      <c r="AA42" s="13"/>
      <c r="AB42" s="13"/>
      <c r="AC42" s="24"/>
      <c r="AD42" s="24"/>
      <c r="AE42" s="13"/>
      <c r="AF42" s="11"/>
      <c r="AG42" s="11"/>
      <c r="AH42" s="11"/>
      <c r="AI42" s="98"/>
      <c r="AJ42" s="98"/>
      <c r="AK42" s="101"/>
    </row>
    <row r="43" spans="10:37" s="6" customFormat="1" ht="23.25" x14ac:dyDescent="0.35">
      <c r="J43" s="2"/>
      <c r="K43" s="2"/>
      <c r="L43" s="7"/>
      <c r="M43" s="7"/>
      <c r="N43" s="93"/>
      <c r="O43" s="80"/>
      <c r="P43" s="80"/>
      <c r="Q43" s="81"/>
      <c r="R43" s="81"/>
      <c r="S43" s="94"/>
      <c r="T43" s="17" t="s">
        <v>142</v>
      </c>
      <c r="U43" s="17"/>
      <c r="V43" s="17">
        <v>297012</v>
      </c>
      <c r="W43" s="54">
        <v>44002</v>
      </c>
      <c r="X43" s="54"/>
      <c r="Y43" s="22" t="s">
        <v>197</v>
      </c>
      <c r="Z43" s="17"/>
      <c r="AA43" s="13"/>
      <c r="AB43" s="13"/>
      <c r="AC43" s="25"/>
      <c r="AD43" s="20"/>
      <c r="AE43" s="13"/>
      <c r="AF43" s="11"/>
      <c r="AG43" s="11"/>
      <c r="AH43" s="11"/>
      <c r="AI43" s="98"/>
      <c r="AJ43" s="98"/>
      <c r="AK43" s="101"/>
    </row>
    <row r="44" spans="10:37" s="6" customFormat="1" ht="23.25" x14ac:dyDescent="0.35">
      <c r="J44" s="2"/>
      <c r="K44" s="2"/>
      <c r="L44" s="7"/>
      <c r="M44" s="7"/>
      <c r="N44" s="93"/>
      <c r="O44" s="80"/>
      <c r="P44" s="80"/>
      <c r="Q44" s="81"/>
      <c r="R44" s="81"/>
      <c r="S44" s="94"/>
      <c r="T44" s="17" t="s">
        <v>142</v>
      </c>
      <c r="U44" s="17"/>
      <c r="V44" s="17">
        <v>297246</v>
      </c>
      <c r="W44" s="54">
        <v>44002</v>
      </c>
      <c r="X44" s="54"/>
      <c r="Y44" s="22" t="s">
        <v>197</v>
      </c>
      <c r="Z44" s="11"/>
      <c r="AA44" s="13"/>
      <c r="AB44" s="13"/>
      <c r="AC44" s="25"/>
      <c r="AD44" s="20"/>
      <c r="AE44" s="13"/>
      <c r="AF44" s="11"/>
      <c r="AG44" s="11"/>
      <c r="AH44" s="11"/>
      <c r="AI44" s="98"/>
      <c r="AJ44" s="98"/>
      <c r="AK44" s="101"/>
    </row>
    <row r="45" spans="10:37" s="6" customFormat="1" ht="23.25" x14ac:dyDescent="0.35">
      <c r="J45" s="2"/>
      <c r="K45" s="2"/>
      <c r="L45" s="7"/>
      <c r="M45" s="7"/>
      <c r="N45" s="93"/>
      <c r="O45" s="80"/>
      <c r="P45" s="80"/>
      <c r="Q45" s="81"/>
      <c r="R45" s="81"/>
      <c r="S45" s="94"/>
      <c r="T45" s="17" t="s">
        <v>142</v>
      </c>
      <c r="U45" s="17"/>
      <c r="V45" s="17">
        <v>298993</v>
      </c>
      <c r="W45" s="54">
        <v>44001</v>
      </c>
      <c r="X45" s="54"/>
      <c r="Y45" s="22" t="s">
        <v>196</v>
      </c>
      <c r="Z45" s="11"/>
      <c r="AA45" s="13"/>
      <c r="AB45" s="13"/>
      <c r="AC45" s="25"/>
      <c r="AD45" s="20"/>
      <c r="AE45" s="13"/>
      <c r="AF45" s="11"/>
      <c r="AG45" s="11"/>
      <c r="AH45" s="11"/>
      <c r="AI45" s="98"/>
      <c r="AJ45" s="98"/>
      <c r="AK45" s="101"/>
    </row>
    <row r="46" spans="10:37" s="6" customFormat="1" ht="23.25" x14ac:dyDescent="0.35">
      <c r="J46" s="2"/>
      <c r="K46" s="2"/>
      <c r="L46" s="7"/>
      <c r="M46" s="7"/>
      <c r="N46" s="93"/>
      <c r="O46" s="80"/>
      <c r="P46" s="80"/>
      <c r="Q46" s="81"/>
      <c r="R46" s="81"/>
      <c r="S46" s="94"/>
      <c r="T46" s="17" t="s">
        <v>142</v>
      </c>
      <c r="U46" s="17"/>
      <c r="V46" s="17">
        <v>297268</v>
      </c>
      <c r="W46" s="54">
        <v>43999</v>
      </c>
      <c r="X46" s="54"/>
      <c r="Y46" s="22" t="s">
        <v>143</v>
      </c>
      <c r="Z46" s="11"/>
      <c r="AA46" s="13"/>
      <c r="AB46" s="13"/>
      <c r="AC46" s="25"/>
      <c r="AD46" s="20"/>
      <c r="AE46" s="13"/>
      <c r="AF46" s="11"/>
      <c r="AG46" s="11"/>
      <c r="AH46" s="11"/>
      <c r="AI46" s="98"/>
      <c r="AJ46" s="98"/>
      <c r="AK46" s="101"/>
    </row>
    <row r="47" spans="10:37" s="6" customFormat="1" ht="23.25" x14ac:dyDescent="0.35">
      <c r="J47" s="2"/>
      <c r="K47" s="2"/>
      <c r="L47" s="7"/>
      <c r="M47" s="7"/>
      <c r="N47" s="93"/>
      <c r="O47" s="80"/>
      <c r="P47" s="80"/>
      <c r="Q47" s="81"/>
      <c r="R47" s="81"/>
      <c r="S47" s="94"/>
      <c r="T47" s="17" t="s">
        <v>142</v>
      </c>
      <c r="U47" s="17"/>
      <c r="V47" s="17">
        <v>298977</v>
      </c>
      <c r="W47" s="54">
        <v>43994</v>
      </c>
      <c r="X47" s="54"/>
      <c r="Y47" s="22" t="s">
        <v>143</v>
      </c>
      <c r="Z47" s="11"/>
      <c r="AA47" s="13"/>
      <c r="AB47" s="13"/>
      <c r="AC47" s="25"/>
      <c r="AD47" s="20"/>
      <c r="AE47" s="13"/>
      <c r="AF47" s="11"/>
      <c r="AG47" s="11"/>
      <c r="AH47" s="11"/>
      <c r="AI47" s="98"/>
      <c r="AJ47" s="98"/>
      <c r="AK47" s="101"/>
    </row>
    <row r="48" spans="10:37" s="6" customFormat="1" ht="23.25" x14ac:dyDescent="0.35">
      <c r="J48" s="2"/>
      <c r="K48" s="2"/>
      <c r="L48" s="7"/>
      <c r="M48" s="7"/>
      <c r="N48" s="93"/>
      <c r="O48" s="80"/>
      <c r="P48" s="80"/>
      <c r="Q48" s="81"/>
      <c r="R48" s="81"/>
      <c r="S48" s="94"/>
      <c r="T48" s="17" t="s">
        <v>142</v>
      </c>
      <c r="U48" s="17"/>
      <c r="V48" s="17">
        <v>299104</v>
      </c>
      <c r="W48" s="54">
        <v>43994</v>
      </c>
      <c r="X48" s="54"/>
      <c r="Y48" s="22" t="s">
        <v>143</v>
      </c>
      <c r="Z48" s="11"/>
      <c r="AA48" s="13"/>
      <c r="AB48" s="13"/>
      <c r="AC48" s="25"/>
      <c r="AD48" s="20"/>
      <c r="AE48" s="13"/>
      <c r="AF48" s="11"/>
      <c r="AG48" s="11"/>
      <c r="AH48" s="11"/>
      <c r="AI48" s="98"/>
      <c r="AJ48" s="98"/>
      <c r="AK48" s="101"/>
    </row>
    <row r="49" spans="10:37" s="6" customFormat="1" ht="23.25" x14ac:dyDescent="0.35">
      <c r="J49" s="2"/>
      <c r="K49" s="2"/>
      <c r="L49" s="7"/>
      <c r="M49" s="7"/>
      <c r="N49" s="93"/>
      <c r="O49" s="80"/>
      <c r="P49" s="80"/>
      <c r="Q49" s="81"/>
      <c r="R49" s="81"/>
      <c r="S49" s="94"/>
      <c r="T49" s="17" t="s">
        <v>142</v>
      </c>
      <c r="U49" s="17"/>
      <c r="V49" s="17">
        <v>297614</v>
      </c>
      <c r="W49" s="54">
        <v>43993</v>
      </c>
      <c r="X49" s="54"/>
      <c r="Y49" s="22" t="s">
        <v>197</v>
      </c>
      <c r="Z49" s="11"/>
      <c r="AA49" s="13"/>
      <c r="AB49" s="13"/>
      <c r="AC49" s="25"/>
      <c r="AD49" s="20"/>
      <c r="AE49" s="13"/>
      <c r="AF49" s="11"/>
      <c r="AG49" s="11"/>
      <c r="AH49" s="11"/>
      <c r="AI49" s="98"/>
      <c r="AJ49" s="98"/>
      <c r="AK49" s="101"/>
    </row>
    <row r="50" spans="10:37" s="6" customFormat="1" ht="23.25" x14ac:dyDescent="0.35">
      <c r="J50" s="2"/>
      <c r="K50" s="2"/>
      <c r="L50" s="7"/>
      <c r="M50" s="7"/>
      <c r="N50" s="93"/>
      <c r="O50" s="80"/>
      <c r="P50" s="80"/>
      <c r="Q50" s="81"/>
      <c r="R50" s="81"/>
      <c r="S50" s="94"/>
      <c r="T50" s="17" t="s">
        <v>142</v>
      </c>
      <c r="U50" s="17"/>
      <c r="V50" s="17">
        <v>260040</v>
      </c>
      <c r="W50" s="54">
        <v>43977</v>
      </c>
      <c r="X50" s="54"/>
      <c r="Y50" s="22" t="s">
        <v>143</v>
      </c>
      <c r="Z50" s="26"/>
      <c r="AA50" s="83"/>
      <c r="AB50" s="83"/>
      <c r="AC50" s="25"/>
      <c r="AD50" s="20"/>
      <c r="AE50" s="13"/>
      <c r="AF50" s="11"/>
      <c r="AG50" s="11"/>
      <c r="AH50" s="11"/>
      <c r="AI50" s="98"/>
      <c r="AJ50" s="98"/>
      <c r="AK50" s="101"/>
    </row>
    <row r="51" spans="10:37" s="6" customFormat="1" ht="23.25" x14ac:dyDescent="0.35">
      <c r="J51" s="2"/>
      <c r="K51" s="2"/>
      <c r="L51" s="7"/>
      <c r="M51" s="7"/>
      <c r="N51" s="93"/>
      <c r="O51" s="80"/>
      <c r="P51" s="80"/>
      <c r="Q51" s="81"/>
      <c r="R51" s="81"/>
      <c r="S51" s="94"/>
      <c r="T51" s="17" t="s">
        <v>142</v>
      </c>
      <c r="U51" s="17"/>
      <c r="V51" s="17">
        <v>299008</v>
      </c>
      <c r="W51" s="54">
        <v>43973</v>
      </c>
      <c r="X51" s="54"/>
      <c r="Y51" s="22" t="s">
        <v>198</v>
      </c>
      <c r="Z51" s="11"/>
      <c r="AA51" s="21"/>
      <c r="AB51" s="21"/>
      <c r="AC51" s="24"/>
      <c r="AD51" s="24"/>
      <c r="AE51" s="13"/>
      <c r="AF51" s="11"/>
      <c r="AG51" s="11"/>
      <c r="AH51" s="11"/>
      <c r="AI51" s="98"/>
      <c r="AJ51" s="98"/>
      <c r="AK51" s="101"/>
    </row>
    <row r="52" spans="10:37" s="6" customFormat="1" ht="23.25" x14ac:dyDescent="0.35">
      <c r="J52" s="2"/>
      <c r="K52" s="2"/>
      <c r="L52" s="7"/>
      <c r="M52" s="7"/>
      <c r="N52" s="93"/>
      <c r="O52" s="80"/>
      <c r="P52" s="80"/>
      <c r="Q52" s="81"/>
      <c r="R52" s="81"/>
      <c r="S52" s="94"/>
      <c r="T52" s="17" t="s">
        <v>142</v>
      </c>
      <c r="U52" s="17"/>
      <c r="V52" s="17">
        <v>297590</v>
      </c>
      <c r="W52" s="54">
        <v>43970</v>
      </c>
      <c r="X52" s="54"/>
      <c r="Y52" s="22" t="s">
        <v>197</v>
      </c>
      <c r="Z52" s="26"/>
      <c r="AA52" s="83"/>
      <c r="AB52" s="83"/>
      <c r="AC52" s="24"/>
      <c r="AD52" s="24"/>
      <c r="AE52" s="13"/>
      <c r="AF52" s="11"/>
      <c r="AG52" s="11"/>
      <c r="AH52" s="11"/>
      <c r="AI52" s="98"/>
      <c r="AJ52" s="98"/>
      <c r="AK52" s="101"/>
    </row>
    <row r="53" spans="10:37" s="6" customFormat="1" ht="23.25" x14ac:dyDescent="0.35">
      <c r="J53" s="2"/>
      <c r="K53" s="2"/>
      <c r="L53" s="7"/>
      <c r="M53" s="7"/>
      <c r="N53" s="93"/>
      <c r="O53" s="80"/>
      <c r="P53" s="80"/>
      <c r="Q53" s="81"/>
      <c r="R53" s="81"/>
      <c r="S53" s="94"/>
      <c r="T53" s="17" t="s">
        <v>142</v>
      </c>
      <c r="U53" s="17"/>
      <c r="V53" s="17">
        <v>297585</v>
      </c>
      <c r="W53" s="54">
        <v>43966</v>
      </c>
      <c r="X53" s="54"/>
      <c r="Y53" s="22" t="s">
        <v>197</v>
      </c>
      <c r="Z53" s="26"/>
      <c r="AA53" s="83"/>
      <c r="AB53" s="83"/>
      <c r="AC53" s="24"/>
      <c r="AD53" s="24"/>
      <c r="AE53" s="13"/>
      <c r="AF53" s="11"/>
      <c r="AG53" s="11"/>
      <c r="AH53" s="11"/>
      <c r="AI53" s="98"/>
      <c r="AJ53" s="98"/>
      <c r="AK53" s="101"/>
    </row>
    <row r="54" spans="10:37" s="6" customFormat="1" ht="23.25" x14ac:dyDescent="0.35">
      <c r="J54" s="2"/>
      <c r="K54" s="2"/>
      <c r="L54" s="7"/>
      <c r="M54" s="7"/>
      <c r="N54" s="93"/>
      <c r="O54" s="80"/>
      <c r="P54" s="80"/>
      <c r="Q54" s="81"/>
      <c r="R54" s="81"/>
      <c r="S54" s="94"/>
      <c r="T54" s="17" t="s">
        <v>142</v>
      </c>
      <c r="U54" s="17"/>
      <c r="V54" s="17">
        <v>298988</v>
      </c>
      <c r="W54" s="54">
        <v>43973</v>
      </c>
      <c r="X54" s="54"/>
      <c r="Y54" s="22" t="s">
        <v>198</v>
      </c>
      <c r="Z54" s="26"/>
      <c r="AA54" s="29"/>
      <c r="AB54" s="29"/>
      <c r="AC54" s="24"/>
      <c r="AD54" s="24"/>
      <c r="AE54" s="13"/>
      <c r="AF54" s="11"/>
      <c r="AG54" s="11"/>
      <c r="AH54" s="11"/>
      <c r="AI54" s="98"/>
      <c r="AJ54" s="98"/>
      <c r="AK54" s="101"/>
    </row>
    <row r="55" spans="10:37" s="6" customFormat="1" ht="26.25" customHeight="1" x14ac:dyDescent="0.35">
      <c r="J55" s="2"/>
      <c r="K55" s="2"/>
      <c r="L55" s="7"/>
      <c r="M55" s="7"/>
      <c r="N55" s="93"/>
      <c r="O55" s="80"/>
      <c r="P55" s="80"/>
      <c r="Q55" s="81"/>
      <c r="R55" s="81"/>
      <c r="S55" s="94"/>
      <c r="T55" s="17" t="s">
        <v>142</v>
      </c>
      <c r="U55" s="17"/>
      <c r="V55" s="17">
        <v>298982</v>
      </c>
      <c r="W55" s="54">
        <v>43957</v>
      </c>
      <c r="X55" s="54"/>
      <c r="Y55" s="22" t="s">
        <v>197</v>
      </c>
      <c r="Z55" s="26"/>
      <c r="AA55" s="29"/>
      <c r="AB55" s="29"/>
      <c r="AC55" s="24"/>
      <c r="AD55" s="24"/>
      <c r="AE55" s="11"/>
      <c r="AF55" s="11"/>
      <c r="AG55" s="11"/>
      <c r="AH55" s="11"/>
      <c r="AI55" s="98"/>
      <c r="AJ55" s="98"/>
      <c r="AK55" s="101"/>
    </row>
    <row r="56" spans="10:37" s="6" customFormat="1" ht="23.25" x14ac:dyDescent="0.35">
      <c r="J56" s="2"/>
      <c r="K56" s="2"/>
      <c r="L56" s="7"/>
      <c r="M56" s="7"/>
      <c r="N56" s="1"/>
      <c r="O56" s="1"/>
      <c r="P56" s="1"/>
      <c r="Q56" s="1"/>
      <c r="R56" s="1"/>
      <c r="S56" s="1"/>
      <c r="T56" s="17"/>
      <c r="U56" s="17"/>
      <c r="V56" s="17"/>
      <c r="W56" s="54"/>
      <c r="X56" s="54"/>
      <c r="Y56" s="22"/>
      <c r="Z56" s="26"/>
      <c r="AA56" s="29"/>
      <c r="AB56" s="29"/>
      <c r="AC56" s="24"/>
      <c r="AD56" s="24"/>
      <c r="AE56" s="11"/>
      <c r="AF56" s="11"/>
      <c r="AG56" s="11"/>
      <c r="AH56" s="11"/>
      <c r="AI56" s="98"/>
      <c r="AJ56" s="98"/>
      <c r="AK56" s="101"/>
    </row>
  </sheetData>
  <mergeCells count="7">
    <mergeCell ref="AL13:AQ15"/>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Metas Definitivas</vt:lpstr>
      <vt:lpstr>Metas Componente</vt:lpstr>
      <vt:lpstr>Metas Actividad_4</vt:lpstr>
      <vt:lpstr>'Metas Actividad_4'!Área_de_impresión</vt:lpstr>
      <vt:lpstr>'Metas Componente'!Área_de_impresión</vt:lpstr>
      <vt:lpstr>'Metas Definitivas'!Área_de_impresión</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Ruiz Montes</dc:creator>
  <cp:lastModifiedBy>Usuario</cp:lastModifiedBy>
  <cp:lastPrinted>2019-09-25T00:17:36Z</cp:lastPrinted>
  <dcterms:created xsi:type="dcterms:W3CDTF">2017-04-07T02:41:27Z</dcterms:created>
  <dcterms:modified xsi:type="dcterms:W3CDTF">2020-09-21T18:21:27Z</dcterms:modified>
</cp:coreProperties>
</file>