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0" windowWidth="23475" windowHeight="5415" tabRatio="780" firstSheet="2" activeTab="4"/>
  </bookViews>
  <sheets>
    <sheet name="Metas 2016Definitivas" sheetId="1" r:id="rId1"/>
    <sheet name="Metas 2016proposito" sheetId="2" r:id="rId2"/>
    <sheet name="Metas 2016Componente 1" sheetId="3" r:id="rId3"/>
    <sheet name="Metas 2016Componente 2" sheetId="4" r:id="rId4"/>
    <sheet name="Metas 2016Actividad 1" sheetId="5" r:id="rId5"/>
    <sheet name="Metas 2016Actividad 2" sheetId="6" r:id="rId6"/>
    <sheet name="Metas 2016Actividad 3" sheetId="7" r:id="rId7"/>
    <sheet name="Metas 2016Actividad 4" sheetId="8" r:id="rId8"/>
  </sheets>
  <definedNames>
    <definedName name="_xlnm._FilterDatabase" localSheetId="7" hidden="1">'Metas 2016Actividad 4'!$D$11:$I$101</definedName>
    <definedName name="_xlnm.Print_Area" localSheetId="4">'Metas 2016Actividad 1'!$A$1:$M$6</definedName>
    <definedName name="_xlnm.Print_Area" localSheetId="5">'Metas 2016Actividad 2'!$A$1:$M$6</definedName>
    <definedName name="_xlnm.Print_Area" localSheetId="6">'Metas 2016Actividad 3'!$A$1:$M$6</definedName>
    <definedName name="_xlnm.Print_Area" localSheetId="7">'Metas 2016Actividad 4'!$A$1:$M$6</definedName>
    <definedName name="_xlnm.Print_Area" localSheetId="2">'Metas 2016Componente 1'!$A$1:$M$6</definedName>
    <definedName name="_xlnm.Print_Area" localSheetId="3">'Metas 2016Componente 2'!$A$1:$M$6</definedName>
    <definedName name="_xlnm.Print_Area" localSheetId="0">'Metas 2016Definitivas'!$A$3:$AL$12</definedName>
    <definedName name="_xlnm.Print_Area" localSheetId="1">'Metas 2016proposito'!$A$1:$S$6</definedName>
  </definedNames>
  <calcPr calcId="145621"/>
</workbook>
</file>

<file path=xl/calcChain.xml><?xml version="1.0" encoding="utf-8"?>
<calcChain xmlns="http://schemas.openxmlformats.org/spreadsheetml/2006/main">
  <c r="AB10" i="5" l="1"/>
  <c r="AA10" i="5"/>
  <c r="AA11" i="8" l="1"/>
  <c r="AA10" i="6"/>
  <c r="X9" i="1" l="1"/>
  <c r="AJ9" i="1" l="1"/>
  <c r="AB10" i="6" l="1"/>
  <c r="AB10" i="7"/>
  <c r="AA10" i="7"/>
  <c r="AB10" i="3" l="1"/>
  <c r="AA10" i="3"/>
  <c r="AB11" i="8" l="1"/>
  <c r="AE6" i="8" s="1"/>
  <c r="AD6" i="8"/>
  <c r="Z8" i="1" l="1"/>
  <c r="AA8" i="1"/>
  <c r="H12" i="1" l="1"/>
  <c r="L8" i="1"/>
  <c r="K8" i="1"/>
  <c r="I10" i="1"/>
  <c r="H10" i="1"/>
  <c r="I9" i="1"/>
  <c r="H9" i="1"/>
  <c r="I6" i="1"/>
  <c r="H6" i="1"/>
  <c r="AK6" i="8"/>
  <c r="AJ6" i="8"/>
  <c r="X6" i="8"/>
  <c r="J6" i="3"/>
  <c r="J6" i="4"/>
  <c r="J6" i="5"/>
  <c r="J6" i="6"/>
  <c r="J6" i="7"/>
  <c r="J6" i="8"/>
  <c r="J6" i="2"/>
  <c r="I6" i="3"/>
  <c r="I6" i="4"/>
  <c r="I6" i="5"/>
  <c r="I6" i="6"/>
  <c r="I6" i="7"/>
  <c r="I6" i="8"/>
  <c r="I6" i="2"/>
  <c r="AJ12" i="1"/>
  <c r="AI12" i="1"/>
  <c r="AG12" i="1"/>
  <c r="AF12" i="1"/>
  <c r="AG11" i="1"/>
  <c r="AF11" i="1"/>
  <c r="AJ10" i="1"/>
  <c r="AH10" i="1" s="1"/>
  <c r="AI10" i="1"/>
  <c r="AG10" i="1"/>
  <c r="AF10" i="1"/>
  <c r="AE10" i="1" s="1"/>
  <c r="AG9" i="1"/>
  <c r="AF9" i="1"/>
  <c r="AJ8" i="1"/>
  <c r="AG8" i="1"/>
  <c r="I8" i="1" s="1"/>
  <c r="AF8" i="1"/>
  <c r="AG7" i="1"/>
  <c r="AF7" i="1"/>
  <c r="AE7" i="1" s="1"/>
  <c r="AJ6" i="1"/>
  <c r="AH6" i="1" s="1"/>
  <c r="AI6" i="1"/>
  <c r="AG6" i="1"/>
  <c r="AF6" i="1"/>
  <c r="AD12" i="1"/>
  <c r="L12" i="1" s="1"/>
  <c r="AA12" i="1"/>
  <c r="Z12" i="1"/>
  <c r="AA11" i="1"/>
  <c r="Z11" i="1"/>
  <c r="AA10" i="1"/>
  <c r="Z10" i="1"/>
  <c r="Y10" i="1" s="1"/>
  <c r="AA9" i="1"/>
  <c r="Z9" i="1"/>
  <c r="AA7" i="1"/>
  <c r="Z7" i="1"/>
  <c r="AA6" i="1"/>
  <c r="Z6" i="1"/>
  <c r="AH10" i="2"/>
  <c r="AG10" i="2"/>
  <c r="AI6" i="2"/>
  <c r="AF6" i="2"/>
  <c r="AK6" i="4"/>
  <c r="AK6" i="5"/>
  <c r="AK6" i="6"/>
  <c r="AJ6" i="4"/>
  <c r="AI8" i="1" s="1"/>
  <c r="AJ6" i="6"/>
  <c r="AF6" i="4"/>
  <c r="AH10" i="5"/>
  <c r="AG10" i="5"/>
  <c r="AJ6" i="5" s="1"/>
  <c r="AI9" i="1" s="1"/>
  <c r="AH9" i="1" s="1"/>
  <c r="AF6" i="5"/>
  <c r="AH10" i="6"/>
  <c r="AG10" i="6"/>
  <c r="AI6" i="6" s="1"/>
  <c r="AF6" i="6"/>
  <c r="AH10" i="7"/>
  <c r="AK6" i="7" s="1"/>
  <c r="AJ11" i="1" s="1"/>
  <c r="AG10" i="7"/>
  <c r="AF6" i="7"/>
  <c r="AF6" i="8"/>
  <c r="AH10" i="3"/>
  <c r="AK6" i="3" s="1"/>
  <c r="AJ7" i="1" s="1"/>
  <c r="AG10" i="3"/>
  <c r="AF6" i="3"/>
  <c r="AE6" i="4"/>
  <c r="M6" i="4" s="1"/>
  <c r="AD6" i="4"/>
  <c r="AC8" i="1" s="1"/>
  <c r="Z6" i="4"/>
  <c r="AE6" i="5"/>
  <c r="AD9" i="1" s="1"/>
  <c r="AD6" i="5"/>
  <c r="Z6" i="5"/>
  <c r="AE6" i="6"/>
  <c r="AD10" i="1" s="1"/>
  <c r="AD6" i="6"/>
  <c r="L6" i="6" s="1"/>
  <c r="Z6" i="6"/>
  <c r="AE6" i="7"/>
  <c r="AD6" i="7"/>
  <c r="Z6" i="7"/>
  <c r="Z6" i="8"/>
  <c r="AE6" i="3"/>
  <c r="AD6" i="3"/>
  <c r="Z6" i="3"/>
  <c r="AB10" i="2"/>
  <c r="AE6" i="2" s="1"/>
  <c r="M6" i="2" s="1"/>
  <c r="AA10" i="2"/>
  <c r="AD6" i="2" s="1"/>
  <c r="L6" i="2" s="1"/>
  <c r="Z6" i="2"/>
  <c r="AE11" i="1" l="1"/>
  <c r="Y11" i="1"/>
  <c r="AJ6" i="7"/>
  <c r="AI11" i="1" s="1"/>
  <c r="AH11" i="1" s="1"/>
  <c r="AC6" i="2"/>
  <c r="AC6" i="1"/>
  <c r="K6" i="1" s="1"/>
  <c r="AD6" i="1"/>
  <c r="L6" i="1" s="1"/>
  <c r="AI6" i="5"/>
  <c r="AD7" i="1"/>
  <c r="AJ6" i="3"/>
  <c r="AI7" i="1" s="1"/>
  <c r="AH7" i="1" s="1"/>
  <c r="AC11" i="1"/>
  <c r="AD11" i="1"/>
  <c r="AC6" i="7"/>
  <c r="L10" i="1"/>
  <c r="AC6" i="6"/>
  <c r="AC10" i="1"/>
  <c r="K10" i="1" s="1"/>
  <c r="M6" i="6"/>
  <c r="L6" i="5"/>
  <c r="AC9" i="1"/>
  <c r="M6" i="5"/>
  <c r="L9" i="1"/>
  <c r="AC7" i="1"/>
  <c r="AC6" i="3"/>
  <c r="AE8" i="1"/>
  <c r="H8" i="1"/>
  <c r="I12" i="1"/>
  <c r="AE12" i="1"/>
  <c r="Y12" i="1"/>
  <c r="AI6" i="8"/>
  <c r="M6" i="8"/>
  <c r="AH12" i="1"/>
  <c r="L6" i="8"/>
  <c r="AC12" i="1"/>
  <c r="AE9" i="1"/>
  <c r="Y9" i="1"/>
  <c r="Y8" i="1"/>
  <c r="AH8" i="1"/>
  <c r="AI6" i="4"/>
  <c r="AC6" i="4"/>
  <c r="AD8" i="1"/>
  <c r="AB8" i="1" s="1"/>
  <c r="L6" i="4"/>
  <c r="Y7" i="1"/>
  <c r="AE6" i="1"/>
  <c r="Y6" i="1"/>
  <c r="AC6" i="8"/>
  <c r="AC6" i="5"/>
  <c r="AI6" i="7" l="1"/>
  <c r="AB6" i="1"/>
  <c r="AI6" i="3"/>
  <c r="AB12" i="1"/>
  <c r="K12" i="1"/>
  <c r="AB11" i="1"/>
  <c r="AB10" i="1"/>
  <c r="K9" i="1"/>
  <c r="AB9" i="1"/>
  <c r="AB7" i="1"/>
  <c r="X12" i="1"/>
  <c r="W12" i="1"/>
  <c r="U12" i="1"/>
  <c r="T12" i="1"/>
  <c r="Q12" i="1"/>
  <c r="R12" i="1"/>
  <c r="O12" i="1"/>
  <c r="N12" i="1"/>
  <c r="U11" i="1"/>
  <c r="T11" i="1"/>
  <c r="R11" i="1"/>
  <c r="Q11" i="1"/>
  <c r="O11" i="1"/>
  <c r="N11" i="1"/>
  <c r="H11" i="1" s="1"/>
  <c r="X10" i="1"/>
  <c r="W10" i="1"/>
  <c r="U10" i="1"/>
  <c r="T10" i="1"/>
  <c r="R10" i="1"/>
  <c r="Q10" i="1"/>
  <c r="O10" i="1"/>
  <c r="N10" i="1"/>
  <c r="U11" i="8"/>
  <c r="I11" i="1" l="1"/>
  <c r="S12" i="1"/>
  <c r="V10" i="2" l="1"/>
  <c r="U10" i="2"/>
  <c r="U10" i="3"/>
  <c r="V10" i="7"/>
  <c r="U10" i="7"/>
  <c r="V10" i="6"/>
  <c r="U10" i="6"/>
  <c r="V10" i="3"/>
  <c r="U10" i="5" l="1"/>
  <c r="U9" i="1" l="1"/>
  <c r="T9" i="1"/>
  <c r="X8" i="1"/>
  <c r="W8" i="1"/>
  <c r="U8" i="1"/>
  <c r="T8" i="1"/>
  <c r="U7" i="1"/>
  <c r="T7" i="1"/>
  <c r="U6" i="1"/>
  <c r="T6" i="1"/>
  <c r="V11" i="8"/>
  <c r="G11" i="1" l="1"/>
  <c r="G10" i="1"/>
  <c r="S6" i="1"/>
  <c r="V8" i="1"/>
  <c r="V10" i="1"/>
  <c r="V12" i="1"/>
  <c r="S7" i="1"/>
  <c r="S8" i="1"/>
  <c r="S9" i="1"/>
  <c r="S10" i="1"/>
  <c r="S11" i="1"/>
  <c r="Y6" i="3" l="1"/>
  <c r="X6" i="3"/>
  <c r="X6" i="2"/>
  <c r="W6" i="1" s="1"/>
  <c r="X7" i="1" l="1"/>
  <c r="M6" i="3"/>
  <c r="W7" i="1"/>
  <c r="L6" i="3"/>
  <c r="V7" i="1" l="1"/>
  <c r="Y6" i="2"/>
  <c r="X6" i="1" s="1"/>
  <c r="Y6" i="8"/>
  <c r="V6" i="1" l="1"/>
  <c r="Y6" i="7"/>
  <c r="X6" i="7"/>
  <c r="Y6" i="6"/>
  <c r="X6" i="6"/>
  <c r="V10" i="5"/>
  <c r="Y6" i="5" s="1"/>
  <c r="X6" i="5"/>
  <c r="W9" i="1" s="1"/>
  <c r="L6" i="7" l="1"/>
  <c r="W11" i="1"/>
  <c r="M6" i="7"/>
  <c r="X11" i="1"/>
  <c r="L11" i="1" s="1"/>
  <c r="V9" i="1"/>
  <c r="W6" i="8"/>
  <c r="T6" i="8"/>
  <c r="Q6" i="8"/>
  <c r="N6" i="8"/>
  <c r="W6" i="7"/>
  <c r="T6" i="7"/>
  <c r="Q6" i="7"/>
  <c r="N6" i="7"/>
  <c r="K11" i="1" l="1"/>
  <c r="V11" i="1"/>
  <c r="W6" i="6"/>
  <c r="T6" i="6"/>
  <c r="Q6" i="6"/>
  <c r="N6" i="6"/>
  <c r="W6" i="5"/>
  <c r="T6" i="5"/>
  <c r="W6" i="4"/>
  <c r="T6" i="4"/>
  <c r="K6" i="5" l="1"/>
  <c r="H6" i="5"/>
  <c r="K6" i="4"/>
  <c r="H6" i="4"/>
  <c r="W6" i="3" l="1"/>
  <c r="T6" i="3"/>
  <c r="K6" i="2"/>
  <c r="H6" i="2"/>
  <c r="W6" i="2"/>
  <c r="T6" i="2"/>
  <c r="K6" i="3" l="1"/>
  <c r="H6" i="3"/>
  <c r="Q6" i="1" l="1"/>
  <c r="R9" i="1" l="1"/>
  <c r="Q9" i="1"/>
  <c r="O9" i="1"/>
  <c r="N9" i="1"/>
  <c r="R8" i="1"/>
  <c r="Q8" i="1"/>
  <c r="O8" i="1"/>
  <c r="N8" i="1"/>
  <c r="R7" i="1"/>
  <c r="L7" i="1" s="1"/>
  <c r="Q7" i="1"/>
  <c r="K7" i="1" s="1"/>
  <c r="O7" i="1"/>
  <c r="I7" i="1" s="1"/>
  <c r="N7" i="1"/>
  <c r="H7" i="1" s="1"/>
  <c r="R6" i="1"/>
  <c r="J6" i="1" s="1"/>
  <c r="O6" i="1"/>
  <c r="N6" i="1"/>
  <c r="K6" i="8"/>
  <c r="H6" i="8"/>
  <c r="K6" i="7"/>
  <c r="H6" i="7"/>
  <c r="K6" i="6"/>
  <c r="H6" i="6"/>
  <c r="Q6" i="5"/>
  <c r="N6" i="5"/>
  <c r="Q6" i="4"/>
  <c r="N6" i="4"/>
  <c r="Q6" i="3"/>
  <c r="N6" i="3"/>
  <c r="Q6" i="2"/>
  <c r="N6" i="2"/>
  <c r="G7" i="1" l="1"/>
  <c r="G8" i="1"/>
  <c r="G9" i="1"/>
  <c r="J9" i="1"/>
  <c r="J8" i="1"/>
  <c r="J10" i="1"/>
  <c r="J7" i="1"/>
  <c r="M6" i="1"/>
  <c r="G6" i="1"/>
  <c r="G12" i="1"/>
  <c r="J12" i="1"/>
  <c r="J11" i="1"/>
  <c r="M7" i="1"/>
  <c r="M10" i="1"/>
  <c r="P12" i="1"/>
  <c r="M8" i="1"/>
  <c r="M9" i="1"/>
  <c r="M11" i="1"/>
  <c r="M12" i="1"/>
  <c r="P11" i="1"/>
  <c r="P9" i="1"/>
  <c r="P8" i="1"/>
  <c r="P6" i="1"/>
  <c r="P10" i="1"/>
  <c r="P7" i="1"/>
</calcChain>
</file>

<file path=xl/sharedStrings.xml><?xml version="1.0" encoding="utf-8"?>
<sst xmlns="http://schemas.openxmlformats.org/spreadsheetml/2006/main" count="3127" uniqueCount="646">
  <si>
    <t>1er trimestre</t>
  </si>
  <si>
    <t>Programa presupuestario</t>
  </si>
  <si>
    <t>Nivel</t>
  </si>
  <si>
    <t>Nombre del Indicador</t>
  </si>
  <si>
    <t>Definición</t>
  </si>
  <si>
    <t>Metodo de calculo</t>
  </si>
  <si>
    <t>Frecuencia de Medición</t>
  </si>
  <si>
    <t>Unidad de Medida</t>
  </si>
  <si>
    <t>Valor de la Meta Planeada</t>
  </si>
  <si>
    <t>Numerador Meta Planeada</t>
  </si>
  <si>
    <t>Denominador Meta Planeada</t>
  </si>
  <si>
    <t>S278</t>
  </si>
  <si>
    <t>Propósito</t>
  </si>
  <si>
    <t>Porcentaje de proyectos concluidos con dictamen técnico final satisfactorio</t>
  </si>
  <si>
    <t>Porcentaje de proyectos concluidos con dictamen técnico final satisfactorio en el trimestre respecto del total de proyectos con dictámen técnico final en el trimestre.</t>
  </si>
  <si>
    <t>(Número de proyectos concluidos con dictamen técnico final satisfactorio en el trimestre t / Número total de proyectos con dictámen técnico final en el trimestre) * 100</t>
  </si>
  <si>
    <t>Trimestral</t>
  </si>
  <si>
    <t>Porcentaje</t>
  </si>
  <si>
    <t>Componente 1</t>
  </si>
  <si>
    <t>Porcentaje de proyectos apoyados</t>
  </si>
  <si>
    <t>Porcentaje de proyectos apoyados respecto del total de proyectos aprobados</t>
  </si>
  <si>
    <t>(Número de proyectos apoyados en el trimestre i/ Número de proyectos aprobados )*100</t>
  </si>
  <si>
    <t>Componente 2</t>
  </si>
  <si>
    <t xml:space="preserve">Porcentaje de aportaciones realizadas a los fideicomisos </t>
  </si>
  <si>
    <t>Mide el porcentaje de aportaciones a los fideicomisos realizadas respecto de las programadas</t>
  </si>
  <si>
    <t>(Número de aportaciones a los fideicomisos realizadas en el trimestre j / Número de aportaciones a los fideicomisos programadas para el trimestre j) * 100</t>
  </si>
  <si>
    <t>Actividad 1</t>
  </si>
  <si>
    <t>Porcentaje de convocatorias emitidas</t>
  </si>
  <si>
    <t>Porcentaje de convocatorias emitidas en el trimestre y respecto el número de convocatorias programadas para el trimestre j</t>
  </si>
  <si>
    <t>(Número de convocatorias emitidas en el trimestre j / Número de convocatorias programadas en el trimestre j) * 100</t>
  </si>
  <si>
    <t>Actividad 2</t>
  </si>
  <si>
    <t>Porcentaje de propuestas sometidas e evaluación técnica</t>
  </si>
  <si>
    <t>Porcentaje de propuestas evaluadas en el tiempo que indica la nomatividad respecto al total de propuestas pertinentes sometidas a evaluación técnica</t>
  </si>
  <si>
    <t>(Número de propuestas evaluadas en el tiempo que indica la normatividad en el trimestre i / Número de propuestas sometidas de evaluación técnica)*100</t>
  </si>
  <si>
    <t>Actividad 3</t>
  </si>
  <si>
    <t xml:space="preserve">Porcentaje de proyectos formalizados </t>
  </si>
  <si>
    <t xml:space="preserve">Porcentaje de propuestas formalizadas en el trimestre i respecto del total de propuestas evaluadas con carácter aprobatorio </t>
  </si>
  <si>
    <t>(Número de proyectos formalizados en el trimestre i /  Número de proyectos evaluados con carácter aprobatorio)*100</t>
  </si>
  <si>
    <t>Actividad 4</t>
  </si>
  <si>
    <t>Porcentaje de informes técnicos enviados a evaluar</t>
  </si>
  <si>
    <t>Porcentaje de informes técnicos enviados a evaluar respecto del total de informes técnicos recibidos para evaluar</t>
  </si>
  <si>
    <t>(Número de informes técnicos enviados a evaluar en el trimestre i/ Número de informes técnicos recibidos para evaluar )*100</t>
  </si>
  <si>
    <t xml:space="preserve">Número de proyectos concluidos con dictamen técnico final satisfactorio en el trimestre </t>
  </si>
  <si>
    <t>Clave del proyecto</t>
  </si>
  <si>
    <t>Dictamen</t>
  </si>
  <si>
    <t>fecha de dictamen</t>
  </si>
  <si>
    <t>Evidencia 
físcia</t>
  </si>
  <si>
    <t xml:space="preserve"> Número total de proyectos con dictámen técnico final en el trimestre</t>
  </si>
  <si>
    <t xml:space="preserve"> Número de proyectos aprobados </t>
  </si>
  <si>
    <t xml:space="preserve"> Número de aportaciones a los fideicomisos programadas para el trimestre j </t>
  </si>
  <si>
    <t>Número de aportaciones a los fideicomisos realizadas en el trimestre j</t>
  </si>
  <si>
    <t xml:space="preserve">Numero de convocatorias emitidas en el trimestre </t>
  </si>
  <si>
    <t xml:space="preserve"> Número de convocatorias programadas en el trimestre </t>
  </si>
  <si>
    <t xml:space="preserve"> Número de propuestas sometidas de evaluación técnic</t>
  </si>
  <si>
    <t>Numero de propuestas formalizadas en el trimestre i</t>
  </si>
  <si>
    <t xml:space="preserve">  Número de proyectos evaluados con carácter aprobatorio</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</si>
  <si>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</si>
  <si>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</si>
  <si>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</si>
  <si>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</si>
  <si>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</si>
  <si>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 xml:space="preserve">fecha de formalización </t>
  </si>
  <si>
    <t xml:space="preserve">Publicación de resultados </t>
  </si>
  <si>
    <t>Número de propuestas evaluadas en el tiempo que indica la normatividad en el trimestre i</t>
  </si>
  <si>
    <t>Acta de COMEVAL</t>
  </si>
  <si>
    <t>Acta</t>
  </si>
  <si>
    <t>CAR y RESULTADOS</t>
  </si>
  <si>
    <t>CONVOCATORIA</t>
  </si>
  <si>
    <t>Fecha de Publicación de convocatorias</t>
  </si>
  <si>
    <t>convocatoria</t>
  </si>
  <si>
    <t>fecha de aportaciones</t>
  </si>
  <si>
    <t>numero de aportaciones</t>
  </si>
  <si>
    <t>instrucció</t>
  </si>
  <si>
    <t>Número de proyectos apoyados en el trimestre i</t>
  </si>
  <si>
    <t xml:space="preserve">Resultados </t>
  </si>
  <si>
    <t>documentos</t>
  </si>
  <si>
    <t>Valor de la Meta Lograda</t>
  </si>
  <si>
    <t>Numerador Meta Lograda</t>
  </si>
  <si>
    <t>Denominador Meta lograda</t>
  </si>
  <si>
    <t>AGS-2015-02-01-267656</t>
  </si>
  <si>
    <t>AGS-2015-02-02-267835</t>
  </si>
  <si>
    <t>Aguascalientes</t>
  </si>
  <si>
    <t>Jalisco</t>
  </si>
  <si>
    <t>Nayarit</t>
  </si>
  <si>
    <t>AGS-2011-C02-183934</t>
  </si>
  <si>
    <t>AGS-2012-C04-203131</t>
  </si>
  <si>
    <t xml:space="preserve">JAL-2012-07-190535 </t>
  </si>
  <si>
    <t>JAL-2012-09-195151</t>
  </si>
  <si>
    <t>MICH-2012-C03-192429</t>
  </si>
  <si>
    <t>MICH-2012-C03-193066</t>
  </si>
  <si>
    <t>MICH-2012-C05-197142</t>
  </si>
  <si>
    <t>JAL-2015-03-01-267829</t>
  </si>
  <si>
    <t>JAL-2015-03-01-267856</t>
  </si>
  <si>
    <t>JAL-2015-03-01-267896</t>
  </si>
  <si>
    <t>NAY-2015-02-01-268421</t>
  </si>
  <si>
    <t>AGS-2010-C02-143938</t>
  </si>
  <si>
    <t>AGS-2011-C02-177013</t>
  </si>
  <si>
    <t>AGS-2011-C02-181211</t>
  </si>
  <si>
    <t>AGS-2011-C02-181930</t>
  </si>
  <si>
    <t>AGUASCALIENTES</t>
  </si>
  <si>
    <t>Michoacán</t>
  </si>
  <si>
    <t>Quintana Roo</t>
  </si>
  <si>
    <t>QROO-2013-01-224014</t>
  </si>
  <si>
    <t>Acuerdo de CTA: Finiquito del proyecto</t>
  </si>
  <si>
    <t>QROO-2011-C01-175194</t>
  </si>
  <si>
    <t>Acuerdo de CTA: Cancelar el proyecto</t>
  </si>
  <si>
    <t>2016-01</t>
  </si>
  <si>
    <t>2016-02</t>
  </si>
  <si>
    <t>2016-03</t>
  </si>
  <si>
    <t>Yucatán</t>
  </si>
  <si>
    <t>Campeche</t>
  </si>
  <si>
    <t>CAMP-2011-C03-172372</t>
  </si>
  <si>
    <t>CAMP-2011-C03-175372</t>
  </si>
  <si>
    <t>Chiapas</t>
  </si>
  <si>
    <t>CHIS-2014-C02-249930</t>
  </si>
  <si>
    <t>Qroo</t>
  </si>
  <si>
    <t>QROO-2014-01-245854</t>
  </si>
  <si>
    <t>QROO-2012-02-195314</t>
  </si>
  <si>
    <t>YUC-2011-C01-169165</t>
  </si>
  <si>
    <t>YUC-2014-C16-232817</t>
  </si>
  <si>
    <t>BC</t>
  </si>
  <si>
    <t>Positivo</t>
  </si>
  <si>
    <t>BCS</t>
  </si>
  <si>
    <t>BAJA CALIFORNIA</t>
  </si>
  <si>
    <t>BC-2016-01</t>
  </si>
  <si>
    <t>SINALOA</t>
  </si>
  <si>
    <t>SIN-2016-01</t>
  </si>
  <si>
    <t>SIN-2016-02</t>
  </si>
  <si>
    <t>SIN-2016-01. 271893</t>
  </si>
  <si>
    <t>SIN</t>
  </si>
  <si>
    <t>SON</t>
  </si>
  <si>
    <t>18-feb-2016                         (01-mar-16)</t>
  </si>
  <si>
    <t>HGO-2012-01-193180</t>
  </si>
  <si>
    <t>Técnico 05/06/2015</t>
  </si>
  <si>
    <t>Aprobado</t>
  </si>
  <si>
    <t>HGO-2012-02-195491</t>
  </si>
  <si>
    <t>Técnico 03/02/2015</t>
  </si>
  <si>
    <t>HGO-2011-01-176980</t>
  </si>
  <si>
    <t>Técnico 15/05/2015</t>
  </si>
  <si>
    <t>HIDALGO</t>
  </si>
  <si>
    <t>HGO-2015-01-267837</t>
  </si>
  <si>
    <t>26/01/2016 y 05/02/2016</t>
  </si>
  <si>
    <t>HGO-2015-01-267899</t>
  </si>
  <si>
    <t>HGO-2015-01-267903</t>
  </si>
  <si>
    <t>HGO-2015-01-267887</t>
  </si>
  <si>
    <t>PUE-2015-01-259596</t>
  </si>
  <si>
    <t>PUEBLA</t>
  </si>
  <si>
    <t>OAX-2012-03-195425</t>
  </si>
  <si>
    <t>OAX-2012-02-193298</t>
  </si>
  <si>
    <t>OAXACA</t>
  </si>
  <si>
    <t>FORDECYT-2010-01-139259</t>
  </si>
  <si>
    <t>FORDECYT-2015-01-251123</t>
  </si>
  <si>
    <t>FORDECYT-2015-01-251307</t>
  </si>
  <si>
    <t>FORDECYT-2015-01-251455</t>
  </si>
  <si>
    <t>FORDECYT-2015-01-251567</t>
  </si>
  <si>
    <t>FORDECYT-2015-01-251735</t>
  </si>
  <si>
    <t>FORDECYT-2015-01-251747</t>
  </si>
  <si>
    <t>FORDECYT-2015-01-252048</t>
  </si>
  <si>
    <t>FORDECYT-2015-01-252131</t>
  </si>
  <si>
    <t>FORDECYT-2015-01-252290</t>
  </si>
  <si>
    <t>FORDECYT-2015-01-252342</t>
  </si>
  <si>
    <t>FORDECYT-2015-01-252487</t>
  </si>
  <si>
    <t>FORDECYT-2015-01-252525</t>
  </si>
  <si>
    <t>FORDECYT-2015-01-252851</t>
  </si>
  <si>
    <t>FORDECYT-2015-01-253538</t>
  </si>
  <si>
    <t>FORDECYT-2015-01-253571</t>
  </si>
  <si>
    <t>FORDECYT-2015-01-253739</t>
  </si>
  <si>
    <t>FORDECYT-2015-01-253768</t>
  </si>
  <si>
    <t>FORDECYT-2015-01-253850</t>
  </si>
  <si>
    <t>FORDECYT-2015-01-253996</t>
  </si>
  <si>
    <t>FORDECYT-2015-01-254108</t>
  </si>
  <si>
    <t>FORDECYT-2015-01-254147</t>
  </si>
  <si>
    <t>FORDECYT-2015-01-254360</t>
  </si>
  <si>
    <t>FORDECYT-2015-01-254485</t>
  </si>
  <si>
    <t>FORDECYT-2015-01-254552</t>
  </si>
  <si>
    <t>FORDECYT-2015-01-254825</t>
  </si>
  <si>
    <t>FORDECYT-2015-03-261849</t>
  </si>
  <si>
    <t>FORDECYT-2015-03-262587</t>
  </si>
  <si>
    <t>FORDECYT-2015-03-262588</t>
  </si>
  <si>
    <t>FORDECYT-2015-03-262613</t>
  </si>
  <si>
    <t>Aprobado con Restriciiones</t>
  </si>
  <si>
    <t>FORDECYT</t>
  </si>
  <si>
    <t>2016-04</t>
  </si>
  <si>
    <t>2016-05</t>
  </si>
  <si>
    <t>2016-06</t>
  </si>
  <si>
    <t>2016-07</t>
  </si>
  <si>
    <t>FORDECYT-2014-01-245838</t>
  </si>
  <si>
    <t>QUERÉTARO</t>
  </si>
  <si>
    <t>QRO-2015-C01-266077</t>
  </si>
  <si>
    <t>QRO-2015-01-266077</t>
  </si>
  <si>
    <t>QRO-2015-C01-266423</t>
  </si>
  <si>
    <t>QRO-2015-01-266423</t>
  </si>
  <si>
    <t>DISTRITO FEDERAL</t>
  </si>
  <si>
    <t>MORELOS</t>
  </si>
  <si>
    <t>EDO. MEX.</t>
  </si>
  <si>
    <t>SAN LUIS POTOSÍ</t>
  </si>
  <si>
    <t>2012-01-195024</t>
  </si>
  <si>
    <t>2012-02-197357</t>
  </si>
  <si>
    <t>2012-01-194010</t>
  </si>
  <si>
    <t>GUANAJUATO</t>
  </si>
  <si>
    <t>2012-03-195029</t>
  </si>
  <si>
    <t>2012-03-195044</t>
  </si>
  <si>
    <t>2012-03-195136</t>
  </si>
  <si>
    <t>2012-04-193904</t>
  </si>
  <si>
    <t>2012-04-195229</t>
  </si>
  <si>
    <t>2014-01- 247036</t>
  </si>
  <si>
    <t>2013-01-217077</t>
  </si>
  <si>
    <t>2013-01-218556</t>
  </si>
  <si>
    <t>2014-01-245637</t>
  </si>
  <si>
    <t>COAHUILA</t>
  </si>
  <si>
    <t>COAH-2012-C24-206199</t>
  </si>
  <si>
    <t>FAVORABLE</t>
  </si>
  <si>
    <t>COAH-2013-C25-211691</t>
  </si>
  <si>
    <t>COAH-2013-C27-213178</t>
  </si>
  <si>
    <t>ZACATECAS</t>
  </si>
  <si>
    <t>ZAC-2013-C01-200679</t>
  </si>
  <si>
    <t>ZAC-2013-C01-200928</t>
  </si>
  <si>
    <t>ZAC-2013-C01-203276</t>
  </si>
  <si>
    <t>ZAC-2013-C03-225151</t>
  </si>
  <si>
    <t>COAH-2016-C01-268197</t>
  </si>
  <si>
    <t>COAH-2016-C01-268422</t>
  </si>
  <si>
    <t>COAH-2016-C01</t>
  </si>
  <si>
    <t>COAH-2016-C02</t>
  </si>
  <si>
    <t>ZAC-2016-C01</t>
  </si>
  <si>
    <t>ZAC-2016-C02</t>
  </si>
  <si>
    <t>COAH-2016-C01-268538</t>
  </si>
  <si>
    <t>COAH-2016-C01-269293</t>
  </si>
  <si>
    <t>ZAC-2015-C05-267828</t>
  </si>
  <si>
    <t>ZAC-2015-C05-267909</t>
  </si>
  <si>
    <t>ZAC-2015-C05-267956</t>
  </si>
  <si>
    <t>NUEVO LEÓN</t>
  </si>
  <si>
    <t>NL-2014-C48-211808</t>
  </si>
  <si>
    <t>TAMAULIPAS</t>
  </si>
  <si>
    <t>TAMPS-2012-C41-201415</t>
  </si>
  <si>
    <t>TAMPS-2012-C41-204418</t>
  </si>
  <si>
    <t>TAMPS-2012-C42-195867</t>
  </si>
  <si>
    <t>TAMPS-2012-C42-196512</t>
  </si>
  <si>
    <t>TAMPS-2013-C45-201691</t>
  </si>
  <si>
    <t>ZAC-2013-C02-201203</t>
  </si>
  <si>
    <t>ZAC-2013-C04-224230</t>
  </si>
  <si>
    <t>ZAC-2013-C04-226098</t>
  </si>
  <si>
    <t>ZAC-2013-C04-226480</t>
  </si>
  <si>
    <t>CIUDAD JUAREZ</t>
  </si>
  <si>
    <t>CDJ-2014-C01-249523</t>
  </si>
  <si>
    <t>CDJ-2014-C01-249534</t>
  </si>
  <si>
    <t>CDJ-2014-C01-249536</t>
  </si>
  <si>
    <t>CHIHUAHUA</t>
  </si>
  <si>
    <t>CHIH-2012-C03-193760</t>
  </si>
  <si>
    <t>QUERETARO</t>
  </si>
  <si>
    <t>CAUSA</t>
  </si>
  <si>
    <t>EFECTO</t>
  </si>
  <si>
    <t>fecha de cierre de la convocatoria</t>
  </si>
  <si>
    <t>14 de Diciembre de 2015</t>
  </si>
  <si>
    <t>13 de Enero de 2016</t>
  </si>
  <si>
    <t>Resultados</t>
  </si>
  <si>
    <t>Fechas de deposito</t>
  </si>
  <si>
    <t>FONDO</t>
  </si>
  <si>
    <t>S/N</t>
  </si>
  <si>
    <t>Pp S278 Indicadores 2016 Dirección Adjunta de Desarrollo Regional</t>
  </si>
  <si>
    <t xml:space="preserve">Pp S278 Indicadores 2016 Dirección Adjunta de Desarrollo Regional </t>
  </si>
  <si>
    <t>2do trimestre</t>
  </si>
  <si>
    <t>Anual</t>
  </si>
  <si>
    <t>fordecyt</t>
  </si>
  <si>
    <t>SONORA</t>
  </si>
  <si>
    <t>TABASCO</t>
  </si>
  <si>
    <t>TLAXCALA</t>
  </si>
  <si>
    <t>2016-08</t>
  </si>
  <si>
    <t>2016-09</t>
  </si>
  <si>
    <t>2016-10</t>
  </si>
  <si>
    <t>2016-11</t>
  </si>
  <si>
    <t>N/A</t>
  </si>
  <si>
    <t>QROO-2014-C01-245854</t>
  </si>
  <si>
    <t xml:space="preserve">Yucatán </t>
  </si>
  <si>
    <t>QROO</t>
  </si>
  <si>
    <t>35 DIAS</t>
  </si>
  <si>
    <t>Tabasco</t>
  </si>
  <si>
    <t>TAB-2014-C01-245986</t>
  </si>
  <si>
    <t>TAB-2014-C01-245836</t>
  </si>
  <si>
    <t>YUC-2014-C17-246691</t>
  </si>
  <si>
    <t xml:space="preserve">OCCIDENTE </t>
  </si>
  <si>
    <t>AGS-2015-03-01-272332</t>
  </si>
  <si>
    <t>JAL-2015-03-01-272478</t>
  </si>
  <si>
    <t>NAY-2015-01-02-266515</t>
  </si>
  <si>
    <t>JAL-2015-03-01-272429</t>
  </si>
  <si>
    <t>JAL-2015-03-01-272575</t>
  </si>
  <si>
    <t>AGS-2014-02-246516</t>
  </si>
  <si>
    <t>AGS-2014-02-246670</t>
  </si>
  <si>
    <t>JAL-2011-01-162752</t>
  </si>
  <si>
    <t>JAL-2012-07-190316</t>
  </si>
  <si>
    <t>MICH-2012-05-197737</t>
  </si>
  <si>
    <t>Acumulado</t>
  </si>
  <si>
    <t>SIN-2016-03</t>
  </si>
  <si>
    <t>BC-2016-01 272296</t>
  </si>
  <si>
    <t>BC-2016-01-272296</t>
  </si>
  <si>
    <t>SIN-2016-03. 274945</t>
  </si>
  <si>
    <t>SIN-2016-01-271893</t>
  </si>
  <si>
    <t>2012-01-191210</t>
  </si>
  <si>
    <t>Acuerdo: 4/CE 08-02-16: .."Recomienda al CTA finiquito"</t>
  </si>
  <si>
    <t>2012-01-192886</t>
  </si>
  <si>
    <t>2012-01-193124</t>
  </si>
  <si>
    <t>2012-01-193155</t>
  </si>
  <si>
    <t>2012-01-193428</t>
  </si>
  <si>
    <t>2012-01-193469</t>
  </si>
  <si>
    <t>2012-01-193470</t>
  </si>
  <si>
    <t>2013-01-219528</t>
  </si>
  <si>
    <t xml:space="preserve">2009-01-120375 </t>
  </si>
  <si>
    <t>Acuerdo: CE-08/09/2015/03 y Acuerdo: CDMX/2016/SO-01//16</t>
  </si>
  <si>
    <t xml:space="preserve">2010-01-153379 </t>
  </si>
  <si>
    <t xml:space="preserve">2010-01-152568 </t>
  </si>
  <si>
    <t xml:space="preserve">2012-02-188735 </t>
  </si>
  <si>
    <t xml:space="preserve">2012-02-188901 </t>
  </si>
  <si>
    <t xml:space="preserve">2012-02-188908 </t>
  </si>
  <si>
    <t xml:space="preserve">2012-02-188905 </t>
  </si>
  <si>
    <t xml:space="preserve">2012-02-188794 </t>
  </si>
  <si>
    <t>GTO-2012-C01-192434</t>
  </si>
  <si>
    <t>EVALUACIÓN TÉCNICA SATISFACTORIA
Acuerdo 7/CE 14-04-16</t>
  </si>
  <si>
    <t>GTO-2012-C03-195211</t>
  </si>
  <si>
    <t>GTO-2012-C03-195247</t>
  </si>
  <si>
    <t>GTO-2012-C04-195075</t>
  </si>
  <si>
    <t>GTO-2012-C04-195229</t>
  </si>
  <si>
    <t>GTO-2011-C04-168322</t>
  </si>
  <si>
    <t>GTO-2011-C04-168448</t>
  </si>
  <si>
    <t>GTO-2012-C02-187317</t>
  </si>
  <si>
    <t>GTO-2012-C03-194811</t>
  </si>
  <si>
    <t>GTO-2012-C03-194941</t>
  </si>
  <si>
    <t>GTO-2012-C03-195029</t>
  </si>
  <si>
    <t>GTO-2012-C03-195087</t>
  </si>
  <si>
    <t>GTO-2012-C03-195255</t>
  </si>
  <si>
    <t>GTO-2013-C01-208816</t>
  </si>
  <si>
    <t>GTO-2013-C01-209598</t>
  </si>
  <si>
    <t>GTO-2013-C01-212903</t>
  </si>
  <si>
    <t xml:space="preserve">GTO-2014-C01-247036 </t>
  </si>
  <si>
    <t>EVALUACIÓN TÉCNICA SATISFACTORIA
Acuerdo 3/CE 14-04-16</t>
  </si>
  <si>
    <t>SLP-2012-C01-194010</t>
  </si>
  <si>
    <t>EVALUACIÓN TÉCNICA SATISFACTORIA
Acuerdo 5/CE 04-05-16</t>
  </si>
  <si>
    <t>SLP-2012-C01-194085</t>
  </si>
  <si>
    <t>SLP-2012-C01-195024</t>
  </si>
  <si>
    <t>SLP-2012-C02-197357</t>
  </si>
  <si>
    <t>SLP-2013-C01-209249</t>
  </si>
  <si>
    <t>SLP-2013-C02-208475</t>
  </si>
  <si>
    <t>SLP-2016-01-268778</t>
  </si>
  <si>
    <t>GUERRERO</t>
  </si>
  <si>
    <t>GRO-2016-01-01-274488</t>
  </si>
  <si>
    <t>SAN LUIS POTOSI</t>
  </si>
  <si>
    <t>CAR y Publicación de resultados</t>
  </si>
  <si>
    <t>2012-03-194610</t>
  </si>
  <si>
    <t>2012-03-195238</t>
  </si>
  <si>
    <t>2013-01-212671</t>
  </si>
  <si>
    <t>2013-01-217251</t>
  </si>
  <si>
    <t>2014-02-253135</t>
  </si>
  <si>
    <t>2014-02-253885</t>
  </si>
  <si>
    <t>2014-01-232960</t>
  </si>
  <si>
    <t>2014-03-249744</t>
  </si>
  <si>
    <t>2014-03-250289</t>
  </si>
  <si>
    <t>2014-03-250295</t>
  </si>
  <si>
    <t>2014-03-250424</t>
  </si>
  <si>
    <t>2013-01-208953</t>
  </si>
  <si>
    <t>VER-2008-01-94556</t>
  </si>
  <si>
    <t>VER-2008-01-95502</t>
  </si>
  <si>
    <t>VER-2008-01-95612</t>
  </si>
  <si>
    <t>VER-2008-01-95656</t>
  </si>
  <si>
    <t>VER-2008-01-95753</t>
  </si>
  <si>
    <t>VER-2008-01-96306</t>
  </si>
  <si>
    <t>VER-2008-01-96321</t>
  </si>
  <si>
    <t>VER-2008-02- 108654</t>
  </si>
  <si>
    <t>VER-2008-02-109287</t>
  </si>
  <si>
    <t>VER-2008-02-109460</t>
  </si>
  <si>
    <t>VER-2009-03-127647</t>
  </si>
  <si>
    <t>VER-2010-01-143438</t>
  </si>
  <si>
    <t>VER-2011-02-175585</t>
  </si>
  <si>
    <t>VERACRUZ</t>
  </si>
  <si>
    <t>MUNICIPAL DE PUEBLA</t>
  </si>
  <si>
    <t>MNPUE001-2016-01</t>
  </si>
  <si>
    <t>MNPUE001-2016-01-274625</t>
  </si>
  <si>
    <t>MNPUE001-2016-01-274705</t>
  </si>
  <si>
    <t>HGO-2014-01-249702</t>
  </si>
  <si>
    <t>HGO-2014-01-249680</t>
  </si>
  <si>
    <t>ZAC-2013-C01-199888</t>
  </si>
  <si>
    <t>ZAC-2013-C01-201073</t>
  </si>
  <si>
    <t>ZAC-2013-C01-202597</t>
  </si>
  <si>
    <t>ZAC-2013-C02-203103</t>
  </si>
  <si>
    <r>
      <rPr>
        <sz val="18"/>
        <rFont val="Arial"/>
        <family val="2"/>
      </rPr>
      <t>ZAC-2013-C04-224230</t>
    </r>
  </si>
  <si>
    <t xml:space="preserve">ZAC-2015-C05-267956                                                                  </t>
  </si>
  <si>
    <t>ZAC-2016-01-272289</t>
  </si>
  <si>
    <t>ZAC-2016-01-272291</t>
  </si>
  <si>
    <t>ZAC-2016-02-273267</t>
  </si>
  <si>
    <t>COAH-2016-C03</t>
  </si>
  <si>
    <t>DURANGO</t>
  </si>
  <si>
    <t>DGO-2016-C01</t>
  </si>
  <si>
    <t>DGO-2015-C01-263099</t>
  </si>
  <si>
    <t>TAMPS-2013-C45-201410</t>
  </si>
  <si>
    <t>DGO-2014-C01-229107</t>
  </si>
  <si>
    <t>ZAC-2013-C01-201702</t>
  </si>
  <si>
    <t>ZAC-2013-C02-198535</t>
  </si>
  <si>
    <t>ZAC-2015-C02-263478</t>
  </si>
  <si>
    <t>ZAC-2015C02-263478</t>
  </si>
  <si>
    <t>ZAC-2015-C02-263501</t>
  </si>
  <si>
    <t>ZAC-2015-C03-263574</t>
  </si>
  <si>
    <t>TAMPS-2012-C40-193682</t>
  </si>
  <si>
    <t>TAMPS-2013-C45-202790</t>
  </si>
  <si>
    <t>COAH-2014-C28-249500</t>
  </si>
  <si>
    <t>COAH-2014-C28-249664</t>
  </si>
  <si>
    <t>COAH-2014-C28-249692</t>
  </si>
  <si>
    <t>COAH-2014-C28-249724</t>
  </si>
  <si>
    <t>3er trimestre</t>
  </si>
  <si>
    <t>4to trimestre</t>
  </si>
  <si>
    <t>AGS-2011-C02-177450</t>
  </si>
  <si>
    <t>AGS-2011-C02-178827</t>
  </si>
  <si>
    <t>AGS-2011-C02-181637</t>
  </si>
  <si>
    <t>AGS-2011-C02-184183</t>
  </si>
  <si>
    <t>AGS-2011-C03-187062</t>
  </si>
  <si>
    <t>MICH-2012-C03-193612</t>
  </si>
  <si>
    <t>MICH-2012-C05-196879</t>
  </si>
  <si>
    <t>MICH-2012-C05-196949</t>
  </si>
  <si>
    <t>MICH-2012-C05-197077</t>
  </si>
  <si>
    <t>MICH-2012-C05-197492</t>
  </si>
  <si>
    <t>MICH-2012-C05-197631</t>
  </si>
  <si>
    <t>MICH-2012-C05-197737</t>
  </si>
  <si>
    <t>MICH-2012-C05-197785</t>
  </si>
  <si>
    <t>MICH-2012-C05-197824</t>
  </si>
  <si>
    <t>MICH-2012-C05-197867</t>
  </si>
  <si>
    <t>Acta C.E.</t>
  </si>
  <si>
    <t>AGS-2016-01</t>
  </si>
  <si>
    <t>Bases Convocatoria</t>
  </si>
  <si>
    <t>AGS-2016-02</t>
  </si>
  <si>
    <t>JAL-2016-01</t>
  </si>
  <si>
    <t>JAL-2016-02</t>
  </si>
  <si>
    <t>JAL-2016-03</t>
  </si>
  <si>
    <t>MICH-2015-01-267788</t>
  </si>
  <si>
    <t>CAR</t>
  </si>
  <si>
    <t>JAL-2015-03-272478</t>
  </si>
  <si>
    <t>AGS-2012-C02-196947</t>
  </si>
  <si>
    <t>AGS-2012-C02-198207</t>
  </si>
  <si>
    <t>AGS-2012-C02-200454</t>
  </si>
  <si>
    <t>JAL-2014-02-249856</t>
  </si>
  <si>
    <t>AGS-2012-C02-200722</t>
  </si>
  <si>
    <t>Carátula Inf Tec Final</t>
  </si>
  <si>
    <t>Sonora</t>
  </si>
  <si>
    <t>SON-2014-01-249585</t>
  </si>
  <si>
    <t>Baja California Sur</t>
  </si>
  <si>
    <t>BCS-2016-01</t>
  </si>
  <si>
    <t>SON-2016-01</t>
  </si>
  <si>
    <t>BCS-2016-01-02-276881</t>
  </si>
  <si>
    <t>SON-2016-01-01-277531</t>
  </si>
  <si>
    <t>Correos. Evaluación el 19 sep 16</t>
  </si>
  <si>
    <t>SON-2015-01-01-249585</t>
  </si>
  <si>
    <t xml:space="preserve">Correo con acuse de recibido </t>
  </si>
  <si>
    <t>QROO-2012-C02-195314</t>
  </si>
  <si>
    <t>YUC-2011-C09-168430</t>
  </si>
  <si>
    <t>YUC-2011-C09-169165</t>
  </si>
  <si>
    <t>YUC-2011-C09-169961</t>
  </si>
  <si>
    <t>YUC-2011-C09-169974</t>
  </si>
  <si>
    <t>YUC-2011-C09-170414</t>
  </si>
  <si>
    <t>YUC-2011-C09-165026</t>
  </si>
  <si>
    <t>CHIS-2016-01-274425</t>
  </si>
  <si>
    <t>QROO-2016-01-274021</t>
  </si>
  <si>
    <t>YUC-2016-01-272761</t>
  </si>
  <si>
    <t>YUC-2016-02-274605</t>
  </si>
  <si>
    <t>YUC-2016-03-274648</t>
  </si>
  <si>
    <t>YUC-2016-04-274947</t>
  </si>
  <si>
    <t>CHIS-2016-02</t>
  </si>
  <si>
    <t>TAB-2016-01</t>
  </si>
  <si>
    <t>YUC-2016-05</t>
  </si>
  <si>
    <t>TAB-2016-01-276501</t>
  </si>
  <si>
    <t>QROO-2016-02-274586</t>
  </si>
  <si>
    <t>QROO-2016-03-275753</t>
  </si>
  <si>
    <t>CHIS-2014-01-249877</t>
  </si>
  <si>
    <t>CHIS-2014-01-250329</t>
  </si>
  <si>
    <t>CHIS-2014-01-250488</t>
  </si>
  <si>
    <t>CHIS-2014-01-249993</t>
  </si>
  <si>
    <t>YUC-2014-C17-247046</t>
  </si>
  <si>
    <t>YUC-2014-C17-247355</t>
  </si>
  <si>
    <t>YUC-2013-C14-221183</t>
  </si>
  <si>
    <t>Carátula de entrega de informe técnico E1. Correo de invitación a evaluador.</t>
  </si>
  <si>
    <t>Carátula de entrega de informe técnico. Correo de invitación a evaluador.</t>
  </si>
  <si>
    <t>HGO-2015-02-267899</t>
  </si>
  <si>
    <t>HGO-2015-02-267903</t>
  </si>
  <si>
    <t>TLAX-2016-01</t>
  </si>
  <si>
    <t>TLAX-2016-01-277578</t>
  </si>
  <si>
    <t>Tlaxcala</t>
  </si>
  <si>
    <t>Se anexa</t>
  </si>
  <si>
    <t>OAX-2012-03-195450</t>
  </si>
  <si>
    <t>Oaxaca</t>
  </si>
  <si>
    <t>Hidalgo</t>
  </si>
  <si>
    <t>HGO-2016-02</t>
  </si>
  <si>
    <t>MPAL. PUEBLA</t>
  </si>
  <si>
    <t>MPUE-2016-01-274625</t>
  </si>
  <si>
    <t>HGO-2012-01-192265</t>
  </si>
  <si>
    <t>PUE-2012-01-196311</t>
  </si>
  <si>
    <t>Puebla</t>
  </si>
  <si>
    <t>GUE-2008-01-91800</t>
  </si>
  <si>
    <t>GUE-2010-01-148034</t>
  </si>
  <si>
    <t xml:space="preserve"> GRO-2016-01-274488</t>
  </si>
  <si>
    <t>SLP-2016-02-01-277368</t>
  </si>
  <si>
    <t>SLP-2016-02-01-277395</t>
  </si>
  <si>
    <t>2013-01-224050</t>
  </si>
  <si>
    <t>Acuse de informe con sello de recepción.</t>
  </si>
  <si>
    <t>2013-01-224236</t>
  </si>
  <si>
    <t>2013-01-224872</t>
  </si>
  <si>
    <t>2013-01-225280</t>
  </si>
  <si>
    <t>2013-01-226118</t>
  </si>
  <si>
    <t>2013-01-226333</t>
  </si>
  <si>
    <t>GUE-2014-01-249538</t>
  </si>
  <si>
    <t>Acuse de oficio con sello de recepción</t>
  </si>
  <si>
    <t>GUE-2014-01-249567</t>
  </si>
  <si>
    <t>GUE- 2014-01-249611</t>
  </si>
  <si>
    <t>GUE-2014-01-249629</t>
  </si>
  <si>
    <t>GUE-2014-01-249633</t>
  </si>
  <si>
    <t>GUE-2014-01-249656</t>
  </si>
  <si>
    <t>Acuse de informe con sello de recepción</t>
  </si>
  <si>
    <t>GUE-2014-01-249667</t>
  </si>
  <si>
    <t>GUE-2014-01-249670</t>
  </si>
  <si>
    <t>GUE-2014-01-249671</t>
  </si>
  <si>
    <t>GUE-2014-01-249719</t>
  </si>
  <si>
    <t>GUE-2014-01-249769</t>
  </si>
  <si>
    <t>En este tiempo era cuando los evaluadores estaban por responder</t>
  </si>
  <si>
    <t>GUE-2014-01-249775</t>
  </si>
  <si>
    <t>GUE-2014-01-249776</t>
  </si>
  <si>
    <t>GUE-2014-01-249818</t>
  </si>
  <si>
    <t>GUE-2014-01-249878</t>
  </si>
  <si>
    <t>GUE-2014-01-249896</t>
  </si>
  <si>
    <t>GUE-2014-01-249940</t>
  </si>
  <si>
    <t>GUE-2014-01-250111</t>
  </si>
  <si>
    <t>Acuse de recepción informe técnico Final</t>
  </si>
  <si>
    <t>2014-02-250277</t>
  </si>
  <si>
    <t>Acuse de recepción de informe técnico 1a etapa</t>
  </si>
  <si>
    <t>2014-02-251723</t>
  </si>
  <si>
    <t>2014-02-251345</t>
  </si>
  <si>
    <t>2014-02-252102</t>
  </si>
  <si>
    <t>2014-02-252896</t>
  </si>
  <si>
    <t>2014-02-253182</t>
  </si>
  <si>
    <t>2014-02-253632</t>
  </si>
  <si>
    <t>CDJ-2014-01-249534</t>
  </si>
  <si>
    <t>ZAC-2013-01-201702</t>
  </si>
  <si>
    <t>ZAC-2013-01-203018</t>
  </si>
  <si>
    <t>DGO-2016-01-274826</t>
  </si>
  <si>
    <t>ZAC-2015-05-267956</t>
  </si>
  <si>
    <t>CDJ-2016-01</t>
  </si>
  <si>
    <t>Tamaulipas</t>
  </si>
  <si>
    <t>TAMPS-2016-01</t>
  </si>
  <si>
    <t>TAMPS-2016-02</t>
  </si>
  <si>
    <t>FORDECYT-2016-03-273496</t>
  </si>
  <si>
    <t>FORDECYT-2016-08-274436</t>
  </si>
  <si>
    <t>FORDECYT-2016-11-274445</t>
  </si>
  <si>
    <t>FORDECYT-2016-05-273529</t>
  </si>
  <si>
    <t>FORDECYT-2016-05-273532</t>
  </si>
  <si>
    <t>FORDECYT-2016-05-273554</t>
  </si>
  <si>
    <t>FORDECYT-2016-05-273782</t>
  </si>
  <si>
    <t>FORDECYT-2016-05-273844</t>
  </si>
  <si>
    <t>FORDECYT-2016-05-274086</t>
  </si>
  <si>
    <t>FORDECYT-2016-05-274130</t>
  </si>
  <si>
    <t>FORDECYT-2016-05-274171</t>
  </si>
  <si>
    <t>FORDECYT-2016-05-274223</t>
  </si>
  <si>
    <t>FORDECYT-2016-05-274305</t>
  </si>
  <si>
    <t>FORDECYT-2016-05-274317</t>
  </si>
  <si>
    <t>FORDECYT-2016-05-274319</t>
  </si>
  <si>
    <t>FORDECYT-2016-05-274324</t>
  </si>
  <si>
    <t>FORDECYT-2016-05-274325</t>
  </si>
  <si>
    <t>FORDECYT-2016-05-274327</t>
  </si>
  <si>
    <t>FORDECYT-2016-05-274330</t>
  </si>
  <si>
    <t>FORDECYT-2016-05-274337</t>
  </si>
  <si>
    <t>FORDECYT-2016-05-274338</t>
  </si>
  <si>
    <t>FORDECYT-2016-05-274345</t>
  </si>
  <si>
    <t>FORDECYT-2016-05-274353</t>
  </si>
  <si>
    <t>FORDECYT-2016-05-274354</t>
  </si>
  <si>
    <t>FORDECYT-2016-05-274355</t>
  </si>
  <si>
    <t>FORDECYT-2016-05-274358</t>
  </si>
  <si>
    <t>FORDECYT-2016-05-274359</t>
  </si>
  <si>
    <t>FORDECYT-2016-05-274362</t>
  </si>
  <si>
    <t>FORDECYT-2016-05-274365</t>
  </si>
  <si>
    <t>FORDECYT-2016-05-274367</t>
  </si>
  <si>
    <t>FORDECYT-2016-05-274377</t>
  </si>
  <si>
    <t>FORDECYT-2016-12-275949</t>
  </si>
  <si>
    <t>FORDECYT-2016-12-275951</t>
  </si>
  <si>
    <t>FORDECYT-2016-12-276012</t>
  </si>
  <si>
    <t>FORDECYT-2016-12-276018</t>
  </si>
  <si>
    <t>FORDECYT-2016-12-276031</t>
  </si>
  <si>
    <t>FORDECYT-2016-12-276052</t>
  </si>
  <si>
    <t>FORDECYT-2016-12-276055</t>
  </si>
  <si>
    <t>FORDECYT-2016-12-276074</t>
  </si>
  <si>
    <t>FORDECYT-2016-12-276083</t>
  </si>
  <si>
    <t>FORDECYT-2016-12-276163</t>
  </si>
  <si>
    <t>FORDECYT-2016-12-276198</t>
  </si>
  <si>
    <t>FORDECYT-2016-12-276199</t>
  </si>
  <si>
    <t>FORDECYT-2016-12-276224</t>
  </si>
  <si>
    <t>FORDECYT-2016-12-276225</t>
  </si>
  <si>
    <t>FORDECYT-2016-12-276289</t>
  </si>
  <si>
    <t>FORDECYT-2016-12-276290</t>
  </si>
  <si>
    <t>FORDECYT-2016-12-276307</t>
  </si>
  <si>
    <t>FORDECYT-2016-12-276066</t>
  </si>
  <si>
    <t>FORDECYT-2016-12-276091</t>
  </si>
  <si>
    <t>FORDECYT-2016-13-277426</t>
  </si>
  <si>
    <t>FORDECYT-SN-SN</t>
  </si>
  <si>
    <t>MPAL PUEBLA</t>
  </si>
  <si>
    <t xml:space="preserve">COAH-2016-03-274300 </t>
  </si>
  <si>
    <t>SIN-2016-03-274945</t>
  </si>
  <si>
    <t>2016-12</t>
  </si>
  <si>
    <t>2016-13</t>
  </si>
  <si>
    <t>PUE-2016-01</t>
  </si>
  <si>
    <t>FORDECYT-2016-12-275996</t>
  </si>
  <si>
    <t>FORDECYT-2016-12-276222</t>
  </si>
  <si>
    <t>FORDECYT-2016-12-276808</t>
  </si>
  <si>
    <t>SN</t>
  </si>
  <si>
    <t xml:space="preserve">Sinaloa </t>
  </si>
  <si>
    <t>26/07/206</t>
  </si>
  <si>
    <t>COAH-2016-03-</t>
  </si>
  <si>
    <t>ZAC-2013-C01-203108</t>
  </si>
  <si>
    <t>27/07/2016</t>
  </si>
  <si>
    <t>08/08/2016</t>
  </si>
  <si>
    <t>05/08/2016</t>
  </si>
  <si>
    <t>09/08/2016</t>
  </si>
  <si>
    <t>28/07/2016</t>
  </si>
  <si>
    <t>12/08/2016</t>
  </si>
  <si>
    <t>11/08/2016</t>
  </si>
  <si>
    <t>15/09/2016</t>
  </si>
  <si>
    <t>29/07/2016</t>
  </si>
  <si>
    <t>03/08/2016</t>
  </si>
  <si>
    <t>14/09/2016</t>
  </si>
  <si>
    <t>19/09/2016</t>
  </si>
  <si>
    <t>TAMPS-2013-C45-199681</t>
  </si>
  <si>
    <t>TAMPS-2016-01-275833</t>
  </si>
  <si>
    <t>TAMPS-2016-01-276171</t>
  </si>
  <si>
    <t>TAMPS-2016-02-277458</t>
  </si>
  <si>
    <t>COAH-2016-01-268197</t>
  </si>
  <si>
    <t>Pp S278 Indicadores 2016 Dirección Adjunta de Desarrollo Regional 3ER TRIMESTRE</t>
  </si>
  <si>
    <t>Mayor numero de proyectos con dictámenes finales favorables</t>
  </si>
  <si>
    <t>Menor número de convocatorias publicadas debido a la veda electoral.</t>
  </si>
  <si>
    <t xml:space="preserve">Se cumple con la meta planteada. </t>
  </si>
  <si>
    <t>Se esta 16.0 puntos porcentuales por arriba de la meta trimestral, lo anterior derivado del monitoreo que se esta dando a los proyectos, lo cual reditúa en un mejor resultado en las evaluaciones y la pronta entrega de los informes</t>
  </si>
  <si>
    <t xml:space="preserve">Al haberse aprobado proyectos en entre el mes de agosto y septiembre, se cuenta con tiempo para realizar las formalizaciones y la entrega de los recursos por lo que se espera que a partir de tercer trimestre se realicen las ministraciones de los recursos de los proyectos. 
</t>
  </si>
  <si>
    <t>Se esta 3.62 puntos porcentuales por arriba de la meta, lo anterior derivado del incremento en el numero de convocatorias que se lleva en el año y a la respuesta que se ha tenido para su atención, aunado a que en este trimestre se llevo la evaluación de 24 propuestas de FODECYT.</t>
  </si>
  <si>
    <t>No se planteo meta para el trimestre</t>
  </si>
  <si>
    <t>Mayor número de propuestas recibidas por lo que se evalúan mayor número de propuestas.</t>
  </si>
  <si>
    <t>En el Instrumento de FORDECYT se formalizaron 34 proyectos que se aprobaron en los trimestres pasados y que por cuestiones de cambios de Secretarios administrativos no se pudo realizar aunado a que algunos se aprobaron en la última parte del 2do trimestre por lo que se tenia tiempo para formalizar en el 3er trimestre y por los instrumentos FOMIX se autorizaron en el mes de mayo por lo que aún se estaba en tiempo para su formalización durante el 3er trimestre</t>
  </si>
  <si>
    <t xml:space="preserve">Al haberse aprobado en entre el mes de mayo y junio.  Se cuenta con tiempo para realizar las formalizaciones por lo que se realizlizaron las mismas en el 3er trimestre. 
</t>
  </si>
  <si>
    <t xml:space="preserve">Se entregaron los apoyos de los proyectos que se aprobaron durante el trimestre pasado y se regularizo la situación de la Secretaría Administrativa del FORDECYT por lo que casi se regularizo la entrega de los mismos, se  aprobaron proyectos al final del 3er trimestre por lo que aún se esta en tiempo para la formalización de los mismos y por ende para la entrega del apoyo, por lo que en el próximo trimestre se verán reflejados los apoyos. </t>
  </si>
  <si>
    <t xml:space="preserve">Se esta 4 puntos porcentuales por de bajo de la meta trimestral, sin embargo se han publicado mas convocatorias de las planteadas lo anterior debido a que en el caso de 13 Fomix en los cuales hubo elecciones durante el presente año, se publicaron convocatorias el primer trimestre lo anterior debido a que se anticiparon a las vedas electorales con la finalidad de no incurrir en falta y en otros caso el tiempo no fue suficiente para poder publicar, sin embargo ya se esta reactivando la operación en esos fondos. 
</t>
  </si>
  <si>
    <t xml:space="preserve"> </t>
  </si>
  <si>
    <t>FORDECYT-2016- 273647</t>
  </si>
  <si>
    <t>FORDECYT-2016- 272894</t>
  </si>
  <si>
    <t>FORDECYT-2016- 273646</t>
  </si>
  <si>
    <t>FORDECYT-2016-273118</t>
  </si>
  <si>
    <t>FORDECYT-2016-274436</t>
  </si>
  <si>
    <t>FORDECYT-2016-274445</t>
  </si>
  <si>
    <t>FORDECYT-2016-272761</t>
  </si>
  <si>
    <t>BCS-2016-02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</si>
</sst>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80A]d&quot; de &quot;mmmm&quot; de &quot;yyyy;@"/>
    <numFmt numFmtId="165" formatCode="dd/mm/yyyy;@"/>
  </numFmts>
  <fonts count="34" x14ac:knownFonts="1">
    <font>
      <sz val="11"/>
      <color theme="1"/>
      <name val="Calibri"/>
      <family val="2"/>
      <scheme val="minor"/>
    </font>
    <font>
      <sz val="11"/>
      <color theme="1"/>
      <name val="Calibri"/>
      <family val="2"/>
      <scheme val="minor"/>
    </font>
    <font>
      <b/>
      <sz val="24"/>
      <color theme="1"/>
      <name val="Arial"/>
      <family val="2"/>
    </font>
    <font>
      <sz val="26"/>
      <color theme="1"/>
      <name val="Calibri"/>
      <family val="2"/>
      <scheme val="minor"/>
    </font>
    <font>
      <b/>
      <sz val="14"/>
      <color theme="1"/>
      <name val="Calibri"/>
      <family val="2"/>
      <scheme val="minor"/>
    </font>
    <font>
      <b/>
      <sz val="14"/>
      <color theme="0"/>
      <name val="Arial"/>
      <family val="2"/>
    </font>
    <font>
      <sz val="16"/>
      <color theme="1"/>
      <name val="Arial"/>
      <family val="2"/>
    </font>
    <font>
      <sz val="22"/>
      <color theme="1"/>
      <name val="Arial"/>
      <family val="2"/>
    </font>
    <font>
      <sz val="24"/>
      <color theme="1"/>
      <name val="Calibri"/>
      <family val="2"/>
      <scheme val="minor"/>
    </font>
    <font>
      <sz val="20"/>
      <color theme="1"/>
      <name val="Calibri"/>
      <family val="2"/>
      <scheme val="minor"/>
    </font>
    <font>
      <sz val="36"/>
      <color theme="1"/>
      <name val="Calibri"/>
      <family val="2"/>
      <scheme val="minor"/>
    </font>
    <font>
      <sz val="10"/>
      <name val="Arial"/>
      <family val="2"/>
    </font>
    <font>
      <b/>
      <sz val="18"/>
      <color theme="0"/>
      <name val="Arial"/>
      <family val="2"/>
    </font>
    <font>
      <b/>
      <sz val="18"/>
      <color theme="0"/>
      <name val="Calibri"/>
      <family val="2"/>
      <scheme val="minor"/>
    </font>
    <font>
      <sz val="18"/>
      <color theme="1"/>
      <name val="Calibri"/>
      <family val="2"/>
      <scheme val="minor"/>
    </font>
    <font>
      <b/>
      <sz val="36"/>
      <color theme="1"/>
      <name val="Calibri"/>
      <family val="2"/>
      <scheme val="minor"/>
    </font>
    <font>
      <sz val="16"/>
      <name val="Calibri"/>
      <family val="2"/>
      <scheme val="minor"/>
    </font>
    <font>
      <sz val="16"/>
      <name val="Arial Narrow"/>
      <family val="2"/>
    </font>
    <font>
      <sz val="18"/>
      <name val="Arial"/>
      <family val="2"/>
    </font>
    <font>
      <sz val="50"/>
      <color theme="1"/>
      <name val="Calibri"/>
      <family val="2"/>
      <scheme val="minor"/>
    </font>
    <font>
      <sz val="22"/>
      <color theme="1"/>
      <name val="Calibri"/>
      <family val="2"/>
      <scheme val="minor"/>
    </font>
    <font>
      <sz val="72"/>
      <color theme="1"/>
      <name val="Calibri"/>
      <family val="2"/>
      <scheme val="minor"/>
    </font>
    <font>
      <b/>
      <sz val="26"/>
      <color theme="1"/>
      <name val="Calibri"/>
      <family val="2"/>
      <scheme val="minor"/>
    </font>
    <font>
      <b/>
      <sz val="48"/>
      <color theme="1"/>
      <name val="Calibri"/>
      <family val="2"/>
      <scheme val="minor"/>
    </font>
    <font>
      <b/>
      <sz val="72"/>
      <color theme="1"/>
      <name val="Calibri"/>
      <family val="2"/>
      <scheme val="minor"/>
    </font>
    <font>
      <sz val="20"/>
      <name val="Calibri"/>
      <family val="2"/>
      <scheme val="minor"/>
    </font>
    <font>
      <sz val="18"/>
      <name val="Calibri"/>
      <family val="2"/>
      <scheme val="minor"/>
    </font>
    <font>
      <sz val="18"/>
      <color theme="1"/>
      <name val="Arial"/>
      <family val="2"/>
    </font>
    <font>
      <b/>
      <sz val="22"/>
      <name val="Calibri"/>
      <family val="2"/>
      <scheme val="minor"/>
    </font>
    <font>
      <sz val="48"/>
      <color theme="1"/>
      <name val="Arial"/>
      <family val="2"/>
    </font>
    <font>
      <sz val="10"/>
      <color theme="1"/>
      <name val="Calibri"/>
      <family val="2"/>
      <scheme val="minor"/>
    </font>
    <font>
      <sz val="24"/>
      <color theme="1"/>
      <name val="Arial"/>
      <family val="2"/>
    </font>
    <font>
      <b/>
      <sz val="72"/>
      <color theme="1"/>
      <name val="Arial"/>
      <family val="2"/>
    </font>
    <font>
      <sz val="36"/>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rgb="FFFFFF00"/>
        <bgColor indexed="64"/>
      </patternFill>
    </fill>
    <fill>
      <patternFill patternType="solid">
        <fgColor theme="0" tint="-0.14999847407452621"/>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8">
    <xf numFmtId="0" fontId="0" fillId="0" borderId="0"/>
    <xf numFmtId="9" fontId="1" fillId="0" borderId="0" applyFont="0" applyFill="0" applyBorder="0" applyAlignment="0" applyProtection="0"/>
    <xf numFmtId="0" fontId="11" fillId="0" borderId="0"/>
    <xf numFmtId="0" fontId="11" fillId="0" borderId="0"/>
    <xf numFmtId="0" fontId="11" fillId="0" borderId="0"/>
    <xf numFmtId="43" fontId="1" fillId="0" borderId="0" applyFont="0" applyFill="0" applyBorder="0" applyAlignment="0" applyProtection="0"/>
    <xf numFmtId="0" fontId="11" fillId="0" borderId="0"/>
    <xf numFmtId="44" fontId="11" fillId="0" borderId="0" applyFont="0" applyFill="0" applyBorder="0" applyAlignment="0" applyProtection="0"/>
  </cellStyleXfs>
  <cellXfs count="152">
    <xf numFmtId="0" fontId="0" fillId="0" borderId="0" xfId="0"/>
    <xf numFmtId="0" fontId="3" fillId="2" borderId="0" xfId="0" applyFont="1" applyFill="1" applyAlignment="1">
      <alignment vertical="center"/>
    </xf>
    <xf numFmtId="0" fontId="0" fillId="2" borderId="0" xfId="0" applyFont="1" applyFill="1"/>
    <xf numFmtId="0" fontId="4" fillId="2" borderId="0" xfId="0" applyFont="1" applyFill="1"/>
    <xf numFmtId="0" fontId="5" fillId="3" borderId="4" xfId="0" applyFont="1" applyFill="1" applyBorder="1" applyAlignment="1">
      <alignment horizontal="center" vertical="center" wrapText="1"/>
    </xf>
    <xf numFmtId="0" fontId="6" fillId="2" borderId="4" xfId="0" applyFont="1" applyFill="1" applyBorder="1" applyAlignment="1">
      <alignment vertical="center" wrapText="1"/>
    </xf>
    <xf numFmtId="0" fontId="6" fillId="2" borderId="4" xfId="0" applyFont="1" applyFill="1" applyBorder="1" applyAlignment="1">
      <alignment vertical="center"/>
    </xf>
    <xf numFmtId="2" fontId="7" fillId="2" borderId="4" xfId="0" applyNumberFormat="1" applyFont="1" applyFill="1" applyBorder="1" applyAlignment="1">
      <alignment horizontal="center" vertical="center"/>
    </xf>
    <xf numFmtId="0" fontId="0" fillId="2" borderId="0" xfId="0" applyFont="1" applyFill="1" applyAlignment="1">
      <alignment horizontal="center"/>
    </xf>
    <xf numFmtId="0" fontId="8" fillId="2" borderId="0" xfId="0" applyFont="1" applyFill="1"/>
    <xf numFmtId="0" fontId="9" fillId="2" borderId="0" xfId="0" applyFont="1" applyFill="1"/>
    <xf numFmtId="0" fontId="10" fillId="2" borderId="0" xfId="0" applyFont="1" applyFill="1"/>
    <xf numFmtId="10" fontId="7" fillId="2" borderId="4" xfId="1" applyNumberFormat="1" applyFont="1" applyFill="1" applyBorder="1" applyAlignment="1">
      <alignment horizontal="center" vertical="center"/>
    </xf>
    <xf numFmtId="0" fontId="12" fillId="3" borderId="4" xfId="0" applyFont="1" applyFill="1" applyBorder="1" applyAlignment="1">
      <alignment horizontal="center" vertical="center" wrapText="1"/>
    </xf>
    <xf numFmtId="0" fontId="13" fillId="3" borderId="4" xfId="0" applyFont="1" applyFill="1" applyBorder="1" applyAlignment="1">
      <alignment horizontal="center" vertical="center" wrapText="1"/>
    </xf>
    <xf numFmtId="2" fontId="12" fillId="3" borderId="5" xfId="0" applyNumberFormat="1" applyFont="1" applyFill="1" applyBorder="1" applyAlignment="1">
      <alignment horizontal="center" vertical="center" wrapText="1"/>
    </xf>
    <xf numFmtId="0" fontId="14" fillId="2" borderId="0" xfId="0" applyFont="1" applyFill="1"/>
    <xf numFmtId="0" fontId="14" fillId="2" borderId="0" xfId="0" applyFont="1" applyFill="1" applyAlignment="1">
      <alignment horizontal="center"/>
    </xf>
    <xf numFmtId="0" fontId="14" fillId="2" borderId="0" xfId="0" applyFont="1" applyFill="1" applyAlignment="1">
      <alignment vertical="center"/>
    </xf>
    <xf numFmtId="0" fontId="14" fillId="2" borderId="0" xfId="0" applyFont="1" applyFill="1" applyAlignment="1">
      <alignment wrapText="1"/>
    </xf>
    <xf numFmtId="0" fontId="14" fillId="2" borderId="0" xfId="0" applyFont="1" applyFill="1" applyAlignment="1">
      <alignment vertical="top" wrapText="1"/>
    </xf>
    <xf numFmtId="0" fontId="14" fillId="2" borderId="0" xfId="0" applyFont="1" applyFill="1" applyAlignment="1">
      <alignment vertical="top"/>
    </xf>
    <xf numFmtId="0" fontId="14" fillId="2" borderId="0" xfId="0" applyFont="1" applyFill="1" applyAlignment="1">
      <alignment horizontal="center" vertical="top" wrapText="1"/>
    </xf>
    <xf numFmtId="0" fontId="15" fillId="2" borderId="0" xfId="0" applyFont="1" applyFill="1"/>
    <xf numFmtId="0" fontId="16" fillId="0" borderId="4" xfId="0" applyFont="1" applyFill="1" applyBorder="1" applyAlignment="1">
      <alignment horizontal="center" vertical="center" wrapText="1"/>
    </xf>
    <xf numFmtId="14" fontId="14" fillId="2" borderId="0" xfId="0" applyNumberFormat="1" applyFont="1" applyFill="1"/>
    <xf numFmtId="0" fontId="17" fillId="0" borderId="4" xfId="0" applyFont="1" applyFill="1" applyBorder="1" applyAlignment="1">
      <alignment horizontal="center" vertical="center" wrapText="1"/>
    </xf>
    <xf numFmtId="14" fontId="14" fillId="2" borderId="4" xfId="0" applyNumberFormat="1" applyFont="1" applyFill="1" applyBorder="1"/>
    <xf numFmtId="0" fontId="14" fillId="2" borderId="4" xfId="0" applyFont="1" applyFill="1" applyBorder="1" applyAlignment="1">
      <alignment horizontal="center"/>
    </xf>
    <xf numFmtId="0" fontId="14" fillId="2" borderId="4" xfId="0" applyFont="1" applyFill="1" applyBorder="1"/>
    <xf numFmtId="0" fontId="14" fillId="2" borderId="4" xfId="0" applyFont="1" applyFill="1" applyBorder="1" applyAlignment="1">
      <alignment vertical="top" wrapText="1"/>
    </xf>
    <xf numFmtId="14" fontId="14" fillId="2" borderId="4" xfId="0" applyNumberFormat="1" applyFont="1" applyFill="1" applyBorder="1" applyAlignment="1">
      <alignment vertical="top"/>
    </xf>
    <xf numFmtId="14" fontId="14" fillId="2" borderId="4" xfId="0" applyNumberFormat="1" applyFont="1" applyFill="1" applyBorder="1" applyAlignment="1">
      <alignment horizontal="center"/>
    </xf>
    <xf numFmtId="0" fontId="9" fillId="0" borderId="4" xfId="0" applyFont="1" applyFill="1" applyBorder="1" applyAlignment="1">
      <alignment horizontal="center" vertical="center"/>
    </xf>
    <xf numFmtId="14" fontId="9" fillId="0" borderId="4" xfId="0" applyNumberFormat="1" applyFont="1" applyFill="1" applyBorder="1" applyAlignment="1">
      <alignment horizontal="center" vertical="center"/>
    </xf>
    <xf numFmtId="0" fontId="14" fillId="0" borderId="4" xfId="0" applyFont="1" applyFill="1" applyBorder="1" applyAlignment="1">
      <alignment horizontal="center" vertical="center"/>
    </xf>
    <xf numFmtId="14" fontId="14" fillId="0" borderId="4" xfId="0" applyNumberFormat="1" applyFont="1" applyFill="1" applyBorder="1" applyAlignment="1">
      <alignment horizontal="center" vertical="center"/>
    </xf>
    <xf numFmtId="14" fontId="14" fillId="2" borderId="4" xfId="0" applyNumberFormat="1" applyFont="1" applyFill="1" applyBorder="1" applyAlignment="1">
      <alignment horizontal="center" vertical="center"/>
    </xf>
    <xf numFmtId="10" fontId="19" fillId="2" borderId="0" xfId="0" applyNumberFormat="1" applyFont="1" applyFill="1"/>
    <xf numFmtId="0" fontId="20" fillId="2" borderId="0" xfId="0" applyFont="1" applyFill="1" applyAlignment="1">
      <alignment horizontal="center"/>
    </xf>
    <xf numFmtId="0" fontId="21" fillId="2" borderId="0" xfId="0" applyFont="1" applyFill="1" applyAlignment="1">
      <alignment horizontal="center"/>
    </xf>
    <xf numFmtId="0" fontId="0" fillId="0" borderId="4" xfId="0" applyFill="1" applyBorder="1" applyAlignment="1">
      <alignment horizontal="center" vertical="center"/>
    </xf>
    <xf numFmtId="0" fontId="14" fillId="2" borderId="4" xfId="0" applyFont="1" applyFill="1" applyBorder="1" applyAlignment="1">
      <alignment vertical="top"/>
    </xf>
    <xf numFmtId="0" fontId="22" fillId="2" borderId="0" xfId="0" applyFont="1" applyFill="1" applyAlignment="1">
      <alignment horizontal="center"/>
    </xf>
    <xf numFmtId="0" fontId="23" fillId="2" borderId="0" xfId="0" applyFont="1" applyFill="1" applyAlignment="1">
      <alignment horizontal="center" vertical="center"/>
    </xf>
    <xf numFmtId="15" fontId="14" fillId="2" borderId="4" xfId="0" applyNumberFormat="1" applyFont="1" applyFill="1" applyBorder="1"/>
    <xf numFmtId="14" fontId="14" fillId="2" borderId="4" xfId="0" applyNumberFormat="1" applyFont="1" applyFill="1" applyBorder="1" applyAlignment="1">
      <alignment horizontal="center" vertical="top"/>
    </xf>
    <xf numFmtId="0" fontId="20" fillId="2" borderId="4" xfId="0" applyFont="1" applyFill="1" applyBorder="1" applyAlignment="1">
      <alignment horizontal="center" vertical="top"/>
    </xf>
    <xf numFmtId="15" fontId="20" fillId="2" borderId="4" xfId="0" applyNumberFormat="1" applyFont="1" applyFill="1" applyBorder="1" applyAlignment="1">
      <alignment horizontal="center" vertical="top"/>
    </xf>
    <xf numFmtId="0" fontId="20" fillId="2" borderId="4" xfId="0" applyFont="1" applyFill="1" applyBorder="1" applyAlignment="1">
      <alignment horizontal="center" vertical="top" wrapText="1"/>
    </xf>
    <xf numFmtId="0" fontId="20" fillId="2" borderId="0" xfId="0" applyFont="1" applyFill="1"/>
    <xf numFmtId="0" fontId="20" fillId="2" borderId="0" xfId="0" applyFont="1" applyFill="1" applyAlignment="1">
      <alignment vertical="top" wrapText="1"/>
    </xf>
    <xf numFmtId="0" fontId="20" fillId="2" borderId="0" xfId="0" applyFont="1" applyFill="1" applyAlignment="1">
      <alignment vertical="top"/>
    </xf>
    <xf numFmtId="0" fontId="14" fillId="0" borderId="4" xfId="0" applyFont="1" applyFill="1" applyBorder="1" applyAlignment="1">
      <alignment horizontal="left" vertical="top"/>
    </xf>
    <xf numFmtId="0" fontId="14" fillId="2" borderId="4" xfId="0" applyFont="1" applyFill="1" applyBorder="1" applyAlignment="1">
      <alignment vertical="center"/>
    </xf>
    <xf numFmtId="0" fontId="18" fillId="0" borderId="4" xfId="0" applyFont="1" applyFill="1" applyBorder="1" applyAlignment="1">
      <alignment horizontal="left" vertical="center" wrapText="1"/>
    </xf>
    <xf numFmtId="164" fontId="14" fillId="2" borderId="4" xfId="0" applyNumberFormat="1" applyFont="1" applyFill="1" applyBorder="1" applyAlignment="1">
      <alignment horizontal="left"/>
    </xf>
    <xf numFmtId="0" fontId="24" fillId="2" borderId="0" xfId="0" applyFont="1" applyFill="1" applyAlignment="1">
      <alignment horizontal="center"/>
    </xf>
    <xf numFmtId="0" fontId="14" fillId="0" borderId="4" xfId="0" applyFont="1" applyFill="1" applyBorder="1" applyAlignment="1">
      <alignment horizontal="left" vertical="center"/>
    </xf>
    <xf numFmtId="0" fontId="23" fillId="2" borderId="0" xfId="0" applyFont="1" applyFill="1" applyAlignment="1">
      <alignment horizontal="center"/>
    </xf>
    <xf numFmtId="15" fontId="14" fillId="2" borderId="4" xfId="0" applyNumberFormat="1" applyFont="1" applyFill="1" applyBorder="1" applyAlignment="1">
      <alignment horizontal="center"/>
    </xf>
    <xf numFmtId="15" fontId="14" fillId="2" borderId="4" xfId="0" applyNumberFormat="1" applyFont="1" applyFill="1" applyBorder="1" applyAlignment="1">
      <alignment vertical="center"/>
    </xf>
    <xf numFmtId="15" fontId="14" fillId="2" borderId="4" xfId="0" applyNumberFormat="1" applyFont="1" applyFill="1" applyBorder="1" applyAlignment="1">
      <alignment horizontal="center" wrapText="1"/>
    </xf>
    <xf numFmtId="0" fontId="9" fillId="2" borderId="4" xfId="0" applyFont="1" applyFill="1" applyBorder="1"/>
    <xf numFmtId="0" fontId="9" fillId="2" borderId="4" xfId="0" applyFont="1" applyFill="1" applyBorder="1" applyAlignment="1">
      <alignment horizontal="center"/>
    </xf>
    <xf numFmtId="14" fontId="25" fillId="4" borderId="4" xfId="4" applyNumberFormat="1" applyFont="1" applyFill="1" applyBorder="1" applyAlignment="1">
      <alignment horizontal="center" vertical="center"/>
    </xf>
    <xf numFmtId="0" fontId="14" fillId="2" borderId="4" xfId="0" applyFont="1" applyFill="1" applyBorder="1" applyAlignment="1">
      <alignment horizontal="left"/>
    </xf>
    <xf numFmtId="0" fontId="14" fillId="2" borderId="6" xfId="0" applyFont="1" applyFill="1" applyBorder="1"/>
    <xf numFmtId="0" fontId="14" fillId="2" borderId="7" xfId="0" applyFont="1" applyFill="1" applyBorder="1" applyAlignment="1">
      <alignment vertical="top" wrapText="1"/>
    </xf>
    <xf numFmtId="0" fontId="14" fillId="2" borderId="7" xfId="0" applyFont="1" applyFill="1" applyBorder="1" applyAlignment="1">
      <alignment horizontal="center" vertical="top" wrapText="1"/>
    </xf>
    <xf numFmtId="0" fontId="14" fillId="2" borderId="8" xfId="0" applyFont="1" applyFill="1" applyBorder="1" applyAlignment="1">
      <alignment vertical="top" wrapText="1"/>
    </xf>
    <xf numFmtId="0" fontId="14" fillId="2" borderId="9" xfId="0" applyFont="1" applyFill="1" applyBorder="1"/>
    <xf numFmtId="0" fontId="14" fillId="2" borderId="0" xfId="0" applyFont="1" applyFill="1" applyBorder="1"/>
    <xf numFmtId="0" fontId="14" fillId="2" borderId="0" xfId="0" applyFont="1" applyFill="1" applyBorder="1" applyAlignment="1">
      <alignment vertical="top"/>
    </xf>
    <xf numFmtId="0" fontId="14" fillId="2" borderId="10" xfId="0" applyFont="1" applyFill="1" applyBorder="1" applyAlignment="1">
      <alignment wrapText="1"/>
    </xf>
    <xf numFmtId="0" fontId="23" fillId="2" borderId="0" xfId="0" applyFont="1" applyFill="1" applyBorder="1" applyAlignment="1">
      <alignment horizontal="center"/>
    </xf>
    <xf numFmtId="0" fontId="14" fillId="2" borderId="10" xfId="0" applyFont="1" applyFill="1" applyBorder="1"/>
    <xf numFmtId="0" fontId="14" fillId="2" borderId="11" xfId="0" applyFont="1" applyFill="1" applyBorder="1"/>
    <xf numFmtId="0" fontId="14" fillId="2" borderId="12" xfId="0" applyFont="1" applyFill="1" applyBorder="1" applyAlignment="1">
      <alignment horizontal="center"/>
    </xf>
    <xf numFmtId="0" fontId="14" fillId="2" borderId="11" xfId="0" applyFont="1" applyFill="1" applyBorder="1" applyAlignment="1">
      <alignment vertical="center"/>
    </xf>
    <xf numFmtId="0" fontId="9" fillId="0" borderId="11" xfId="0" applyFont="1" applyFill="1" applyBorder="1" applyAlignment="1">
      <alignment vertical="center" wrapText="1"/>
    </xf>
    <xf numFmtId="0" fontId="14" fillId="0" borderId="11" xfId="0" applyFont="1" applyFill="1" applyBorder="1" applyAlignment="1">
      <alignment horizontal="left" vertical="center"/>
    </xf>
    <xf numFmtId="0" fontId="14" fillId="2" borderId="13" xfId="0" applyFont="1" applyFill="1" applyBorder="1"/>
    <xf numFmtId="0" fontId="14" fillId="2" borderId="14" xfId="0" applyFont="1" applyFill="1" applyBorder="1"/>
    <xf numFmtId="14" fontId="14" fillId="2" borderId="14" xfId="0" applyNumberFormat="1" applyFont="1" applyFill="1" applyBorder="1" applyAlignment="1">
      <alignment horizontal="center" vertical="center"/>
    </xf>
    <xf numFmtId="0" fontId="14" fillId="2" borderId="15" xfId="0" applyFont="1" applyFill="1" applyBorder="1" applyAlignment="1">
      <alignment horizontal="center"/>
    </xf>
    <xf numFmtId="43" fontId="25" fillId="4" borderId="4" xfId="5" applyFont="1" applyFill="1" applyBorder="1" applyAlignment="1">
      <alignment horizontal="center" vertical="center"/>
    </xf>
    <xf numFmtId="14" fontId="18" fillId="0" borderId="4" xfId="0" applyNumberFormat="1" applyFont="1" applyFill="1" applyBorder="1" applyAlignment="1">
      <alignment horizontal="left" vertical="center" wrapText="1"/>
    </xf>
    <xf numFmtId="0" fontId="16" fillId="0" borderId="4" xfId="0" applyFont="1" applyFill="1" applyBorder="1" applyAlignment="1">
      <alignment horizontal="left" vertical="center" wrapText="1"/>
    </xf>
    <xf numFmtId="0" fontId="14" fillId="2" borderId="4" xfId="0" applyFont="1" applyFill="1" applyBorder="1" applyAlignment="1">
      <alignment horizontal="left" vertical="center"/>
    </xf>
    <xf numFmtId="0" fontId="9" fillId="0" borderId="4" xfId="0" applyFont="1" applyFill="1" applyBorder="1" applyAlignment="1">
      <alignment horizontal="left" vertical="center"/>
    </xf>
    <xf numFmtId="0" fontId="14" fillId="2" borderId="14" xfId="0" applyFont="1" applyFill="1" applyBorder="1" applyAlignment="1">
      <alignment horizontal="left"/>
    </xf>
    <xf numFmtId="15" fontId="16" fillId="0" borderId="4" xfId="0" applyNumberFormat="1" applyFont="1" applyFill="1" applyBorder="1" applyAlignment="1">
      <alignment horizontal="center" vertical="center" wrapText="1"/>
    </xf>
    <xf numFmtId="0" fontId="27" fillId="0" borderId="4" xfId="0" applyFont="1" applyFill="1" applyBorder="1" applyAlignment="1">
      <alignment horizontal="center" vertical="center"/>
    </xf>
    <xf numFmtId="14" fontId="27" fillId="0" borderId="4" xfId="0" applyNumberFormat="1" applyFont="1" applyFill="1" applyBorder="1" applyAlignment="1">
      <alignment horizontal="center" vertical="center"/>
    </xf>
    <xf numFmtId="0" fontId="28" fillId="0" borderId="4" xfId="0" applyFont="1" applyFill="1" applyBorder="1" applyAlignment="1">
      <alignment horizontal="left" vertical="top"/>
    </xf>
    <xf numFmtId="0" fontId="14" fillId="2" borderId="0" xfId="0" applyFont="1" applyFill="1" applyAlignment="1">
      <alignment horizontal="left" vertical="center"/>
    </xf>
    <xf numFmtId="9" fontId="29" fillId="2" borderId="4" xfId="1" applyNumberFormat="1" applyFont="1" applyFill="1" applyBorder="1" applyAlignment="1">
      <alignment horizontal="center" vertical="center"/>
    </xf>
    <xf numFmtId="1" fontId="29" fillId="2" borderId="4" xfId="0" applyNumberFormat="1" applyFont="1" applyFill="1" applyBorder="1" applyAlignment="1">
      <alignment horizontal="center" vertical="center"/>
    </xf>
    <xf numFmtId="9" fontId="29" fillId="0" borderId="4" xfId="1" applyNumberFormat="1" applyFont="1" applyFill="1" applyBorder="1" applyAlignment="1">
      <alignment horizontal="center" vertical="center"/>
    </xf>
    <xf numFmtId="10" fontId="29" fillId="0" borderId="4" xfId="1" applyNumberFormat="1" applyFont="1" applyFill="1" applyBorder="1" applyAlignment="1">
      <alignment horizontal="center" vertical="center"/>
    </xf>
    <xf numFmtId="9" fontId="29" fillId="5" borderId="4" xfId="1" applyNumberFormat="1" applyFont="1" applyFill="1" applyBorder="1" applyAlignment="1">
      <alignment horizontal="center" vertical="center"/>
    </xf>
    <xf numFmtId="1" fontId="29" fillId="5" borderId="4" xfId="0" applyNumberFormat="1" applyFont="1" applyFill="1" applyBorder="1" applyAlignment="1">
      <alignment horizontal="center" vertical="center"/>
    </xf>
    <xf numFmtId="10" fontId="29" fillId="5" borderId="4" xfId="1" applyNumberFormat="1" applyFont="1" applyFill="1" applyBorder="1" applyAlignment="1">
      <alignment horizontal="center" vertical="center"/>
    </xf>
    <xf numFmtId="0" fontId="14" fillId="2" borderId="16" xfId="0" applyFont="1" applyFill="1" applyBorder="1" applyAlignment="1">
      <alignment horizontal="center"/>
    </xf>
    <xf numFmtId="0" fontId="14" fillId="2" borderId="16" xfId="0" applyFont="1" applyFill="1" applyBorder="1" applyAlignment="1">
      <alignment horizontal="left"/>
    </xf>
    <xf numFmtId="0" fontId="14" fillId="2" borderId="18" xfId="0" applyFont="1" applyFill="1" applyBorder="1"/>
    <xf numFmtId="14" fontId="14" fillId="2" borderId="18" xfId="0" applyNumberFormat="1" applyFont="1" applyFill="1" applyBorder="1"/>
    <xf numFmtId="0" fontId="14" fillId="2" borderId="18" xfId="0" applyFont="1" applyFill="1" applyBorder="1" applyAlignment="1">
      <alignment horizontal="center" vertical="center"/>
    </xf>
    <xf numFmtId="14" fontId="14" fillId="2" borderId="18" xfId="0" applyNumberFormat="1" applyFont="1" applyFill="1" applyBorder="1" applyAlignment="1">
      <alignment horizontal="center"/>
    </xf>
    <xf numFmtId="0" fontId="14" fillId="0" borderId="4" xfId="0" applyFont="1" applyFill="1" applyBorder="1"/>
    <xf numFmtId="14" fontId="14" fillId="0" borderId="4" xfId="0" applyNumberFormat="1" applyFont="1" applyFill="1" applyBorder="1" applyAlignment="1">
      <alignment horizontal="center"/>
    </xf>
    <xf numFmtId="0" fontId="30" fillId="2" borderId="0" xfId="0" applyFont="1" applyFill="1" applyAlignment="1">
      <alignment horizontal="center"/>
    </xf>
    <xf numFmtId="0" fontId="27" fillId="2" borderId="4" xfId="0" applyFont="1" applyFill="1" applyBorder="1" applyAlignment="1">
      <alignment vertical="center"/>
    </xf>
    <xf numFmtId="0" fontId="27" fillId="0" borderId="4" xfId="0" applyFont="1" applyFill="1" applyBorder="1" applyAlignment="1">
      <alignment horizontal="left" vertical="center"/>
    </xf>
    <xf numFmtId="0" fontId="18" fillId="0" borderId="4" xfId="6" applyFont="1" applyBorder="1" applyAlignment="1">
      <alignment horizontal="left" vertical="center"/>
    </xf>
    <xf numFmtId="0" fontId="27" fillId="6" borderId="4" xfId="0" applyFont="1" applyFill="1" applyBorder="1" applyAlignment="1">
      <alignment horizontal="center" vertical="center"/>
    </xf>
    <xf numFmtId="14" fontId="27" fillId="2" borderId="4" xfId="0" applyNumberFormat="1" applyFont="1" applyFill="1" applyBorder="1" applyAlignment="1">
      <alignment horizontal="center" vertical="center"/>
    </xf>
    <xf numFmtId="0" fontId="27" fillId="2" borderId="0" xfId="0" applyFont="1" applyFill="1" applyAlignment="1">
      <alignment horizontal="center"/>
    </xf>
    <xf numFmtId="0" fontId="18" fillId="0" borderId="4" xfId="6" applyFont="1" applyBorder="1" applyAlignment="1">
      <alignment horizontal="center" vertical="center"/>
    </xf>
    <xf numFmtId="0" fontId="18" fillId="0" borderId="4" xfId="6" applyFont="1" applyBorder="1" applyAlignment="1">
      <alignment vertical="center"/>
    </xf>
    <xf numFmtId="0" fontId="27" fillId="2" borderId="4" xfId="0" applyFont="1" applyFill="1" applyBorder="1" applyAlignment="1">
      <alignment horizontal="left" vertical="center"/>
    </xf>
    <xf numFmtId="0" fontId="27" fillId="2" borderId="4" xfId="0" applyFont="1" applyFill="1" applyBorder="1" applyAlignment="1">
      <alignment horizontal="center" vertical="center"/>
    </xf>
    <xf numFmtId="14" fontId="14" fillId="0" borderId="4" xfId="0" applyNumberFormat="1" applyFont="1" applyFill="1" applyBorder="1"/>
    <xf numFmtId="0" fontId="14" fillId="2" borderId="18" xfId="0" applyFont="1" applyFill="1" applyBorder="1" applyAlignment="1">
      <alignment horizontal="left" vertical="center"/>
    </xf>
    <xf numFmtId="14" fontId="14" fillId="2" borderId="4" xfId="0" applyNumberFormat="1" applyFont="1" applyFill="1" applyBorder="1" applyAlignment="1">
      <alignment horizontal="right" vertical="top"/>
    </xf>
    <xf numFmtId="0" fontId="14" fillId="2" borderId="17" xfId="0" applyFont="1" applyFill="1" applyBorder="1"/>
    <xf numFmtId="0" fontId="14" fillId="2" borderId="4" xfId="0" applyNumberFormat="1" applyFont="1" applyFill="1" applyBorder="1"/>
    <xf numFmtId="0" fontId="31" fillId="2" borderId="4" xfId="0" applyFont="1" applyFill="1" applyBorder="1" applyAlignment="1">
      <alignment vertical="center" wrapText="1"/>
    </xf>
    <xf numFmtId="0" fontId="31" fillId="2" borderId="4" xfId="0" applyFont="1" applyFill="1" applyBorder="1" applyAlignment="1">
      <alignment vertical="center"/>
    </xf>
    <xf numFmtId="0" fontId="33" fillId="0" borderId="3" xfId="0" applyFont="1" applyFill="1" applyBorder="1" applyAlignment="1">
      <alignment horizontal="justify" vertical="center" wrapText="1"/>
    </xf>
    <xf numFmtId="0" fontId="14" fillId="2" borderId="4" xfId="0" applyNumberFormat="1" applyFont="1" applyFill="1" applyBorder="1" applyAlignment="1">
      <alignment horizontal="left" vertical="center"/>
    </xf>
    <xf numFmtId="15" fontId="26" fillId="0" borderId="4" xfId="0" applyNumberFormat="1" applyFont="1" applyFill="1" applyBorder="1" applyAlignment="1">
      <alignment horizontal="center" vertical="center" wrapText="1"/>
    </xf>
    <xf numFmtId="0" fontId="14" fillId="2" borderId="4" xfId="0" applyFont="1" applyFill="1" applyBorder="1" applyAlignment="1">
      <alignment horizontal="left" vertical="top"/>
    </xf>
    <xf numFmtId="0" fontId="20" fillId="2" borderId="16" xfId="0" applyFont="1" applyFill="1" applyBorder="1" applyAlignment="1">
      <alignment horizontal="center" vertical="top"/>
    </xf>
    <xf numFmtId="0" fontId="20" fillId="2" borderId="16" xfId="0" applyFont="1" applyFill="1" applyBorder="1" applyAlignment="1">
      <alignment horizontal="center" vertical="top" wrapText="1"/>
    </xf>
    <xf numFmtId="165" fontId="27" fillId="2" borderId="4" xfId="0" applyNumberFormat="1" applyFont="1" applyFill="1" applyBorder="1" applyAlignment="1">
      <alignment vertical="center"/>
    </xf>
    <xf numFmtId="165" fontId="0" fillId="0" borderId="4" xfId="0" applyNumberFormat="1" applyBorder="1" applyAlignment="1">
      <alignment vertical="center"/>
    </xf>
    <xf numFmtId="0" fontId="14" fillId="2" borderId="4" xfId="0" applyFont="1" applyFill="1" applyBorder="1" applyAlignment="1"/>
    <xf numFmtId="0" fontId="20" fillId="2" borderId="4" xfId="0" applyFont="1" applyFill="1" applyBorder="1" applyAlignment="1">
      <alignment vertical="top"/>
    </xf>
    <xf numFmtId="0" fontId="27" fillId="2" borderId="17" xfId="0" applyFont="1" applyFill="1" applyBorder="1" applyAlignment="1">
      <alignment vertical="center"/>
    </xf>
    <xf numFmtId="0" fontId="14" fillId="2" borderId="0" xfId="0" applyFont="1" applyFill="1" applyBorder="1" applyAlignment="1">
      <alignment wrapText="1"/>
    </xf>
    <xf numFmtId="0" fontId="14" fillId="2" borderId="16" xfId="0" applyFont="1" applyFill="1" applyBorder="1"/>
    <xf numFmtId="0" fontId="14" fillId="2" borderId="19" xfId="0" applyFont="1" applyFill="1" applyBorder="1"/>
    <xf numFmtId="0" fontId="14" fillId="2" borderId="20" xfId="0" applyFont="1" applyFill="1" applyBorder="1"/>
    <xf numFmtId="0" fontId="14" fillId="2" borderId="21" xfId="0" applyFont="1" applyFill="1" applyBorder="1"/>
    <xf numFmtId="0" fontId="15" fillId="2" borderId="1" xfId="0" applyFont="1" applyFill="1" applyBorder="1" applyAlignment="1">
      <alignment horizontal="center"/>
    </xf>
    <xf numFmtId="0" fontId="15" fillId="2" borderId="2" xfId="0" applyFont="1" applyFill="1" applyBorder="1" applyAlignment="1">
      <alignment horizontal="center"/>
    </xf>
    <xf numFmtId="0" fontId="15" fillId="2" borderId="3" xfId="0" applyFont="1" applyFill="1" applyBorder="1" applyAlignment="1">
      <alignment horizontal="center"/>
    </xf>
    <xf numFmtId="0" fontId="32" fillId="2" borderId="0" xfId="0" applyFont="1" applyFill="1" applyAlignment="1">
      <alignment horizontal="center" vertical="top"/>
    </xf>
    <xf numFmtId="0" fontId="2" fillId="2" borderId="0" xfId="0" applyFont="1" applyFill="1" applyAlignment="1">
      <alignment horizontal="center" vertical="center"/>
    </xf>
    <xf numFmtId="0" fontId="2" fillId="2" borderId="0" xfId="0" applyFont="1" applyFill="1" applyAlignment="1">
      <alignment horizontal="center" vertical="top"/>
    </xf>
  </cellXfs>
  <cellStyles count="8">
    <cellStyle name="Millares" xfId="5" builtinId="3"/>
    <cellStyle name="Moneda 2" xfId="7"/>
    <cellStyle name="Normal" xfId="0" builtinId="0"/>
    <cellStyle name="Normal 12" xfId="2"/>
    <cellStyle name="Normal 2" xfId="3"/>
    <cellStyle name="Normal 2 2" xfId="6"/>
    <cellStyle name="Normal 2 4" xfId="4"/>
    <cellStyle name="Porcentaje" xfId="1" builtinId="5"/>
  </cellStyles>
  <dxfs count="2">
    <dxf>
      <fill>
        <patternFill>
          <bgColor rgb="FFFF0000"/>
        </patternFill>
      </fill>
    </dxf>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4"/>
  <sheetViews>
    <sheetView zoomScale="25" zoomScaleNormal="25" workbookViewId="0">
      <pane ySplit="1" topLeftCell="A2" activePane="bottomLeft" state="frozen"/>
      <selection pane="bottomLeft" activeCell="AT7" sqref="AT7"/>
    </sheetView>
  </sheetViews>
  <sheetFormatPr baseColWidth="10" defaultRowHeight="15" x14ac:dyDescent="0.25"/>
  <cols>
    <col min="1" max="1" width="25.5703125" style="2" customWidth="1"/>
    <col min="2" max="3" width="31.7109375" style="2" customWidth="1"/>
    <col min="4" max="4" width="38.42578125" style="2" customWidth="1"/>
    <col min="5" max="5" width="20.28515625" style="2" hidden="1" customWidth="1"/>
    <col min="6" max="6" width="17.7109375" style="2" hidden="1" customWidth="1"/>
    <col min="7" max="7" width="46.42578125" style="2" customWidth="1"/>
    <col min="8" max="9" width="26.85546875" style="2" customWidth="1"/>
    <col min="10" max="10" width="30.28515625" style="2" customWidth="1"/>
    <col min="11" max="12" width="26.85546875" style="2" customWidth="1"/>
    <col min="13" max="13" width="35.42578125" style="8" customWidth="1"/>
    <col min="14" max="14" width="26.7109375" style="8" customWidth="1"/>
    <col min="15" max="15" width="28.5703125" style="8" customWidth="1"/>
    <col min="16" max="16" width="28.85546875" style="8" customWidth="1"/>
    <col min="17" max="17" width="24.5703125" style="8" customWidth="1"/>
    <col min="18" max="18" width="23.140625" style="8" customWidth="1"/>
    <col min="19" max="19" width="27.42578125" style="8" customWidth="1"/>
    <col min="20" max="20" width="24.5703125" style="8" customWidth="1"/>
    <col min="21" max="21" width="23.140625" style="8" customWidth="1"/>
    <col min="22" max="22" width="27.5703125" style="8" customWidth="1"/>
    <col min="23" max="24" width="23.140625" style="8" customWidth="1"/>
    <col min="25" max="25" width="40.85546875" style="8" customWidth="1"/>
    <col min="26" max="27" width="23.140625" style="8" customWidth="1"/>
    <col min="28" max="28" width="40.85546875" style="8" customWidth="1"/>
    <col min="29" max="30" width="23.140625" style="8" customWidth="1"/>
    <col min="31" max="31" width="28.28515625" style="8" customWidth="1"/>
    <col min="32" max="32" width="31.140625" style="8" customWidth="1"/>
    <col min="33" max="33" width="26.5703125" style="8" customWidth="1"/>
    <col min="34" max="34" width="41" style="8" customWidth="1"/>
    <col min="35" max="36" width="23.140625" style="8" customWidth="1"/>
    <col min="37" max="37" width="213.85546875" style="2" hidden="1" customWidth="1"/>
    <col min="38" max="38" width="148.7109375" style="2" hidden="1" customWidth="1"/>
    <col min="39" max="16384" width="11.42578125" style="2"/>
  </cols>
  <sheetData>
    <row r="1" spans="1:38" ht="31.5" x14ac:dyDescent="0.5">
      <c r="AK1" s="9"/>
    </row>
    <row r="2" spans="1:38" ht="31.5" x14ac:dyDescent="0.5">
      <c r="AK2" s="9"/>
    </row>
    <row r="3" spans="1:38" ht="91.5" thickBot="1" x14ac:dyDescent="0.3">
      <c r="A3" s="149" t="s">
        <v>624</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row>
    <row r="4" spans="1:38" s="11" customFormat="1" ht="47.25" thickBot="1" x14ac:dyDescent="0.75">
      <c r="A4" s="23"/>
      <c r="B4" s="23"/>
      <c r="C4" s="23"/>
      <c r="D4" s="23"/>
      <c r="E4" s="23"/>
      <c r="F4" s="23"/>
      <c r="G4" s="146" t="s">
        <v>290</v>
      </c>
      <c r="H4" s="147"/>
      <c r="I4" s="147"/>
      <c r="J4" s="147"/>
      <c r="K4" s="147"/>
      <c r="L4" s="148"/>
      <c r="M4" s="146" t="s">
        <v>0</v>
      </c>
      <c r="N4" s="147"/>
      <c r="O4" s="147"/>
      <c r="P4" s="147"/>
      <c r="Q4" s="147"/>
      <c r="R4" s="148"/>
      <c r="S4" s="146" t="s">
        <v>260</v>
      </c>
      <c r="T4" s="147"/>
      <c r="U4" s="147"/>
      <c r="V4" s="147"/>
      <c r="W4" s="147"/>
      <c r="X4" s="148"/>
      <c r="Y4" s="146" t="s">
        <v>404</v>
      </c>
      <c r="Z4" s="147"/>
      <c r="AA4" s="147"/>
      <c r="AB4" s="147"/>
      <c r="AC4" s="147"/>
      <c r="AD4" s="148"/>
      <c r="AE4" s="146" t="s">
        <v>405</v>
      </c>
      <c r="AF4" s="147"/>
      <c r="AG4" s="147"/>
      <c r="AH4" s="147"/>
      <c r="AI4" s="147"/>
      <c r="AJ4" s="148"/>
    </row>
    <row r="5" spans="1:38" ht="128.25" customHeight="1" thickBot="1" x14ac:dyDescent="0.3">
      <c r="A5" s="13" t="s">
        <v>2</v>
      </c>
      <c r="B5" s="13" t="s">
        <v>3</v>
      </c>
      <c r="C5" s="13" t="s">
        <v>4</v>
      </c>
      <c r="D5" s="13" t="s">
        <v>5</v>
      </c>
      <c r="E5" s="14" t="s">
        <v>6</v>
      </c>
      <c r="F5" s="13" t="s">
        <v>7</v>
      </c>
      <c r="G5" s="15" t="s">
        <v>8</v>
      </c>
      <c r="H5" s="15" t="s">
        <v>9</v>
      </c>
      <c r="I5" s="15" t="s">
        <v>10</v>
      </c>
      <c r="J5" s="15" t="s">
        <v>76</v>
      </c>
      <c r="K5" s="15" t="s">
        <v>77</v>
      </c>
      <c r="L5" s="15" t="s">
        <v>78</v>
      </c>
      <c r="M5" s="15" t="s">
        <v>8</v>
      </c>
      <c r="N5" s="15" t="s">
        <v>9</v>
      </c>
      <c r="O5" s="15" t="s">
        <v>10</v>
      </c>
      <c r="P5" s="15" t="s">
        <v>76</v>
      </c>
      <c r="Q5" s="15" t="s">
        <v>77</v>
      </c>
      <c r="R5" s="15" t="s">
        <v>78</v>
      </c>
      <c r="S5" s="15" t="s">
        <v>8</v>
      </c>
      <c r="T5" s="15" t="s">
        <v>9</v>
      </c>
      <c r="U5" s="15" t="s">
        <v>10</v>
      </c>
      <c r="V5" s="15" t="s">
        <v>76</v>
      </c>
      <c r="W5" s="15" t="s">
        <v>77</v>
      </c>
      <c r="X5" s="15" t="s">
        <v>78</v>
      </c>
      <c r="Y5" s="15" t="s">
        <v>8</v>
      </c>
      <c r="Z5" s="15" t="s">
        <v>9</v>
      </c>
      <c r="AA5" s="15" t="s">
        <v>10</v>
      </c>
      <c r="AB5" s="15" t="s">
        <v>76</v>
      </c>
      <c r="AC5" s="15" t="s">
        <v>77</v>
      </c>
      <c r="AD5" s="15" t="s">
        <v>78</v>
      </c>
      <c r="AE5" s="15" t="s">
        <v>8</v>
      </c>
      <c r="AF5" s="15" t="s">
        <v>9</v>
      </c>
      <c r="AG5" s="15" t="s">
        <v>10</v>
      </c>
      <c r="AH5" s="15" t="s">
        <v>76</v>
      </c>
      <c r="AI5" s="15" t="s">
        <v>77</v>
      </c>
      <c r="AJ5" s="15" t="s">
        <v>78</v>
      </c>
      <c r="AK5" s="15" t="s">
        <v>249</v>
      </c>
      <c r="AL5" s="15" t="s">
        <v>250</v>
      </c>
    </row>
    <row r="6" spans="1:38" ht="283.5" customHeight="1" thickBot="1" x14ac:dyDescent="0.3">
      <c r="A6" s="128" t="s">
        <v>12</v>
      </c>
      <c r="B6" s="128" t="s">
        <v>13</v>
      </c>
      <c r="C6" s="128" t="s">
        <v>14</v>
      </c>
      <c r="D6" s="128" t="s">
        <v>15</v>
      </c>
      <c r="E6" s="129" t="s">
        <v>16</v>
      </c>
      <c r="F6" s="129" t="s">
        <v>17</v>
      </c>
      <c r="G6" s="101">
        <f>+H6/I6</f>
        <v>0.9</v>
      </c>
      <c r="H6" s="102">
        <f>+N6+T6+Z6+AF6</f>
        <v>108</v>
      </c>
      <c r="I6" s="102">
        <f>+O6+U6+AA6+AG6</f>
        <v>120</v>
      </c>
      <c r="J6" s="101">
        <f>+K6/L6</f>
        <v>0.96202531645569622</v>
      </c>
      <c r="K6" s="102">
        <f>+Q6+W6+AC6+AI6</f>
        <v>152</v>
      </c>
      <c r="L6" s="102">
        <f>+R6+X6+AD6+AJ6</f>
        <v>158</v>
      </c>
      <c r="M6" s="101">
        <f>(N6/O6)</f>
        <v>0.93103448275862066</v>
      </c>
      <c r="N6" s="102">
        <f>+'Metas 2016proposito'!O6</f>
        <v>54</v>
      </c>
      <c r="O6" s="102">
        <f>+'Metas 2016proposito'!P6</f>
        <v>58</v>
      </c>
      <c r="P6" s="101">
        <f>(Q6/R6)</f>
        <v>0.91666666666666663</v>
      </c>
      <c r="Q6" s="102">
        <f>+'Metas 2016proposito'!R6</f>
        <v>44</v>
      </c>
      <c r="R6" s="102">
        <f>+'Metas 2016proposito'!S6</f>
        <v>48</v>
      </c>
      <c r="S6" s="101">
        <f>(T6/U6)</f>
        <v>0.92592592592592593</v>
      </c>
      <c r="T6" s="102">
        <f>+'Metas 2016proposito'!U6</f>
        <v>25</v>
      </c>
      <c r="U6" s="102">
        <f>+'Metas 2016proposito'!V6</f>
        <v>27</v>
      </c>
      <c r="V6" s="101">
        <f>(W6/X6)</f>
        <v>0.97014925373134331</v>
      </c>
      <c r="W6" s="102">
        <f>+'Metas 2016proposito'!X6</f>
        <v>65</v>
      </c>
      <c r="X6" s="102">
        <f>+'Metas 2016proposito'!Y6</f>
        <v>67</v>
      </c>
      <c r="Y6" s="101">
        <f>(Z6/AA6)</f>
        <v>0.84210526315789469</v>
      </c>
      <c r="Z6" s="102">
        <f>+'Metas 2016proposito'!AA6</f>
        <v>16</v>
      </c>
      <c r="AA6" s="102">
        <f>+'Metas 2016proposito'!AB6</f>
        <v>19</v>
      </c>
      <c r="AB6" s="103">
        <f>(AC6/AD6)</f>
        <v>1</v>
      </c>
      <c r="AC6" s="102">
        <f>+'Metas 2016proposito'!AD6</f>
        <v>43</v>
      </c>
      <c r="AD6" s="102">
        <f>+'Metas 2016proposito'!AE6</f>
        <v>43</v>
      </c>
      <c r="AE6" s="101">
        <f>(AF6/AG6)</f>
        <v>0.8125</v>
      </c>
      <c r="AF6" s="102">
        <f>+'Metas 2016proposito'!AG6</f>
        <v>13</v>
      </c>
      <c r="AG6" s="102">
        <f>+'Metas 2016proposito'!AH6</f>
        <v>16</v>
      </c>
      <c r="AH6" s="103" t="e">
        <f>(AI6/AJ6)</f>
        <v>#DIV/0!</v>
      </c>
      <c r="AI6" s="102">
        <f>+'Metas 2016proposito'!AJ6</f>
        <v>0</v>
      </c>
      <c r="AJ6" s="102">
        <f>+'Metas 2016proposito'!AK6</f>
        <v>0</v>
      </c>
      <c r="AK6" s="130" t="s">
        <v>628</v>
      </c>
      <c r="AL6" s="130" t="s">
        <v>625</v>
      </c>
    </row>
    <row r="7" spans="1:38" ht="409.6" customHeight="1" thickBot="1" x14ac:dyDescent="0.3">
      <c r="A7" s="128" t="s">
        <v>18</v>
      </c>
      <c r="B7" s="128" t="s">
        <v>19</v>
      </c>
      <c r="C7" s="128" t="s">
        <v>20</v>
      </c>
      <c r="D7" s="128" t="s">
        <v>21</v>
      </c>
      <c r="E7" s="129" t="s">
        <v>16</v>
      </c>
      <c r="F7" s="129" t="s">
        <v>17</v>
      </c>
      <c r="G7" s="97">
        <f t="shared" ref="G7:G12" si="0">+H7/I7</f>
        <v>0.84</v>
      </c>
      <c r="H7" s="98">
        <f t="shared" ref="H7:H11" si="1">+N7+T7+Z7+AF7</f>
        <v>105</v>
      </c>
      <c r="I7" s="98">
        <f t="shared" ref="I7:I12" si="2">+O7+U7+AA7+AG7</f>
        <v>125</v>
      </c>
      <c r="J7" s="99">
        <f t="shared" ref="J7:J12" si="3">+K7/L7</f>
        <v>0.8539325842696629</v>
      </c>
      <c r="K7" s="98">
        <f t="shared" ref="K7:K12" si="4">+Q7+W7+AC7+AI7</f>
        <v>76</v>
      </c>
      <c r="L7" s="98">
        <f t="shared" ref="L7:L12" si="5">+R7+X7+AD7+AJ7</f>
        <v>89</v>
      </c>
      <c r="M7" s="97">
        <f t="shared" ref="M7:M12" si="6">(N7/O7)</f>
        <v>0.82608695652173914</v>
      </c>
      <c r="N7" s="98">
        <f>+'Metas 2016Componente 1'!O6</f>
        <v>19</v>
      </c>
      <c r="O7" s="98">
        <f>+'Metas 2016Componente 1'!P6</f>
        <v>23</v>
      </c>
      <c r="P7" s="99">
        <f t="shared" ref="P7:P12" si="7">(Q7/R7)</f>
        <v>0</v>
      </c>
      <c r="Q7" s="98">
        <f>+'Metas 2016Componente 1'!R6</f>
        <v>0</v>
      </c>
      <c r="R7" s="98">
        <f>+'Metas 2016Componente 1'!S6</f>
        <v>10</v>
      </c>
      <c r="S7" s="97">
        <f t="shared" ref="S7:S12" si="8">(T7/U7)</f>
        <v>0.93478260869565222</v>
      </c>
      <c r="T7" s="98">
        <f>+'Metas 2016Componente 1'!U6</f>
        <v>43</v>
      </c>
      <c r="U7" s="98">
        <f>+'Metas 2016Componente 1'!V6</f>
        <v>46</v>
      </c>
      <c r="V7" s="99">
        <f t="shared" ref="V7:V12" si="9">(W7/X7)</f>
        <v>0.21276595744680851</v>
      </c>
      <c r="W7" s="98">
        <f>+'Metas 2016Componente 1'!X6</f>
        <v>10</v>
      </c>
      <c r="X7" s="98">
        <f>+'Metas 2016Componente 1'!Y6</f>
        <v>47</v>
      </c>
      <c r="Y7" s="97">
        <f t="shared" ref="Y7:Y12" si="10">(Z7/AA7)</f>
        <v>0.71875</v>
      </c>
      <c r="Z7" s="98">
        <f>+'Metas 2016Componente 1'!AA6</f>
        <v>23</v>
      </c>
      <c r="AA7" s="98">
        <f>+'Metas 2016Componente 1'!AB6</f>
        <v>32</v>
      </c>
      <c r="AB7" s="100">
        <f t="shared" ref="AB7:AB12" si="11">(AC7/AD7)</f>
        <v>2.0625</v>
      </c>
      <c r="AC7" s="98">
        <f>+'Metas 2016Componente 1'!AD6</f>
        <v>66</v>
      </c>
      <c r="AD7" s="98">
        <f>+'Metas 2016Componente 1'!AE6</f>
        <v>32</v>
      </c>
      <c r="AE7" s="97">
        <f t="shared" ref="AE7:AE12" si="12">(AF7/AG7)</f>
        <v>0.83333333333333337</v>
      </c>
      <c r="AF7" s="98">
        <f>+'Metas 2016Componente 1'!AG6</f>
        <v>20</v>
      </c>
      <c r="AG7" s="98">
        <f>+'Metas 2016Componente 1'!AH6</f>
        <v>24</v>
      </c>
      <c r="AH7" s="100" t="e">
        <f t="shared" ref="AH7:AH12" si="13">(AI7/AJ7)</f>
        <v>#DIV/0!</v>
      </c>
      <c r="AI7" s="98">
        <f>+'Metas 2016Componente 1'!AJ6</f>
        <v>0</v>
      </c>
      <c r="AJ7" s="98">
        <f>+'Metas 2016Componente 1'!AK6</f>
        <v>0</v>
      </c>
      <c r="AK7" s="130" t="s">
        <v>635</v>
      </c>
      <c r="AL7" s="130" t="s">
        <v>629</v>
      </c>
    </row>
    <row r="8" spans="1:38" ht="196.5" customHeight="1" thickBot="1" x14ac:dyDescent="0.3">
      <c r="A8" s="128" t="s">
        <v>22</v>
      </c>
      <c r="B8" s="128" t="s">
        <v>23</v>
      </c>
      <c r="C8" s="128" t="s">
        <v>24</v>
      </c>
      <c r="D8" s="128" t="s">
        <v>25</v>
      </c>
      <c r="E8" s="129" t="s">
        <v>16</v>
      </c>
      <c r="F8" s="129" t="s">
        <v>17</v>
      </c>
      <c r="G8" s="101">
        <f t="shared" si="0"/>
        <v>1</v>
      </c>
      <c r="H8" s="102">
        <f t="shared" si="1"/>
        <v>24</v>
      </c>
      <c r="I8" s="102">
        <f t="shared" si="2"/>
        <v>24</v>
      </c>
      <c r="J8" s="101">
        <f t="shared" si="3"/>
        <v>1</v>
      </c>
      <c r="K8" s="102">
        <f t="shared" si="4"/>
        <v>22</v>
      </c>
      <c r="L8" s="102">
        <f t="shared" si="5"/>
        <v>22</v>
      </c>
      <c r="M8" s="101">
        <f t="shared" si="6"/>
        <v>1</v>
      </c>
      <c r="N8" s="102">
        <f>+'Metas 2016Componente 2'!O6</f>
        <v>7</v>
      </c>
      <c r="O8" s="102">
        <f>+'Metas 2016Componente 2'!P6</f>
        <v>7</v>
      </c>
      <c r="P8" s="101">
        <f t="shared" si="7"/>
        <v>1</v>
      </c>
      <c r="Q8" s="102">
        <f>+'Metas 2016Componente 2'!R6</f>
        <v>7</v>
      </c>
      <c r="R8" s="102">
        <f>+'Metas 2016Componente 2'!S6</f>
        <v>7</v>
      </c>
      <c r="S8" s="101">
        <f t="shared" si="8"/>
        <v>1</v>
      </c>
      <c r="T8" s="102">
        <f>+'Metas 2016Componente 2'!U6</f>
        <v>15</v>
      </c>
      <c r="U8" s="102">
        <f>+'Metas 2016Componente 2'!V6</f>
        <v>15</v>
      </c>
      <c r="V8" s="101">
        <f t="shared" si="9"/>
        <v>1</v>
      </c>
      <c r="W8" s="102">
        <f>+'Metas 2016Componente 2'!X6</f>
        <v>15</v>
      </c>
      <c r="X8" s="102">
        <f>+'Metas 2016Componente 2'!Y6</f>
        <v>15</v>
      </c>
      <c r="Y8" s="101" t="e">
        <f t="shared" si="10"/>
        <v>#DIV/0!</v>
      </c>
      <c r="Z8" s="102">
        <f>+'Metas 2016Componente 2'!AA6</f>
        <v>0</v>
      </c>
      <c r="AA8" s="102">
        <f>+'Metas 2016Componente 2'!AB6</f>
        <v>0</v>
      </c>
      <c r="AB8" s="103" t="e">
        <f t="shared" si="11"/>
        <v>#DIV/0!</v>
      </c>
      <c r="AC8" s="102">
        <f>+'Metas 2016Componente 2'!AD6</f>
        <v>0</v>
      </c>
      <c r="AD8" s="102">
        <f>+'Metas 2016Componente 2'!AE6</f>
        <v>0</v>
      </c>
      <c r="AE8" s="101">
        <f t="shared" si="12"/>
        <v>1</v>
      </c>
      <c r="AF8" s="102">
        <f>+'Metas 2016Componente 2'!AG6</f>
        <v>2</v>
      </c>
      <c r="AG8" s="102">
        <f>+'Metas 2016Componente 2'!AH6</f>
        <v>2</v>
      </c>
      <c r="AH8" s="103" t="e">
        <f t="shared" si="13"/>
        <v>#DIV/0!</v>
      </c>
      <c r="AI8" s="102">
        <f>+'Metas 2016Componente 2'!AJ6</f>
        <v>0</v>
      </c>
      <c r="AJ8" s="102">
        <f>+'Metas 2016Componente 2'!AK6</f>
        <v>0</v>
      </c>
      <c r="AK8" s="130" t="s">
        <v>631</v>
      </c>
      <c r="AL8" s="130" t="s">
        <v>631</v>
      </c>
    </row>
    <row r="9" spans="1:38" ht="409.6" thickBot="1" x14ac:dyDescent="0.3">
      <c r="A9" s="128" t="s">
        <v>26</v>
      </c>
      <c r="B9" s="128" t="s">
        <v>27</v>
      </c>
      <c r="C9" s="128" t="s">
        <v>28</v>
      </c>
      <c r="D9" s="128" t="s">
        <v>29</v>
      </c>
      <c r="E9" s="129" t="s">
        <v>16</v>
      </c>
      <c r="F9" s="129" t="s">
        <v>17</v>
      </c>
      <c r="G9" s="97">
        <f t="shared" si="0"/>
        <v>0.90697674418604646</v>
      </c>
      <c r="H9" s="98">
        <f t="shared" si="1"/>
        <v>39</v>
      </c>
      <c r="I9" s="98">
        <f t="shared" si="2"/>
        <v>43</v>
      </c>
      <c r="J9" s="99">
        <f t="shared" si="3"/>
        <v>1.3421052631578947</v>
      </c>
      <c r="K9" s="98">
        <f t="shared" si="4"/>
        <v>51</v>
      </c>
      <c r="L9" s="98">
        <f t="shared" si="5"/>
        <v>38</v>
      </c>
      <c r="M9" s="97">
        <f t="shared" si="6"/>
        <v>0.66666666666666663</v>
      </c>
      <c r="N9" s="98">
        <f>+'Metas 2016Actividad 1'!O6</f>
        <v>2</v>
      </c>
      <c r="O9" s="98">
        <f>+'Metas 2016Actividad 1'!P6</f>
        <v>3</v>
      </c>
      <c r="P9" s="99">
        <f t="shared" si="7"/>
        <v>6.333333333333333</v>
      </c>
      <c r="Q9" s="98">
        <f>+'Metas 2016Actividad 1'!R6</f>
        <v>19</v>
      </c>
      <c r="R9" s="98">
        <f>+'Metas 2016Actividad 1'!S6</f>
        <v>3</v>
      </c>
      <c r="S9" s="97">
        <f t="shared" si="8"/>
        <v>1</v>
      </c>
      <c r="T9" s="98">
        <f>+'Metas 2016Actividad 1'!U6</f>
        <v>17</v>
      </c>
      <c r="U9" s="98">
        <f>+'Metas 2016Actividad 1'!V6</f>
        <v>17</v>
      </c>
      <c r="V9" s="99">
        <f t="shared" si="9"/>
        <v>1</v>
      </c>
      <c r="W9" s="98">
        <f>+'Metas 2016Actividad 1'!X6</f>
        <v>15</v>
      </c>
      <c r="X9" s="98">
        <f>+'Metas 2016Actividad 1'!Y6</f>
        <v>15</v>
      </c>
      <c r="Y9" s="97">
        <f t="shared" si="10"/>
        <v>0.88888888888888884</v>
      </c>
      <c r="Z9" s="98">
        <f>+'Metas 2016Actividad 1'!AA6</f>
        <v>16</v>
      </c>
      <c r="AA9" s="98">
        <f>+'Metas 2016Actividad 1'!AB6</f>
        <v>18</v>
      </c>
      <c r="AB9" s="100">
        <f t="shared" si="11"/>
        <v>0.85</v>
      </c>
      <c r="AC9" s="98">
        <f>+'Metas 2016Actividad 1'!AD6</f>
        <v>17</v>
      </c>
      <c r="AD9" s="98">
        <f>+'Metas 2016Actividad 1'!AE6</f>
        <v>20</v>
      </c>
      <c r="AE9" s="97">
        <f t="shared" si="12"/>
        <v>0.8</v>
      </c>
      <c r="AF9" s="98">
        <f>+'Metas 2016Actividad 1'!AG6</f>
        <v>4</v>
      </c>
      <c r="AG9" s="98">
        <f>+'Metas 2016Actividad 1'!AH6</f>
        <v>5</v>
      </c>
      <c r="AH9" s="100" t="e">
        <f t="shared" si="13"/>
        <v>#DIV/0!</v>
      </c>
      <c r="AI9" s="98">
        <f>+'Metas 2016Actividad 1'!AJ6</f>
        <v>0</v>
      </c>
      <c r="AJ9" s="98">
        <f>+'Metas 2016Actividad 1'!AK6</f>
        <v>0</v>
      </c>
      <c r="AK9" s="130" t="s">
        <v>636</v>
      </c>
      <c r="AL9" s="130" t="s">
        <v>626</v>
      </c>
    </row>
    <row r="10" spans="1:38" ht="255" customHeight="1" thickBot="1" x14ac:dyDescent="0.3">
      <c r="A10" s="128" t="s">
        <v>30</v>
      </c>
      <c r="B10" s="128" t="s">
        <v>31</v>
      </c>
      <c r="C10" s="128" t="s">
        <v>32</v>
      </c>
      <c r="D10" s="128" t="s">
        <v>33</v>
      </c>
      <c r="E10" s="129" t="s">
        <v>16</v>
      </c>
      <c r="F10" s="129" t="s">
        <v>17</v>
      </c>
      <c r="G10" s="101">
        <f t="shared" si="0"/>
        <v>0.94594594594594594</v>
      </c>
      <c r="H10" s="102">
        <f t="shared" si="1"/>
        <v>105</v>
      </c>
      <c r="I10" s="102">
        <f t="shared" si="2"/>
        <v>111</v>
      </c>
      <c r="J10" s="101">
        <f t="shared" si="3"/>
        <v>0.96212121212121215</v>
      </c>
      <c r="K10" s="102">
        <f t="shared" si="4"/>
        <v>127</v>
      </c>
      <c r="L10" s="102">
        <f t="shared" si="5"/>
        <v>132</v>
      </c>
      <c r="M10" s="101">
        <f t="shared" si="6"/>
        <v>0.97297297297297303</v>
      </c>
      <c r="N10" s="102">
        <f>+'Metas 2016Actividad 2'!O6</f>
        <v>36</v>
      </c>
      <c r="O10" s="102">
        <f>+'Metas 2016Actividad 2'!P6</f>
        <v>37</v>
      </c>
      <c r="P10" s="101">
        <f t="shared" si="7"/>
        <v>0.90476190476190477</v>
      </c>
      <c r="Q10" s="102">
        <f>+'Metas 2016Actividad 2'!R6</f>
        <v>19</v>
      </c>
      <c r="R10" s="102">
        <f>+'Metas 2016Actividad 2'!S6</f>
        <v>21</v>
      </c>
      <c r="S10" s="101">
        <f t="shared" si="8"/>
        <v>0.92592592592592593</v>
      </c>
      <c r="T10" s="102">
        <f>+'Metas 2016Actividad 2'!U6</f>
        <v>25</v>
      </c>
      <c r="U10" s="102">
        <f>+'Metas 2016Actividad 2'!V6</f>
        <v>27</v>
      </c>
      <c r="V10" s="101">
        <f t="shared" si="9"/>
        <v>0.97101449275362317</v>
      </c>
      <c r="W10" s="102">
        <f>+'Metas 2016Actividad 2'!X6</f>
        <v>67</v>
      </c>
      <c r="X10" s="102">
        <f>+'Metas 2016Actividad 2'!Y6</f>
        <v>69</v>
      </c>
      <c r="Y10" s="101">
        <f t="shared" si="10"/>
        <v>0.94444444444444442</v>
      </c>
      <c r="Z10" s="102">
        <f>+'Metas 2016Actividad 2'!AA6</f>
        <v>34</v>
      </c>
      <c r="AA10" s="102">
        <f>+'Metas 2016Actividad 2'!AB6</f>
        <v>36</v>
      </c>
      <c r="AB10" s="103">
        <f t="shared" si="11"/>
        <v>0.97619047619047616</v>
      </c>
      <c r="AC10" s="102">
        <f>+'Metas 2016Actividad 2'!AD6</f>
        <v>41</v>
      </c>
      <c r="AD10" s="102">
        <f>+'Metas 2016Actividad 2'!AE6</f>
        <v>42</v>
      </c>
      <c r="AE10" s="101">
        <f t="shared" si="12"/>
        <v>0.90909090909090906</v>
      </c>
      <c r="AF10" s="102">
        <f>+'Metas 2016Actividad 2'!AG6</f>
        <v>10</v>
      </c>
      <c r="AG10" s="102">
        <f>+'Metas 2016Actividad 2'!AH6</f>
        <v>11</v>
      </c>
      <c r="AH10" s="103" t="e">
        <f t="shared" si="13"/>
        <v>#DIV/0!</v>
      </c>
      <c r="AI10" s="102">
        <f>+'Metas 2016Actividad 2'!AJ6</f>
        <v>0</v>
      </c>
      <c r="AJ10" s="102">
        <f>+'Metas 2016Actividad 2'!AK6</f>
        <v>0</v>
      </c>
      <c r="AK10" s="130" t="s">
        <v>630</v>
      </c>
      <c r="AL10" s="130" t="s">
        <v>632</v>
      </c>
    </row>
    <row r="11" spans="1:38" ht="409.6" customHeight="1" thickBot="1" x14ac:dyDescent="0.3">
      <c r="A11" s="128" t="s">
        <v>34</v>
      </c>
      <c r="B11" s="128" t="s">
        <v>35</v>
      </c>
      <c r="C11" s="128" t="s">
        <v>36</v>
      </c>
      <c r="D11" s="128" t="s">
        <v>37</v>
      </c>
      <c r="E11" s="129" t="s">
        <v>16</v>
      </c>
      <c r="F11" s="129" t="s">
        <v>17</v>
      </c>
      <c r="G11" s="97">
        <f t="shared" si="0"/>
        <v>0.90526315789473688</v>
      </c>
      <c r="H11" s="98">
        <f t="shared" si="1"/>
        <v>86</v>
      </c>
      <c r="I11" s="98">
        <f t="shared" si="2"/>
        <v>95</v>
      </c>
      <c r="J11" s="99">
        <f t="shared" si="3"/>
        <v>0.93258426966292129</v>
      </c>
      <c r="K11" s="98">
        <f t="shared" si="4"/>
        <v>83</v>
      </c>
      <c r="L11" s="98">
        <f t="shared" si="5"/>
        <v>89</v>
      </c>
      <c r="M11" s="97">
        <f t="shared" si="6"/>
        <v>0.88888888888888884</v>
      </c>
      <c r="N11" s="98">
        <f>+'Metas 2016Actividad 3'!O6</f>
        <v>16</v>
      </c>
      <c r="O11" s="98">
        <f>+'Metas 2016Actividad 3'!P6</f>
        <v>18</v>
      </c>
      <c r="P11" s="99">
        <f t="shared" si="7"/>
        <v>0.2</v>
      </c>
      <c r="Q11" s="98">
        <f>+'Metas 2016Actividad 3'!R6</f>
        <v>2</v>
      </c>
      <c r="R11" s="98">
        <f>+'Metas 2016Actividad 3'!S6</f>
        <v>10</v>
      </c>
      <c r="S11" s="97">
        <f t="shared" si="8"/>
        <v>0.91428571428571426</v>
      </c>
      <c r="T11" s="98">
        <f>+'Metas 2016Actividad 3'!U6</f>
        <v>32</v>
      </c>
      <c r="U11" s="98">
        <f>+'Metas 2016Actividad 3'!V6</f>
        <v>35</v>
      </c>
      <c r="V11" s="99">
        <f t="shared" si="9"/>
        <v>0.27659574468085107</v>
      </c>
      <c r="W11" s="98">
        <f>+'Metas 2016Actividad 3'!X6</f>
        <v>13</v>
      </c>
      <c r="X11" s="98">
        <f>+'Metas 2016Actividad 3'!Y6</f>
        <v>47</v>
      </c>
      <c r="Y11" s="97">
        <f t="shared" si="10"/>
        <v>0.90909090909090906</v>
      </c>
      <c r="Z11" s="98">
        <f>+'Metas 2016Actividad 3'!AA6</f>
        <v>20</v>
      </c>
      <c r="AA11" s="98">
        <f>+'Metas 2016Actividad 3'!AB6</f>
        <v>22</v>
      </c>
      <c r="AB11" s="100">
        <f t="shared" si="11"/>
        <v>2.125</v>
      </c>
      <c r="AC11" s="98">
        <f>+'Metas 2016Actividad 3'!AD6</f>
        <v>68</v>
      </c>
      <c r="AD11" s="98">
        <f>+'Metas 2016Actividad 3'!AE6</f>
        <v>32</v>
      </c>
      <c r="AE11" s="97">
        <f t="shared" si="12"/>
        <v>0.9</v>
      </c>
      <c r="AF11" s="98">
        <f>+'Metas 2016Actividad 3'!AG6</f>
        <v>18</v>
      </c>
      <c r="AG11" s="98">
        <f>+'Metas 2016Actividad 3'!AH6</f>
        <v>20</v>
      </c>
      <c r="AH11" s="100" t="e">
        <f t="shared" si="13"/>
        <v>#DIV/0!</v>
      </c>
      <c r="AI11" s="98">
        <f>+'Metas 2016Actividad 3'!AJ6</f>
        <v>0</v>
      </c>
      <c r="AJ11" s="98">
        <f>+'Metas 2016Actividad 3'!AK6</f>
        <v>0</v>
      </c>
      <c r="AK11" s="130" t="s">
        <v>633</v>
      </c>
      <c r="AL11" s="130" t="s">
        <v>634</v>
      </c>
    </row>
    <row r="12" spans="1:38" ht="291.75" customHeight="1" thickBot="1" x14ac:dyDescent="0.3">
      <c r="A12" s="128" t="s">
        <v>38</v>
      </c>
      <c r="B12" s="128" t="s">
        <v>39</v>
      </c>
      <c r="C12" s="128" t="s">
        <v>40</v>
      </c>
      <c r="D12" s="128" t="s">
        <v>41</v>
      </c>
      <c r="E12" s="129" t="s">
        <v>16</v>
      </c>
      <c r="F12" s="129" t="s">
        <v>17</v>
      </c>
      <c r="G12" s="101">
        <f t="shared" si="0"/>
        <v>0.9</v>
      </c>
      <c r="H12" s="102">
        <f>+N12+T12+Z12+AF12</f>
        <v>171</v>
      </c>
      <c r="I12" s="102">
        <f t="shared" si="2"/>
        <v>190</v>
      </c>
      <c r="J12" s="101">
        <f t="shared" si="3"/>
        <v>0.97422680412371132</v>
      </c>
      <c r="K12" s="102">
        <f t="shared" si="4"/>
        <v>189</v>
      </c>
      <c r="L12" s="102">
        <f t="shared" si="5"/>
        <v>194</v>
      </c>
      <c r="M12" s="101">
        <f t="shared" si="6"/>
        <v>0.97872340425531912</v>
      </c>
      <c r="N12" s="102">
        <f>+'Metas 2016Actividad 4'!O6</f>
        <v>46</v>
      </c>
      <c r="O12" s="102">
        <f>+'Metas 2016Actividad 4'!P6</f>
        <v>47</v>
      </c>
      <c r="P12" s="101">
        <f t="shared" si="7"/>
        <v>0.98888888888888893</v>
      </c>
      <c r="Q12" s="102">
        <f>+'Metas 2016Actividad 4'!R6</f>
        <v>89</v>
      </c>
      <c r="R12" s="102">
        <f>+'Metas 2016Actividad 4'!S6</f>
        <v>90</v>
      </c>
      <c r="S12" s="101">
        <f t="shared" si="8"/>
        <v>0.92</v>
      </c>
      <c r="T12" s="102">
        <f>+'Metas 2016Actividad 4'!U6</f>
        <v>46</v>
      </c>
      <c r="U12" s="102">
        <f>+'Metas 2016Actividad 4'!V6</f>
        <v>50</v>
      </c>
      <c r="V12" s="101">
        <f t="shared" si="9"/>
        <v>0.9375</v>
      </c>
      <c r="W12" s="102">
        <f>+'Metas 2016Actividad 4'!X6</f>
        <v>45</v>
      </c>
      <c r="X12" s="102">
        <f>+'Metas 2016Actividad 4'!Y6</f>
        <v>48</v>
      </c>
      <c r="Y12" s="101">
        <f t="shared" si="10"/>
        <v>0.97826086956521741</v>
      </c>
      <c r="Z12" s="102">
        <f>+'Metas 2016Actividad 4'!AA6</f>
        <v>45</v>
      </c>
      <c r="AA12" s="102">
        <f>+'Metas 2016Actividad 4'!AB6</f>
        <v>46</v>
      </c>
      <c r="AB12" s="103">
        <f t="shared" si="11"/>
        <v>0.9821428571428571</v>
      </c>
      <c r="AC12" s="102">
        <f>+'Metas 2016Actividad 4'!AD6</f>
        <v>55</v>
      </c>
      <c r="AD12" s="102">
        <f>+'Metas 2016Actividad 4'!AE6</f>
        <v>56</v>
      </c>
      <c r="AE12" s="101">
        <f t="shared" si="12"/>
        <v>0.72340425531914898</v>
      </c>
      <c r="AF12" s="102">
        <f>+'Metas 2016Actividad 4'!AG6</f>
        <v>34</v>
      </c>
      <c r="AG12" s="102">
        <f>+'Metas 2016Actividad 4'!AH6</f>
        <v>47</v>
      </c>
      <c r="AH12" s="103" t="e">
        <f t="shared" si="13"/>
        <v>#DIV/0!</v>
      </c>
      <c r="AI12" s="102">
        <f>+'Metas 2016Actividad 4'!AJ6</f>
        <v>0</v>
      </c>
      <c r="AJ12" s="102">
        <f>+'Metas 2016Actividad 4'!AK6</f>
        <v>0</v>
      </c>
      <c r="AK12" s="130" t="s">
        <v>627</v>
      </c>
      <c r="AL12" s="130" t="s">
        <v>627</v>
      </c>
    </row>
    <row r="14" spans="1:38" ht="64.5" x14ac:dyDescent="0.95">
      <c r="AK14" s="38"/>
    </row>
  </sheetData>
  <mergeCells count="6">
    <mergeCell ref="M4:R4"/>
    <mergeCell ref="A3:AL3"/>
    <mergeCell ref="S4:X4"/>
    <mergeCell ref="G4:L4"/>
    <mergeCell ref="Y4:AD4"/>
    <mergeCell ref="AE4:AJ4"/>
  </mergeCells>
  <printOptions horizontalCentered="1"/>
  <pageMargins left="0.70866141732283472" right="0.51181102362204722" top="0.35433070866141736" bottom="0.35433070866141736" header="0.31496062992125984" footer="0.31496062992125984"/>
  <pageSetup paperSize="5" scale="16" orientation="landscape" r:id="rId1"/>
  <headerFooter>
    <oddFooter>&amp;R&amp;F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18"/>
  <sheetViews>
    <sheetView topLeftCell="Q1" zoomScale="40" zoomScaleNormal="40" workbookViewId="0">
      <pane ySplit="1" topLeftCell="A9" activePane="bottomLeft" state="frozen"/>
      <selection activeCell="B8" sqref="A8:XFD93"/>
      <selection pane="bottomLeft" activeCell="AB26" sqref="AB26"/>
    </sheetView>
  </sheetViews>
  <sheetFormatPr baseColWidth="10" defaultRowHeight="33.75" x14ac:dyDescent="0.25"/>
  <cols>
    <col min="1" max="1" width="22.140625" style="2" hidden="1" customWidth="1"/>
    <col min="2" max="2" width="25.5703125" style="2" customWidth="1"/>
    <col min="3" max="3" width="31.7109375" style="2" customWidth="1"/>
    <col min="4" max="4" width="42.42578125" style="2" customWidth="1"/>
    <col min="5" max="6" width="53.140625" style="2" customWidth="1"/>
    <col min="7" max="7" width="37.42578125" style="2" customWidth="1"/>
    <col min="8" max="8" width="22.42578125" style="8" customWidth="1"/>
    <col min="9" max="9" width="43.5703125" style="8" customWidth="1"/>
    <col min="10" max="10" width="34" style="8" customWidth="1"/>
    <col min="11" max="13" width="30" style="8" customWidth="1"/>
    <col min="14" max="14" width="41.140625" style="8" customWidth="1"/>
    <col min="15" max="15" width="53.5703125" style="8" customWidth="1"/>
    <col min="16" max="16" width="55.7109375" style="8" customWidth="1"/>
    <col min="17" max="17" width="37.28515625" style="8" customWidth="1"/>
    <col min="18" max="18" width="36.42578125" style="8" customWidth="1"/>
    <col min="19" max="19" width="32.42578125" style="2" customWidth="1"/>
    <col min="20" max="23" width="40.7109375" style="1" customWidth="1"/>
    <col min="24" max="30" width="40.7109375" style="2" customWidth="1"/>
    <col min="31" max="37" width="38.85546875" style="2" customWidth="1"/>
    <col min="38" max="16384" width="11.42578125" style="2"/>
  </cols>
  <sheetData>
    <row r="1" spans="1:37" x14ac:dyDescent="0.5">
      <c r="X1" s="9"/>
    </row>
    <row r="2" spans="1:37" x14ac:dyDescent="0.5">
      <c r="X2" s="9"/>
    </row>
    <row r="3" spans="1:37" ht="34.5" thickBot="1" x14ac:dyDescent="0.45">
      <c r="A3" s="150" t="s">
        <v>258</v>
      </c>
      <c r="B3" s="150"/>
      <c r="C3" s="150"/>
      <c r="D3" s="150"/>
      <c r="E3" s="150"/>
      <c r="F3" s="150"/>
      <c r="G3" s="150"/>
      <c r="H3" s="150"/>
      <c r="I3" s="150"/>
      <c r="J3" s="150"/>
      <c r="K3" s="150"/>
      <c r="L3" s="150"/>
      <c r="M3" s="150"/>
      <c r="N3" s="150"/>
      <c r="O3" s="150"/>
      <c r="P3" s="150"/>
      <c r="Q3" s="150"/>
      <c r="R3" s="150"/>
      <c r="S3" s="150"/>
      <c r="X3" s="10"/>
    </row>
    <row r="4" spans="1:37" ht="47.25" thickBot="1" x14ac:dyDescent="0.75">
      <c r="A4" s="3"/>
      <c r="B4" s="3"/>
      <c r="C4" s="3"/>
      <c r="D4" s="3"/>
      <c r="E4" s="3"/>
      <c r="F4" s="3"/>
      <c r="G4" s="3"/>
      <c r="H4" s="146" t="s">
        <v>261</v>
      </c>
      <c r="I4" s="147"/>
      <c r="J4" s="147"/>
      <c r="K4" s="147"/>
      <c r="L4" s="147"/>
      <c r="M4" s="148"/>
      <c r="N4" s="146" t="s">
        <v>0</v>
      </c>
      <c r="O4" s="147"/>
      <c r="P4" s="147"/>
      <c r="Q4" s="147"/>
      <c r="R4" s="147"/>
      <c r="S4" s="148"/>
      <c r="T4" s="146" t="s">
        <v>260</v>
      </c>
      <c r="U4" s="147"/>
      <c r="V4" s="147"/>
      <c r="W4" s="147"/>
      <c r="X4" s="147"/>
      <c r="Y4" s="148"/>
      <c r="Z4" s="146" t="s">
        <v>404</v>
      </c>
      <c r="AA4" s="147"/>
      <c r="AB4" s="147"/>
      <c r="AC4" s="147"/>
      <c r="AD4" s="147"/>
      <c r="AE4" s="148"/>
      <c r="AF4" s="146" t="s">
        <v>405</v>
      </c>
      <c r="AG4" s="147"/>
      <c r="AH4" s="147"/>
      <c r="AI4" s="147"/>
      <c r="AJ4" s="147"/>
      <c r="AK4" s="148"/>
    </row>
    <row r="5" spans="1:37" ht="128.25" customHeight="1" x14ac:dyDescent="0.25">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c r="Z5" s="15" t="s">
        <v>8</v>
      </c>
      <c r="AA5" s="15" t="s">
        <v>9</v>
      </c>
      <c r="AB5" s="15" t="s">
        <v>10</v>
      </c>
      <c r="AC5" s="15" t="s">
        <v>76</v>
      </c>
      <c r="AD5" s="15" t="s">
        <v>77</v>
      </c>
      <c r="AE5" s="15" t="s">
        <v>78</v>
      </c>
      <c r="AF5" s="15" t="s">
        <v>8</v>
      </c>
      <c r="AG5" s="15" t="s">
        <v>9</v>
      </c>
      <c r="AH5" s="15" t="s">
        <v>10</v>
      </c>
      <c r="AI5" s="15" t="s">
        <v>76</v>
      </c>
      <c r="AJ5" s="15" t="s">
        <v>77</v>
      </c>
      <c r="AK5" s="15" t="s">
        <v>78</v>
      </c>
    </row>
    <row r="6" spans="1:37" ht="228" customHeight="1" x14ac:dyDescent="0.25">
      <c r="A6" s="5" t="s">
        <v>11</v>
      </c>
      <c r="B6" s="5" t="s">
        <v>12</v>
      </c>
      <c r="C6" s="5" t="s">
        <v>13</v>
      </c>
      <c r="D6" s="5" t="s">
        <v>14</v>
      </c>
      <c r="E6" s="5" t="s">
        <v>15</v>
      </c>
      <c r="F6" s="6" t="s">
        <v>16</v>
      </c>
      <c r="G6" s="6" t="s">
        <v>17</v>
      </c>
      <c r="H6" s="12">
        <f>(I6/J6)</f>
        <v>0.9</v>
      </c>
      <c r="I6" s="7">
        <f>+O6+U6+AA6+AG6</f>
        <v>108</v>
      </c>
      <c r="J6" s="7">
        <f>+P6+V6+AB6+AH6</f>
        <v>120</v>
      </c>
      <c r="K6" s="12">
        <f>(L6/M6)</f>
        <v>0.96202531645569622</v>
      </c>
      <c r="L6" s="7">
        <f>+R6+X6+AD6+AJ6</f>
        <v>152</v>
      </c>
      <c r="M6" s="7">
        <f>+S6+Y6+AE6+AK6</f>
        <v>158</v>
      </c>
      <c r="N6" s="12">
        <f>(O6/P6)</f>
        <v>0.93103448275862066</v>
      </c>
      <c r="O6" s="7">
        <v>54</v>
      </c>
      <c r="P6" s="7">
        <v>58</v>
      </c>
      <c r="Q6" s="12">
        <f>(R6/S6)</f>
        <v>0.91666666666666663</v>
      </c>
      <c r="R6" s="7">
        <v>44</v>
      </c>
      <c r="S6" s="7">
        <v>48</v>
      </c>
      <c r="T6" s="12">
        <f>(U6/V6)</f>
        <v>0.92592592592592593</v>
      </c>
      <c r="U6" s="7">
        <v>25</v>
      </c>
      <c r="V6" s="7">
        <v>27</v>
      </c>
      <c r="W6" s="12">
        <f>(X6/Y6)</f>
        <v>0.97014925373134331</v>
      </c>
      <c r="X6" s="7">
        <f>+U10</f>
        <v>65</v>
      </c>
      <c r="Y6" s="7">
        <f>+V10</f>
        <v>67</v>
      </c>
      <c r="Z6" s="12">
        <f>(AA6/AB6)</f>
        <v>0.84210526315789469</v>
      </c>
      <c r="AA6" s="7">
        <v>16</v>
      </c>
      <c r="AB6" s="7">
        <v>19</v>
      </c>
      <c r="AC6" s="12">
        <f>(AD6/AE6)</f>
        <v>1</v>
      </c>
      <c r="AD6" s="7">
        <f>+AA10</f>
        <v>43</v>
      </c>
      <c r="AE6" s="7">
        <f>+AB10</f>
        <v>43</v>
      </c>
      <c r="AF6" s="12">
        <f>(AG6/AH6)</f>
        <v>0.8125</v>
      </c>
      <c r="AG6" s="7">
        <v>13</v>
      </c>
      <c r="AH6" s="7">
        <v>16</v>
      </c>
      <c r="AI6" s="12" t="e">
        <f>(AJ6/AK6)</f>
        <v>#DIV/0!</v>
      </c>
      <c r="AJ6" s="7"/>
      <c r="AK6" s="7"/>
    </row>
    <row r="8" spans="1:37" s="16" customFormat="1" ht="90" customHeight="1" x14ac:dyDescent="0.35">
      <c r="J8" s="17"/>
      <c r="K8" s="17"/>
      <c r="L8" s="17"/>
      <c r="M8" s="17"/>
      <c r="O8" s="20" t="s">
        <v>42</v>
      </c>
      <c r="P8" s="20" t="s">
        <v>47</v>
      </c>
      <c r="Q8" s="21"/>
      <c r="R8" s="20" t="s">
        <v>46</v>
      </c>
      <c r="U8" s="20" t="s">
        <v>42</v>
      </c>
      <c r="V8" s="20" t="s">
        <v>47</v>
      </c>
      <c r="W8" s="21"/>
      <c r="X8" s="20" t="s">
        <v>46</v>
      </c>
      <c r="AA8" s="20" t="s">
        <v>42</v>
      </c>
      <c r="AB8" s="20" t="s">
        <v>47</v>
      </c>
      <c r="AC8" s="21"/>
      <c r="AD8" s="20" t="s">
        <v>46</v>
      </c>
      <c r="AG8" s="20" t="s">
        <v>42</v>
      </c>
      <c r="AH8" s="20" t="s">
        <v>47</v>
      </c>
      <c r="AI8" s="21"/>
      <c r="AJ8" s="20" t="s">
        <v>46</v>
      </c>
    </row>
    <row r="9" spans="1:37" s="16" customFormat="1" ht="23.25" x14ac:dyDescent="0.35">
      <c r="J9" s="17"/>
      <c r="K9" s="17"/>
      <c r="L9" s="17"/>
      <c r="M9" s="17"/>
      <c r="N9" s="16" t="s">
        <v>256</v>
      </c>
      <c r="O9" s="16" t="s">
        <v>43</v>
      </c>
      <c r="P9" s="16" t="s">
        <v>43</v>
      </c>
      <c r="Q9" s="21" t="s">
        <v>45</v>
      </c>
      <c r="R9" s="16" t="s">
        <v>44</v>
      </c>
      <c r="T9" s="16" t="s">
        <v>256</v>
      </c>
      <c r="U9" s="16" t="s">
        <v>43</v>
      </c>
      <c r="V9" s="16" t="s">
        <v>43</v>
      </c>
      <c r="W9" s="21" t="s">
        <v>45</v>
      </c>
      <c r="X9" s="16" t="s">
        <v>44</v>
      </c>
      <c r="Z9" s="16" t="s">
        <v>256</v>
      </c>
      <c r="AA9" s="16" t="s">
        <v>43</v>
      </c>
      <c r="AB9" s="16" t="s">
        <v>43</v>
      </c>
      <c r="AC9" s="21" t="s">
        <v>45</v>
      </c>
      <c r="AD9" s="16" t="s">
        <v>44</v>
      </c>
      <c r="AF9" s="16" t="s">
        <v>256</v>
      </c>
      <c r="AG9" s="16" t="s">
        <v>43</v>
      </c>
      <c r="AH9" s="16" t="s">
        <v>43</v>
      </c>
      <c r="AI9" s="21" t="s">
        <v>45</v>
      </c>
      <c r="AJ9" s="16" t="s">
        <v>44</v>
      </c>
    </row>
    <row r="10" spans="1:37" s="16" customFormat="1" ht="92.25" x14ac:dyDescent="1.35">
      <c r="J10" s="17"/>
      <c r="K10" s="17"/>
      <c r="L10" s="17"/>
      <c r="M10" s="17"/>
      <c r="O10" s="40">
        <v>44</v>
      </c>
      <c r="P10" s="40">
        <v>48</v>
      </c>
      <c r="Q10" s="21"/>
      <c r="T10" s="18"/>
      <c r="U10" s="40">
        <f>COUNTA(U11:U82)</f>
        <v>65</v>
      </c>
      <c r="V10" s="40">
        <f>COUNTA(V11:V82)</f>
        <v>67</v>
      </c>
      <c r="W10" s="40"/>
      <c r="Z10" s="18"/>
      <c r="AA10" s="40">
        <f>COUNTA(AA11:AA82)</f>
        <v>43</v>
      </c>
      <c r="AB10" s="40">
        <f>COUNTA(AB11:AB82)</f>
        <v>43</v>
      </c>
      <c r="AC10" s="40"/>
      <c r="AF10" s="18"/>
      <c r="AG10" s="40">
        <f>COUNTA(AG11:AG82)</f>
        <v>0</v>
      </c>
      <c r="AH10" s="40">
        <f>COUNTA(AH11:AH82)</f>
        <v>0</v>
      </c>
      <c r="AI10" s="40"/>
    </row>
    <row r="11" spans="1:37" s="16" customFormat="1" ht="23.25" x14ac:dyDescent="0.35">
      <c r="J11" s="17"/>
      <c r="K11" s="17"/>
      <c r="L11" s="17"/>
      <c r="M11" s="17"/>
      <c r="N11" s="29" t="s">
        <v>99</v>
      </c>
      <c r="O11" s="26" t="s">
        <v>95</v>
      </c>
      <c r="P11" s="26" t="s">
        <v>95</v>
      </c>
      <c r="Q11" s="27">
        <v>42432</v>
      </c>
      <c r="R11" s="66" t="s">
        <v>134</v>
      </c>
      <c r="T11" s="54" t="s">
        <v>101</v>
      </c>
      <c r="U11" s="89" t="s">
        <v>271</v>
      </c>
      <c r="V11" s="89" t="s">
        <v>271</v>
      </c>
      <c r="W11" s="27">
        <v>42474</v>
      </c>
      <c r="X11" s="27"/>
      <c r="Z11" s="29" t="s">
        <v>81</v>
      </c>
      <c r="AA11" s="29" t="s">
        <v>406</v>
      </c>
      <c r="AB11" s="29" t="s">
        <v>406</v>
      </c>
      <c r="AC11" s="27">
        <v>42583</v>
      </c>
      <c r="AD11" s="29" t="s">
        <v>421</v>
      </c>
    </row>
    <row r="12" spans="1:37" s="16" customFormat="1" ht="23.25" x14ac:dyDescent="0.35">
      <c r="J12" s="17"/>
      <c r="K12" s="17"/>
      <c r="L12" s="17"/>
      <c r="M12" s="17"/>
      <c r="N12" s="29" t="s">
        <v>99</v>
      </c>
      <c r="O12" s="26" t="s">
        <v>96</v>
      </c>
      <c r="P12" s="26" t="s">
        <v>96</v>
      </c>
      <c r="Q12" s="27">
        <v>42448</v>
      </c>
      <c r="R12" s="66" t="s">
        <v>134</v>
      </c>
      <c r="T12" s="54" t="s">
        <v>120</v>
      </c>
      <c r="U12" s="89">
        <v>249579</v>
      </c>
      <c r="V12" s="89">
        <v>249579</v>
      </c>
      <c r="W12" s="27">
        <v>42489</v>
      </c>
      <c r="X12" s="29"/>
      <c r="Z12" s="29" t="s">
        <v>81</v>
      </c>
      <c r="AA12" s="29" t="s">
        <v>407</v>
      </c>
      <c r="AB12" s="29" t="s">
        <v>407</v>
      </c>
      <c r="AC12" s="27">
        <v>42584</v>
      </c>
      <c r="AD12" s="29" t="s">
        <v>421</v>
      </c>
    </row>
    <row r="13" spans="1:37" s="16" customFormat="1" ht="23.25" x14ac:dyDescent="0.35">
      <c r="J13" s="17"/>
      <c r="K13" s="17"/>
      <c r="L13" s="17"/>
      <c r="M13" s="17"/>
      <c r="N13" s="29" t="s">
        <v>99</v>
      </c>
      <c r="O13" s="26" t="s">
        <v>97</v>
      </c>
      <c r="P13" s="26" t="s">
        <v>97</v>
      </c>
      <c r="Q13" s="27">
        <v>42448</v>
      </c>
      <c r="R13" s="66" t="s">
        <v>134</v>
      </c>
      <c r="T13" s="54" t="s">
        <v>125</v>
      </c>
      <c r="U13" s="89">
        <v>247250</v>
      </c>
      <c r="V13" s="89">
        <v>247250</v>
      </c>
      <c r="W13" s="27">
        <v>42548</v>
      </c>
      <c r="X13" s="29"/>
      <c r="Z13" s="29" t="s">
        <v>81</v>
      </c>
      <c r="AA13" s="29" t="s">
        <v>408</v>
      </c>
      <c r="AB13" s="29" t="s">
        <v>408</v>
      </c>
      <c r="AC13" s="27">
        <v>42585</v>
      </c>
      <c r="AD13" s="29" t="s">
        <v>421</v>
      </c>
    </row>
    <row r="14" spans="1:37" s="16" customFormat="1" ht="23.25" x14ac:dyDescent="0.35">
      <c r="J14" s="17"/>
      <c r="K14" s="17"/>
      <c r="L14" s="17"/>
      <c r="M14" s="17"/>
      <c r="N14" s="29" t="s">
        <v>99</v>
      </c>
      <c r="O14" s="26" t="s">
        <v>98</v>
      </c>
      <c r="P14" s="26" t="s">
        <v>98</v>
      </c>
      <c r="Q14" s="27">
        <v>42448</v>
      </c>
      <c r="R14" s="66" t="s">
        <v>134</v>
      </c>
      <c r="T14" s="54" t="s">
        <v>248</v>
      </c>
      <c r="U14" s="89" t="s">
        <v>296</v>
      </c>
      <c r="V14" s="89" t="s">
        <v>296</v>
      </c>
      <c r="W14" s="27">
        <v>42408</v>
      </c>
      <c r="X14" s="29" t="s">
        <v>297</v>
      </c>
      <c r="Y14" s="16" t="s">
        <v>637</v>
      </c>
      <c r="Z14" s="29" t="s">
        <v>81</v>
      </c>
      <c r="AA14" s="29" t="s">
        <v>84</v>
      </c>
      <c r="AB14" s="29" t="s">
        <v>84</v>
      </c>
      <c r="AC14" s="27">
        <v>42586</v>
      </c>
      <c r="AD14" s="29" t="s">
        <v>421</v>
      </c>
    </row>
    <row r="15" spans="1:37" s="16" customFormat="1" ht="23.25" x14ac:dyDescent="0.35">
      <c r="J15" s="17"/>
      <c r="K15" s="17"/>
      <c r="L15" s="17"/>
      <c r="M15" s="17"/>
      <c r="N15" s="29" t="s">
        <v>101</v>
      </c>
      <c r="O15" s="26" t="s">
        <v>102</v>
      </c>
      <c r="P15" s="26" t="s">
        <v>102</v>
      </c>
      <c r="Q15" s="27">
        <v>42438</v>
      </c>
      <c r="R15" s="66" t="s">
        <v>103</v>
      </c>
      <c r="T15" s="54" t="s">
        <v>248</v>
      </c>
      <c r="U15" s="89" t="s">
        <v>298</v>
      </c>
      <c r="V15" s="89" t="s">
        <v>298</v>
      </c>
      <c r="W15" s="27">
        <v>42408</v>
      </c>
      <c r="X15" s="29" t="s">
        <v>297</v>
      </c>
      <c r="Y15" s="16" t="s">
        <v>637</v>
      </c>
      <c r="Z15" s="29" t="s">
        <v>81</v>
      </c>
      <c r="AA15" s="29" t="s">
        <v>409</v>
      </c>
      <c r="AB15" s="29" t="s">
        <v>409</v>
      </c>
      <c r="AC15" s="27">
        <v>42587</v>
      </c>
      <c r="AD15" s="29" t="s">
        <v>421</v>
      </c>
    </row>
    <row r="16" spans="1:37" s="16" customFormat="1" ht="23.25" x14ac:dyDescent="0.35">
      <c r="J16" s="17"/>
      <c r="K16" s="17"/>
      <c r="L16" s="17"/>
      <c r="M16" s="17"/>
      <c r="N16" s="29" t="s">
        <v>101</v>
      </c>
      <c r="O16" s="26"/>
      <c r="P16" s="26" t="s">
        <v>104</v>
      </c>
      <c r="Q16" s="27">
        <v>42438</v>
      </c>
      <c r="R16" s="66" t="s">
        <v>105</v>
      </c>
      <c r="T16" s="54" t="s">
        <v>248</v>
      </c>
      <c r="U16" s="89" t="s">
        <v>299</v>
      </c>
      <c r="V16" s="89" t="s">
        <v>299</v>
      </c>
      <c r="W16" s="27">
        <v>42408</v>
      </c>
      <c r="X16" s="29" t="s">
        <v>297</v>
      </c>
      <c r="Y16" s="16" t="s">
        <v>637</v>
      </c>
      <c r="Z16" s="29" t="s">
        <v>81</v>
      </c>
      <c r="AA16" s="29" t="s">
        <v>410</v>
      </c>
      <c r="AB16" s="29" t="s">
        <v>410</v>
      </c>
      <c r="AC16" s="27">
        <v>42588</v>
      </c>
      <c r="AD16" s="29" t="s">
        <v>421</v>
      </c>
    </row>
    <row r="17" spans="10:30" s="16" customFormat="1" ht="23.25" x14ac:dyDescent="0.35">
      <c r="J17" s="17"/>
      <c r="K17" s="17"/>
      <c r="L17" s="17"/>
      <c r="M17" s="17"/>
      <c r="N17" s="29" t="s">
        <v>120</v>
      </c>
      <c r="O17" s="26">
        <v>249621</v>
      </c>
      <c r="P17" s="26">
        <v>249621</v>
      </c>
      <c r="Q17" s="27">
        <v>42388</v>
      </c>
      <c r="R17" s="66" t="s">
        <v>121</v>
      </c>
      <c r="T17" s="54" t="s">
        <v>248</v>
      </c>
      <c r="U17" s="89" t="s">
        <v>300</v>
      </c>
      <c r="V17" s="89" t="s">
        <v>300</v>
      </c>
      <c r="W17" s="27">
        <v>42408</v>
      </c>
      <c r="X17" s="29" t="s">
        <v>297</v>
      </c>
      <c r="Y17" s="16" t="s">
        <v>637</v>
      </c>
      <c r="Z17" s="29" t="s">
        <v>81</v>
      </c>
      <c r="AA17" s="29" t="s">
        <v>85</v>
      </c>
      <c r="AB17" s="29" t="s">
        <v>85</v>
      </c>
      <c r="AC17" s="27">
        <v>42589</v>
      </c>
      <c r="AD17" s="29" t="s">
        <v>421</v>
      </c>
    </row>
    <row r="18" spans="10:30" s="16" customFormat="1" ht="23.25" x14ac:dyDescent="0.35">
      <c r="J18" s="17"/>
      <c r="K18" s="17"/>
      <c r="L18" s="17"/>
      <c r="M18" s="17"/>
      <c r="N18" s="29" t="s">
        <v>122</v>
      </c>
      <c r="O18" s="26">
        <v>187543</v>
      </c>
      <c r="P18" s="26">
        <v>187543</v>
      </c>
      <c r="Q18" s="27">
        <v>42438</v>
      </c>
      <c r="R18" s="66" t="s">
        <v>121</v>
      </c>
      <c r="T18" s="54" t="s">
        <v>248</v>
      </c>
      <c r="U18" s="89" t="s">
        <v>301</v>
      </c>
      <c r="V18" s="89" t="s">
        <v>301</v>
      </c>
      <c r="W18" s="27">
        <v>42408</v>
      </c>
      <c r="X18" s="29" t="s">
        <v>297</v>
      </c>
      <c r="Y18" s="16" t="s">
        <v>637</v>
      </c>
      <c r="Z18" s="29" t="s">
        <v>81</v>
      </c>
      <c r="AA18" s="29" t="s">
        <v>285</v>
      </c>
      <c r="AB18" s="29" t="s">
        <v>285</v>
      </c>
      <c r="AC18" s="27">
        <v>42590</v>
      </c>
      <c r="AD18" s="29" t="s">
        <v>421</v>
      </c>
    </row>
    <row r="19" spans="10:30" s="16" customFormat="1" ht="23.25" x14ac:dyDescent="0.35">
      <c r="J19" s="17"/>
      <c r="K19" s="17"/>
      <c r="L19" s="17"/>
      <c r="M19" s="17"/>
      <c r="N19" s="29" t="s">
        <v>139</v>
      </c>
      <c r="O19" s="26" t="s">
        <v>132</v>
      </c>
      <c r="P19" s="26" t="s">
        <v>132</v>
      </c>
      <c r="Q19" s="27" t="s">
        <v>133</v>
      </c>
      <c r="R19" s="66" t="s">
        <v>134</v>
      </c>
      <c r="T19" s="54" t="s">
        <v>248</v>
      </c>
      <c r="U19" s="89" t="s">
        <v>302</v>
      </c>
      <c r="V19" s="89" t="s">
        <v>302</v>
      </c>
      <c r="W19" s="27">
        <v>42408</v>
      </c>
      <c r="X19" s="29" t="s">
        <v>297</v>
      </c>
      <c r="Y19" s="16" t="s">
        <v>637</v>
      </c>
      <c r="Z19" s="29" t="s">
        <v>81</v>
      </c>
      <c r="AA19" s="29" t="s">
        <v>286</v>
      </c>
      <c r="AB19" s="29" t="s">
        <v>286</v>
      </c>
      <c r="AC19" s="27">
        <v>42591</v>
      </c>
      <c r="AD19" s="29" t="s">
        <v>421</v>
      </c>
    </row>
    <row r="20" spans="10:30" s="16" customFormat="1" ht="23.25" x14ac:dyDescent="0.35">
      <c r="J20" s="17"/>
      <c r="K20" s="17"/>
      <c r="L20" s="17"/>
      <c r="M20" s="17"/>
      <c r="N20" s="29" t="s">
        <v>139</v>
      </c>
      <c r="O20" s="26" t="s">
        <v>135</v>
      </c>
      <c r="P20" s="26" t="s">
        <v>135</v>
      </c>
      <c r="Q20" s="27" t="s">
        <v>136</v>
      </c>
      <c r="R20" s="66" t="s">
        <v>134</v>
      </c>
      <c r="T20" s="54" t="s">
        <v>248</v>
      </c>
      <c r="U20" s="89" t="s">
        <v>303</v>
      </c>
      <c r="V20" s="89" t="s">
        <v>303</v>
      </c>
      <c r="W20" s="27">
        <v>42408</v>
      </c>
      <c r="X20" s="29" t="s">
        <v>297</v>
      </c>
      <c r="Y20" s="16" t="s">
        <v>637</v>
      </c>
      <c r="Z20" s="29" t="s">
        <v>100</v>
      </c>
      <c r="AA20" s="29" t="s">
        <v>88</v>
      </c>
      <c r="AB20" s="29" t="s">
        <v>88</v>
      </c>
      <c r="AC20" s="27">
        <v>42587</v>
      </c>
      <c r="AD20" s="29" t="s">
        <v>421</v>
      </c>
    </row>
    <row r="21" spans="10:30" s="16" customFormat="1" ht="23.25" x14ac:dyDescent="0.35">
      <c r="J21" s="17"/>
      <c r="K21" s="17"/>
      <c r="L21" s="17"/>
      <c r="M21" s="17"/>
      <c r="N21" s="29" t="s">
        <v>139</v>
      </c>
      <c r="O21" s="26" t="s">
        <v>137</v>
      </c>
      <c r="P21" s="26" t="s">
        <v>137</v>
      </c>
      <c r="Q21" s="27" t="s">
        <v>138</v>
      </c>
      <c r="R21" s="66" t="s">
        <v>134</v>
      </c>
      <c r="T21" s="54" t="s">
        <v>248</v>
      </c>
      <c r="U21" s="89" t="s">
        <v>304</v>
      </c>
      <c r="V21" s="89" t="s">
        <v>304</v>
      </c>
      <c r="W21" s="27">
        <v>42408</v>
      </c>
      <c r="X21" s="29" t="s">
        <v>297</v>
      </c>
      <c r="Y21" s="16" t="s">
        <v>637</v>
      </c>
      <c r="Z21" s="29" t="s">
        <v>100</v>
      </c>
      <c r="AA21" s="29" t="s">
        <v>89</v>
      </c>
      <c r="AB21" s="29" t="s">
        <v>89</v>
      </c>
      <c r="AC21" s="27">
        <v>42588</v>
      </c>
      <c r="AD21" s="29" t="s">
        <v>421</v>
      </c>
    </row>
    <row r="22" spans="10:30" s="16" customFormat="1" ht="23.25" x14ac:dyDescent="0.35">
      <c r="J22" s="17"/>
      <c r="K22" s="17"/>
      <c r="L22" s="17"/>
      <c r="M22" s="17"/>
      <c r="N22" s="29" t="s">
        <v>181</v>
      </c>
      <c r="O22" s="26" t="s">
        <v>150</v>
      </c>
      <c r="P22" s="26" t="s">
        <v>150</v>
      </c>
      <c r="Q22" s="27">
        <v>42444</v>
      </c>
      <c r="R22" s="66" t="s">
        <v>134</v>
      </c>
      <c r="T22" s="29" t="s">
        <v>192</v>
      </c>
      <c r="U22" s="89" t="s">
        <v>305</v>
      </c>
      <c r="V22" s="89" t="s">
        <v>305</v>
      </c>
      <c r="W22" s="27">
        <v>42531</v>
      </c>
      <c r="X22" s="29" t="s">
        <v>306</v>
      </c>
      <c r="Y22" s="16" t="s">
        <v>637</v>
      </c>
      <c r="Z22" s="29" t="s">
        <v>100</v>
      </c>
      <c r="AA22" s="29" t="s">
        <v>411</v>
      </c>
      <c r="AB22" s="29" t="s">
        <v>411</v>
      </c>
      <c r="AC22" s="27">
        <v>42589</v>
      </c>
      <c r="AD22" s="29" t="s">
        <v>421</v>
      </c>
    </row>
    <row r="23" spans="10:30" s="16" customFormat="1" ht="23.25" x14ac:dyDescent="0.35">
      <c r="J23" s="17"/>
      <c r="K23" s="17"/>
      <c r="L23" s="17"/>
      <c r="M23" s="17"/>
      <c r="N23" s="29" t="s">
        <v>181</v>
      </c>
      <c r="O23" s="26" t="s">
        <v>151</v>
      </c>
      <c r="P23" s="26" t="s">
        <v>151</v>
      </c>
      <c r="Q23" s="27">
        <v>42444</v>
      </c>
      <c r="R23" s="66" t="s">
        <v>134</v>
      </c>
      <c r="T23" s="29" t="s">
        <v>192</v>
      </c>
      <c r="U23" s="89" t="s">
        <v>307</v>
      </c>
      <c r="V23" s="89" t="s">
        <v>307</v>
      </c>
      <c r="W23" s="27">
        <v>42531</v>
      </c>
      <c r="X23" s="29" t="s">
        <v>306</v>
      </c>
      <c r="Y23" s="16" t="s">
        <v>637</v>
      </c>
      <c r="Z23" s="29" t="s">
        <v>100</v>
      </c>
      <c r="AA23" s="29" t="s">
        <v>412</v>
      </c>
      <c r="AB23" s="29" t="s">
        <v>412</v>
      </c>
      <c r="AC23" s="27">
        <v>42590</v>
      </c>
      <c r="AD23" s="29" t="s">
        <v>421</v>
      </c>
    </row>
    <row r="24" spans="10:30" s="16" customFormat="1" ht="23.25" x14ac:dyDescent="0.35">
      <c r="J24" s="17"/>
      <c r="K24" s="17"/>
      <c r="L24" s="17"/>
      <c r="M24" s="17"/>
      <c r="N24" s="29" t="s">
        <v>181</v>
      </c>
      <c r="O24" s="26" t="s">
        <v>152</v>
      </c>
      <c r="P24" s="26" t="s">
        <v>152</v>
      </c>
      <c r="Q24" s="27">
        <v>42444</v>
      </c>
      <c r="R24" s="66" t="s">
        <v>134</v>
      </c>
      <c r="T24" s="29" t="s">
        <v>192</v>
      </c>
      <c r="U24" s="89" t="s">
        <v>308</v>
      </c>
      <c r="V24" s="89" t="s">
        <v>308</v>
      </c>
      <c r="W24" s="27">
        <v>42531</v>
      </c>
      <c r="X24" s="29" t="s">
        <v>306</v>
      </c>
      <c r="Y24" s="16" t="s">
        <v>637</v>
      </c>
      <c r="Z24" s="29" t="s">
        <v>100</v>
      </c>
      <c r="AA24" s="29" t="s">
        <v>413</v>
      </c>
      <c r="AB24" s="29" t="s">
        <v>413</v>
      </c>
      <c r="AC24" s="27">
        <v>42591</v>
      </c>
      <c r="AD24" s="29" t="s">
        <v>421</v>
      </c>
    </row>
    <row r="25" spans="10:30" s="16" customFormat="1" ht="23.25" x14ac:dyDescent="0.35">
      <c r="J25" s="17"/>
      <c r="K25" s="17"/>
      <c r="L25" s="17"/>
      <c r="M25" s="17"/>
      <c r="N25" s="29" t="s">
        <v>181</v>
      </c>
      <c r="O25" s="26" t="s">
        <v>153</v>
      </c>
      <c r="P25" s="26" t="s">
        <v>153</v>
      </c>
      <c r="Q25" s="27">
        <v>42444</v>
      </c>
      <c r="R25" s="66" t="s">
        <v>134</v>
      </c>
      <c r="T25" s="29" t="s">
        <v>192</v>
      </c>
      <c r="U25" s="89" t="s">
        <v>309</v>
      </c>
      <c r="V25" s="89" t="s">
        <v>309</v>
      </c>
      <c r="W25" s="27">
        <v>42531</v>
      </c>
      <c r="X25" s="29" t="s">
        <v>306</v>
      </c>
      <c r="Y25" s="16" t="s">
        <v>637</v>
      </c>
      <c r="Z25" s="29" t="s">
        <v>100</v>
      </c>
      <c r="AA25" s="29" t="s">
        <v>414</v>
      </c>
      <c r="AB25" s="29" t="s">
        <v>414</v>
      </c>
      <c r="AC25" s="27">
        <v>42592</v>
      </c>
      <c r="AD25" s="29" t="s">
        <v>421</v>
      </c>
    </row>
    <row r="26" spans="10:30" s="16" customFormat="1" ht="23.25" x14ac:dyDescent="0.35">
      <c r="J26" s="17"/>
      <c r="K26" s="17"/>
      <c r="L26" s="17"/>
      <c r="M26" s="17"/>
      <c r="N26" s="29" t="s">
        <v>181</v>
      </c>
      <c r="O26" s="26" t="s">
        <v>154</v>
      </c>
      <c r="P26" s="26" t="s">
        <v>154</v>
      </c>
      <c r="Q26" s="27">
        <v>42444</v>
      </c>
      <c r="R26" s="66" t="s">
        <v>134</v>
      </c>
      <c r="T26" s="29" t="s">
        <v>192</v>
      </c>
      <c r="U26" s="89" t="s">
        <v>310</v>
      </c>
      <c r="V26" s="89" t="s">
        <v>310</v>
      </c>
      <c r="W26" s="27">
        <v>42531</v>
      </c>
      <c r="X26" s="29" t="s">
        <v>306</v>
      </c>
      <c r="Y26" s="16" t="s">
        <v>637</v>
      </c>
      <c r="Z26" s="29" t="s">
        <v>100</v>
      </c>
      <c r="AA26" s="29" t="s">
        <v>90</v>
      </c>
      <c r="AB26" s="29" t="s">
        <v>90</v>
      </c>
      <c r="AC26" s="27">
        <v>42593</v>
      </c>
      <c r="AD26" s="29" t="s">
        <v>421</v>
      </c>
    </row>
    <row r="27" spans="10:30" s="16" customFormat="1" ht="23.25" x14ac:dyDescent="0.35">
      <c r="J27" s="17"/>
      <c r="K27" s="17"/>
      <c r="L27" s="17"/>
      <c r="M27" s="17"/>
      <c r="N27" s="29" t="s">
        <v>181</v>
      </c>
      <c r="O27" s="26" t="s">
        <v>155</v>
      </c>
      <c r="P27" s="26" t="s">
        <v>155</v>
      </c>
      <c r="Q27" s="27">
        <v>42444</v>
      </c>
      <c r="R27" s="66" t="s">
        <v>134</v>
      </c>
      <c r="T27" s="29" t="s">
        <v>192</v>
      </c>
      <c r="U27" s="89" t="s">
        <v>311</v>
      </c>
      <c r="V27" s="89" t="s">
        <v>311</v>
      </c>
      <c r="W27" s="27">
        <v>42531</v>
      </c>
      <c r="X27" s="29" t="s">
        <v>306</v>
      </c>
      <c r="Y27" s="16" t="s">
        <v>637</v>
      </c>
      <c r="Z27" s="29" t="s">
        <v>100</v>
      </c>
      <c r="AA27" s="29" t="s">
        <v>415</v>
      </c>
      <c r="AB27" s="29" t="s">
        <v>415</v>
      </c>
      <c r="AC27" s="27">
        <v>42594</v>
      </c>
      <c r="AD27" s="29" t="s">
        <v>421</v>
      </c>
    </row>
    <row r="28" spans="10:30" s="16" customFormat="1" ht="23.25" x14ac:dyDescent="0.35">
      <c r="J28" s="17"/>
      <c r="K28" s="17"/>
      <c r="L28" s="17"/>
      <c r="M28" s="17"/>
      <c r="N28" s="29" t="s">
        <v>181</v>
      </c>
      <c r="O28" s="26" t="s">
        <v>156</v>
      </c>
      <c r="P28" s="26" t="s">
        <v>156</v>
      </c>
      <c r="Q28" s="27">
        <v>42444</v>
      </c>
      <c r="R28" s="66" t="s">
        <v>134</v>
      </c>
      <c r="T28" s="29" t="s">
        <v>192</v>
      </c>
      <c r="U28" s="89" t="s">
        <v>312</v>
      </c>
      <c r="V28" s="89" t="s">
        <v>312</v>
      </c>
      <c r="W28" s="27">
        <v>42531</v>
      </c>
      <c r="X28" s="29" t="s">
        <v>306</v>
      </c>
      <c r="Y28" s="16" t="s">
        <v>637</v>
      </c>
      <c r="Z28" s="29" t="s">
        <v>100</v>
      </c>
      <c r="AA28" s="29" t="s">
        <v>416</v>
      </c>
      <c r="AB28" s="29" t="s">
        <v>416</v>
      </c>
      <c r="AC28" s="27">
        <v>42595</v>
      </c>
      <c r="AD28" s="29" t="s">
        <v>421</v>
      </c>
    </row>
    <row r="29" spans="10:30" s="16" customFormat="1" ht="23.25" x14ac:dyDescent="0.35">
      <c r="J29" s="17"/>
      <c r="K29" s="17"/>
      <c r="L29" s="17"/>
      <c r="M29" s="17"/>
      <c r="N29" s="29" t="s">
        <v>181</v>
      </c>
      <c r="O29" s="26" t="s">
        <v>157</v>
      </c>
      <c r="P29" s="26" t="s">
        <v>157</v>
      </c>
      <c r="Q29" s="27">
        <v>42444</v>
      </c>
      <c r="R29" s="66" t="s">
        <v>134</v>
      </c>
      <c r="T29" s="29" t="s">
        <v>192</v>
      </c>
      <c r="U29" s="89"/>
      <c r="V29" s="131" t="s">
        <v>313</v>
      </c>
      <c r="W29" s="27">
        <v>42531</v>
      </c>
      <c r="X29" s="29" t="s">
        <v>306</v>
      </c>
      <c r="Y29" s="16" t="s">
        <v>637</v>
      </c>
      <c r="Z29" s="29" t="s">
        <v>100</v>
      </c>
      <c r="AA29" s="29" t="s">
        <v>417</v>
      </c>
      <c r="AB29" s="29" t="s">
        <v>417</v>
      </c>
      <c r="AC29" s="27">
        <v>42596</v>
      </c>
      <c r="AD29" s="29" t="s">
        <v>421</v>
      </c>
    </row>
    <row r="30" spans="10:30" s="16" customFormat="1" ht="23.25" x14ac:dyDescent="0.35">
      <c r="J30" s="17"/>
      <c r="K30" s="17"/>
      <c r="L30" s="17"/>
      <c r="M30" s="17"/>
      <c r="N30" s="29" t="s">
        <v>181</v>
      </c>
      <c r="O30" s="26" t="s">
        <v>158</v>
      </c>
      <c r="P30" s="26" t="s">
        <v>158</v>
      </c>
      <c r="Q30" s="27">
        <v>42444</v>
      </c>
      <c r="R30" s="66" t="s">
        <v>134</v>
      </c>
      <c r="T30" s="29" t="s">
        <v>199</v>
      </c>
      <c r="U30" s="89" t="s">
        <v>314</v>
      </c>
      <c r="V30" s="89" t="s">
        <v>314</v>
      </c>
      <c r="W30" s="27">
        <v>42474</v>
      </c>
      <c r="X30" s="29" t="s">
        <v>315</v>
      </c>
      <c r="Y30" s="16" t="s">
        <v>637</v>
      </c>
      <c r="Z30" s="29" t="s">
        <v>100</v>
      </c>
      <c r="AA30" s="29" t="s">
        <v>418</v>
      </c>
      <c r="AB30" s="29" t="s">
        <v>418</v>
      </c>
      <c r="AC30" s="27">
        <v>42597</v>
      </c>
      <c r="AD30" s="29" t="s">
        <v>421</v>
      </c>
    </row>
    <row r="31" spans="10:30" s="16" customFormat="1" ht="23.25" x14ac:dyDescent="0.35">
      <c r="J31" s="17"/>
      <c r="K31" s="17"/>
      <c r="L31" s="17"/>
      <c r="M31" s="17"/>
      <c r="N31" s="29" t="s">
        <v>181</v>
      </c>
      <c r="O31" s="26" t="s">
        <v>159</v>
      </c>
      <c r="P31" s="26" t="s">
        <v>159</v>
      </c>
      <c r="Q31" s="27">
        <v>42444</v>
      </c>
      <c r="R31" s="66" t="s">
        <v>134</v>
      </c>
      <c r="T31" s="29" t="s">
        <v>199</v>
      </c>
      <c r="U31" s="89" t="s">
        <v>316</v>
      </c>
      <c r="V31" s="89" t="s">
        <v>316</v>
      </c>
      <c r="W31" s="27">
        <v>42474</v>
      </c>
      <c r="X31" s="29" t="s">
        <v>315</v>
      </c>
      <c r="Y31" s="16" t="s">
        <v>637</v>
      </c>
      <c r="Z31" s="29" t="s">
        <v>100</v>
      </c>
      <c r="AA31" s="29" t="s">
        <v>419</v>
      </c>
      <c r="AB31" s="29" t="s">
        <v>419</v>
      </c>
      <c r="AC31" s="27">
        <v>42598</v>
      </c>
      <c r="AD31" s="29" t="s">
        <v>421</v>
      </c>
    </row>
    <row r="32" spans="10:30" s="16" customFormat="1" ht="23.25" x14ac:dyDescent="0.35">
      <c r="J32" s="17"/>
      <c r="K32" s="17"/>
      <c r="L32" s="17"/>
      <c r="M32" s="17"/>
      <c r="N32" s="29" t="s">
        <v>181</v>
      </c>
      <c r="O32" s="26" t="s">
        <v>160</v>
      </c>
      <c r="P32" s="26" t="s">
        <v>160</v>
      </c>
      <c r="Q32" s="27">
        <v>42444</v>
      </c>
      <c r="R32" s="66" t="s">
        <v>134</v>
      </c>
      <c r="T32" s="29" t="s">
        <v>199</v>
      </c>
      <c r="U32" s="89" t="s">
        <v>317</v>
      </c>
      <c r="V32" s="89" t="s">
        <v>317</v>
      </c>
      <c r="W32" s="27">
        <v>42474</v>
      </c>
      <c r="X32" s="29" t="s">
        <v>315</v>
      </c>
      <c r="Y32" s="16" t="s">
        <v>637</v>
      </c>
      <c r="Z32" s="29" t="s">
        <v>100</v>
      </c>
      <c r="AA32" s="29" t="s">
        <v>420</v>
      </c>
      <c r="AB32" s="29" t="s">
        <v>420</v>
      </c>
      <c r="AC32" s="27">
        <v>42599</v>
      </c>
      <c r="AD32" s="29" t="s">
        <v>421</v>
      </c>
    </row>
    <row r="33" spans="10:31" s="16" customFormat="1" ht="23.25" x14ac:dyDescent="0.35">
      <c r="J33" s="17"/>
      <c r="K33" s="17"/>
      <c r="L33" s="17"/>
      <c r="M33" s="17"/>
      <c r="N33" s="29" t="s">
        <v>181</v>
      </c>
      <c r="O33" s="26" t="s">
        <v>161</v>
      </c>
      <c r="P33" s="26" t="s">
        <v>161</v>
      </c>
      <c r="Q33" s="27">
        <v>42444</v>
      </c>
      <c r="R33" s="66" t="s">
        <v>134</v>
      </c>
      <c r="T33" s="29" t="s">
        <v>199</v>
      </c>
      <c r="U33" s="89" t="s">
        <v>318</v>
      </c>
      <c r="V33" s="89" t="s">
        <v>318</v>
      </c>
      <c r="W33" s="27">
        <v>42474</v>
      </c>
      <c r="X33" s="29" t="s">
        <v>315</v>
      </c>
      <c r="Y33" s="16" t="s">
        <v>637</v>
      </c>
      <c r="Z33" s="29" t="s">
        <v>437</v>
      </c>
      <c r="AA33" s="29" t="s">
        <v>438</v>
      </c>
      <c r="AB33" s="29" t="s">
        <v>438</v>
      </c>
      <c r="AC33" s="27">
        <v>42643</v>
      </c>
      <c r="AD33" s="29" t="s">
        <v>421</v>
      </c>
      <c r="AE33" s="112"/>
    </row>
    <row r="34" spans="10:31" s="16" customFormat="1" ht="23.25" x14ac:dyDescent="0.35">
      <c r="J34" s="17"/>
      <c r="K34" s="17"/>
      <c r="L34" s="17"/>
      <c r="M34" s="17"/>
      <c r="N34" s="29" t="s">
        <v>181</v>
      </c>
      <c r="O34" s="26" t="s">
        <v>162</v>
      </c>
      <c r="P34" s="26" t="s">
        <v>162</v>
      </c>
      <c r="Q34" s="27">
        <v>42444</v>
      </c>
      <c r="R34" s="66" t="s">
        <v>134</v>
      </c>
      <c r="T34" s="29" t="s">
        <v>199</v>
      </c>
      <c r="U34" s="89" t="s">
        <v>319</v>
      </c>
      <c r="V34" s="89" t="s">
        <v>319</v>
      </c>
      <c r="W34" s="27">
        <v>42474</v>
      </c>
      <c r="X34" s="29" t="s">
        <v>315</v>
      </c>
      <c r="Y34" s="16" t="s">
        <v>637</v>
      </c>
      <c r="Z34" s="29" t="s">
        <v>101</v>
      </c>
      <c r="AA34" s="29" t="s">
        <v>447</v>
      </c>
      <c r="AB34" s="29" t="s">
        <v>447</v>
      </c>
      <c r="AC34" s="27">
        <v>42566</v>
      </c>
      <c r="AD34" s="29" t="s">
        <v>421</v>
      </c>
    </row>
    <row r="35" spans="10:31" s="16" customFormat="1" ht="23.25" x14ac:dyDescent="0.35">
      <c r="J35" s="17"/>
      <c r="K35" s="17"/>
      <c r="L35" s="17"/>
      <c r="M35" s="17"/>
      <c r="N35" s="29" t="s">
        <v>181</v>
      </c>
      <c r="O35" s="26" t="s">
        <v>163</v>
      </c>
      <c r="P35" s="26" t="s">
        <v>163</v>
      </c>
      <c r="Q35" s="27">
        <v>42444</v>
      </c>
      <c r="R35" s="66" t="s">
        <v>134</v>
      </c>
      <c r="T35" s="29" t="s">
        <v>199</v>
      </c>
      <c r="U35" s="89" t="s">
        <v>320</v>
      </c>
      <c r="V35" s="131" t="s">
        <v>320</v>
      </c>
      <c r="W35" s="27">
        <v>42474</v>
      </c>
      <c r="X35" s="29" t="s">
        <v>315</v>
      </c>
      <c r="Y35" s="16" t="s">
        <v>637</v>
      </c>
      <c r="Z35" s="29" t="s">
        <v>101</v>
      </c>
      <c r="AA35" s="29" t="s">
        <v>271</v>
      </c>
      <c r="AB35" s="29" t="s">
        <v>271</v>
      </c>
      <c r="AC35" s="27">
        <v>42566</v>
      </c>
      <c r="AD35" s="29" t="s">
        <v>421</v>
      </c>
    </row>
    <row r="36" spans="10:31" s="16" customFormat="1" ht="23.25" x14ac:dyDescent="0.35">
      <c r="J36" s="17"/>
      <c r="K36" s="17"/>
      <c r="L36" s="17"/>
      <c r="M36" s="17"/>
      <c r="N36" s="29" t="s">
        <v>181</v>
      </c>
      <c r="O36" s="26" t="s">
        <v>164</v>
      </c>
      <c r="P36" s="26" t="s">
        <v>164</v>
      </c>
      <c r="Q36" s="27">
        <v>42444</v>
      </c>
      <c r="R36" s="66" t="s">
        <v>134</v>
      </c>
      <c r="T36" s="29" t="s">
        <v>199</v>
      </c>
      <c r="U36" s="89" t="s">
        <v>321</v>
      </c>
      <c r="V36" s="89" t="s">
        <v>321</v>
      </c>
      <c r="W36" s="27">
        <v>42474</v>
      </c>
      <c r="X36" s="29" t="s">
        <v>315</v>
      </c>
      <c r="Y36" s="16" t="s">
        <v>637</v>
      </c>
      <c r="Z36" s="29" t="s">
        <v>109</v>
      </c>
      <c r="AA36" s="29" t="s">
        <v>448</v>
      </c>
      <c r="AB36" s="29" t="s">
        <v>448</v>
      </c>
      <c r="AC36" s="27">
        <v>42628</v>
      </c>
      <c r="AD36" s="29" t="s">
        <v>421</v>
      </c>
    </row>
    <row r="37" spans="10:31" s="16" customFormat="1" ht="23.25" x14ac:dyDescent="0.35">
      <c r="J37" s="17"/>
      <c r="K37" s="17"/>
      <c r="L37" s="17"/>
      <c r="M37" s="17"/>
      <c r="N37" s="29" t="s">
        <v>181</v>
      </c>
      <c r="O37" s="26" t="s">
        <v>165</v>
      </c>
      <c r="P37" s="26" t="s">
        <v>165</v>
      </c>
      <c r="Q37" s="27">
        <v>42444</v>
      </c>
      <c r="R37" s="66" t="s">
        <v>134</v>
      </c>
      <c r="T37" s="29" t="s">
        <v>199</v>
      </c>
      <c r="U37" s="89" t="s">
        <v>322</v>
      </c>
      <c r="V37" s="89" t="s">
        <v>322</v>
      </c>
      <c r="W37" s="27">
        <v>42474</v>
      </c>
      <c r="X37" s="29" t="s">
        <v>315</v>
      </c>
      <c r="Y37" s="16" t="s">
        <v>637</v>
      </c>
      <c r="Z37" s="29" t="s">
        <v>109</v>
      </c>
      <c r="AA37" s="29" t="s">
        <v>449</v>
      </c>
      <c r="AB37" s="29" t="s">
        <v>449</v>
      </c>
      <c r="AC37" s="27">
        <v>42628</v>
      </c>
      <c r="AD37" s="29" t="s">
        <v>421</v>
      </c>
    </row>
    <row r="38" spans="10:31" s="16" customFormat="1" ht="23.25" x14ac:dyDescent="0.35">
      <c r="J38" s="17"/>
      <c r="K38" s="17"/>
      <c r="L38" s="17"/>
      <c r="M38" s="17"/>
      <c r="N38" s="29" t="s">
        <v>181</v>
      </c>
      <c r="O38" s="26" t="s">
        <v>166</v>
      </c>
      <c r="P38" s="26" t="s">
        <v>166</v>
      </c>
      <c r="Q38" s="27">
        <v>42444</v>
      </c>
      <c r="R38" s="66" t="s">
        <v>134</v>
      </c>
      <c r="T38" s="29" t="s">
        <v>199</v>
      </c>
      <c r="U38" s="89" t="s">
        <v>323</v>
      </c>
      <c r="V38" s="131" t="s">
        <v>323</v>
      </c>
      <c r="W38" s="27">
        <v>42474</v>
      </c>
      <c r="X38" s="29" t="s">
        <v>315</v>
      </c>
      <c r="Y38" s="16" t="s">
        <v>637</v>
      </c>
      <c r="Z38" s="29" t="s">
        <v>109</v>
      </c>
      <c r="AA38" s="29" t="s">
        <v>450</v>
      </c>
      <c r="AB38" s="29" t="s">
        <v>450</v>
      </c>
      <c r="AC38" s="27">
        <v>42628</v>
      </c>
      <c r="AD38" s="29" t="s">
        <v>421</v>
      </c>
    </row>
    <row r="39" spans="10:31" s="16" customFormat="1" ht="23.25" x14ac:dyDescent="0.35">
      <c r="J39" s="17"/>
      <c r="K39" s="17"/>
      <c r="L39" s="17"/>
      <c r="M39" s="17"/>
      <c r="N39" s="29" t="s">
        <v>181</v>
      </c>
      <c r="O39" s="26" t="s">
        <v>167</v>
      </c>
      <c r="P39" s="26" t="s">
        <v>167</v>
      </c>
      <c r="Q39" s="27">
        <v>42444</v>
      </c>
      <c r="R39" s="66" t="s">
        <v>134</v>
      </c>
      <c r="T39" s="29" t="s">
        <v>199</v>
      </c>
      <c r="U39" s="89" t="s">
        <v>324</v>
      </c>
      <c r="V39" s="89" t="s">
        <v>324</v>
      </c>
      <c r="W39" s="27">
        <v>42474</v>
      </c>
      <c r="X39" s="29" t="s">
        <v>315</v>
      </c>
      <c r="Y39" s="16" t="s">
        <v>637</v>
      </c>
      <c r="Z39" s="29" t="s">
        <v>109</v>
      </c>
      <c r="AA39" s="29" t="s">
        <v>451</v>
      </c>
      <c r="AB39" s="29" t="s">
        <v>451</v>
      </c>
      <c r="AC39" s="27">
        <v>42628</v>
      </c>
      <c r="AD39" s="29" t="s">
        <v>421</v>
      </c>
    </row>
    <row r="40" spans="10:31" s="16" customFormat="1" ht="23.25" x14ac:dyDescent="0.35">
      <c r="J40" s="17"/>
      <c r="K40" s="17"/>
      <c r="L40" s="17"/>
      <c r="M40" s="17"/>
      <c r="N40" s="29" t="s">
        <v>181</v>
      </c>
      <c r="O40" s="26" t="s">
        <v>168</v>
      </c>
      <c r="P40" s="26" t="s">
        <v>168</v>
      </c>
      <c r="Q40" s="27">
        <v>42444</v>
      </c>
      <c r="R40" s="66" t="s">
        <v>134</v>
      </c>
      <c r="T40" s="29" t="s">
        <v>199</v>
      </c>
      <c r="U40" s="89" t="s">
        <v>325</v>
      </c>
      <c r="V40" s="131" t="s">
        <v>325</v>
      </c>
      <c r="W40" s="27">
        <v>42474</v>
      </c>
      <c r="X40" s="29" t="s">
        <v>315</v>
      </c>
      <c r="Y40" s="16" t="s">
        <v>637</v>
      </c>
      <c r="Z40" s="29" t="s">
        <v>109</v>
      </c>
      <c r="AA40" s="29" t="s">
        <v>452</v>
      </c>
      <c r="AB40" s="29" t="s">
        <v>452</v>
      </c>
      <c r="AC40" s="27">
        <v>42628</v>
      </c>
      <c r="AD40" s="29" t="s">
        <v>421</v>
      </c>
    </row>
    <row r="41" spans="10:31" s="16" customFormat="1" ht="23.25" x14ac:dyDescent="0.35">
      <c r="J41" s="17"/>
      <c r="K41" s="17"/>
      <c r="L41" s="17"/>
      <c r="M41" s="17"/>
      <c r="N41" s="29" t="s">
        <v>181</v>
      </c>
      <c r="O41" s="26" t="s">
        <v>169</v>
      </c>
      <c r="P41" s="26" t="s">
        <v>169</v>
      </c>
      <c r="Q41" s="27">
        <v>42444</v>
      </c>
      <c r="R41" s="66" t="s">
        <v>134</v>
      </c>
      <c r="T41" s="29" t="s">
        <v>199</v>
      </c>
      <c r="U41" s="89" t="s">
        <v>326</v>
      </c>
      <c r="V41" s="131" t="s">
        <v>326</v>
      </c>
      <c r="W41" s="27">
        <v>42474</v>
      </c>
      <c r="X41" s="29" t="s">
        <v>315</v>
      </c>
      <c r="Y41" s="16" t="s">
        <v>637</v>
      </c>
      <c r="Z41" s="29" t="s">
        <v>109</v>
      </c>
      <c r="AA41" s="29" t="s">
        <v>453</v>
      </c>
      <c r="AB41" s="29" t="s">
        <v>453</v>
      </c>
      <c r="AC41" s="27">
        <v>42628</v>
      </c>
      <c r="AD41" s="29" t="s">
        <v>421</v>
      </c>
    </row>
    <row r="42" spans="10:31" s="16" customFormat="1" ht="23.25" x14ac:dyDescent="0.35">
      <c r="J42" s="17"/>
      <c r="K42" s="17"/>
      <c r="L42" s="17"/>
      <c r="M42" s="17"/>
      <c r="N42" s="29" t="s">
        <v>181</v>
      </c>
      <c r="O42" s="26" t="s">
        <v>170</v>
      </c>
      <c r="P42" s="26" t="s">
        <v>170</v>
      </c>
      <c r="Q42" s="27">
        <v>42444</v>
      </c>
      <c r="R42" s="66" t="s">
        <v>134</v>
      </c>
      <c r="T42" s="29" t="s">
        <v>199</v>
      </c>
      <c r="U42" s="89" t="s">
        <v>327</v>
      </c>
      <c r="V42" s="89" t="s">
        <v>327</v>
      </c>
      <c r="W42" s="27">
        <v>42474</v>
      </c>
      <c r="X42" s="29" t="s">
        <v>315</v>
      </c>
      <c r="Y42" s="16" t="s">
        <v>637</v>
      </c>
      <c r="Z42" s="29" t="s">
        <v>109</v>
      </c>
      <c r="AA42" s="29" t="s">
        <v>119</v>
      </c>
      <c r="AB42" s="29" t="s">
        <v>119</v>
      </c>
      <c r="AC42" s="27">
        <v>42628</v>
      </c>
      <c r="AD42" s="29" t="s">
        <v>421</v>
      </c>
    </row>
    <row r="43" spans="10:31" s="16" customFormat="1" ht="23.25" x14ac:dyDescent="0.35">
      <c r="J43" s="17"/>
      <c r="K43" s="17"/>
      <c r="L43" s="17"/>
      <c r="M43" s="17"/>
      <c r="N43" s="29" t="s">
        <v>181</v>
      </c>
      <c r="O43" s="26" t="s">
        <v>171</v>
      </c>
      <c r="P43" s="26" t="s">
        <v>171</v>
      </c>
      <c r="Q43" s="27">
        <v>42444</v>
      </c>
      <c r="R43" s="66" t="s">
        <v>134</v>
      </c>
      <c r="T43" s="29" t="s">
        <v>199</v>
      </c>
      <c r="U43" s="89" t="s">
        <v>328</v>
      </c>
      <c r="V43" s="89" t="s">
        <v>328</v>
      </c>
      <c r="W43" s="27">
        <v>42474</v>
      </c>
      <c r="X43" s="29" t="s">
        <v>315</v>
      </c>
      <c r="Y43" s="16" t="s">
        <v>637</v>
      </c>
      <c r="Z43" s="29" t="s">
        <v>341</v>
      </c>
      <c r="AA43" s="29" t="s">
        <v>490</v>
      </c>
      <c r="AB43" s="29" t="s">
        <v>490</v>
      </c>
      <c r="AC43" s="27">
        <v>42599</v>
      </c>
      <c r="AD43" s="29" t="s">
        <v>421</v>
      </c>
    </row>
    <row r="44" spans="10:31" s="16" customFormat="1" ht="23.25" x14ac:dyDescent="0.35">
      <c r="J44" s="17"/>
      <c r="K44" s="17"/>
      <c r="L44" s="17"/>
      <c r="M44" s="17"/>
      <c r="N44" s="29" t="s">
        <v>181</v>
      </c>
      <c r="O44" s="26" t="s">
        <v>172</v>
      </c>
      <c r="P44" s="26" t="s">
        <v>172</v>
      </c>
      <c r="Q44" s="27">
        <v>42444</v>
      </c>
      <c r="R44" s="66" t="s">
        <v>134</v>
      </c>
      <c r="T44" s="29" t="s">
        <v>199</v>
      </c>
      <c r="U44" s="89" t="s">
        <v>329</v>
      </c>
      <c r="V44" s="89" t="s">
        <v>329</v>
      </c>
      <c r="W44" s="27">
        <v>42474</v>
      </c>
      <c r="X44" s="29" t="s">
        <v>315</v>
      </c>
      <c r="Y44" s="16" t="s">
        <v>637</v>
      </c>
      <c r="Z44" s="29" t="s">
        <v>341</v>
      </c>
      <c r="AA44" s="29" t="s">
        <v>491</v>
      </c>
      <c r="AB44" s="29" t="s">
        <v>491</v>
      </c>
      <c r="AC44" s="27">
        <v>42599</v>
      </c>
      <c r="AD44" s="29" t="s">
        <v>421</v>
      </c>
    </row>
    <row r="45" spans="10:31" s="16" customFormat="1" ht="23.25" x14ac:dyDescent="0.35">
      <c r="J45" s="17"/>
      <c r="K45" s="17"/>
      <c r="L45" s="17"/>
      <c r="M45" s="17"/>
      <c r="N45" s="29" t="s">
        <v>181</v>
      </c>
      <c r="O45" s="26" t="s">
        <v>173</v>
      </c>
      <c r="P45" s="26" t="s">
        <v>173</v>
      </c>
      <c r="Q45" s="27">
        <v>42444</v>
      </c>
      <c r="R45" s="66" t="s">
        <v>134</v>
      </c>
      <c r="T45" s="29" t="s">
        <v>199</v>
      </c>
      <c r="U45" s="89" t="s">
        <v>330</v>
      </c>
      <c r="V45" s="89" t="s">
        <v>330</v>
      </c>
      <c r="W45" s="27">
        <v>42474</v>
      </c>
      <c r="X45" s="29" t="s">
        <v>315</v>
      </c>
      <c r="Y45" s="16" t="s">
        <v>637</v>
      </c>
      <c r="Z45" s="29" t="s">
        <v>242</v>
      </c>
      <c r="AA45" s="29" t="s">
        <v>532</v>
      </c>
      <c r="AB45" s="29" t="s">
        <v>532</v>
      </c>
      <c r="AC45" s="27">
        <v>42564</v>
      </c>
      <c r="AD45" s="29" t="s">
        <v>421</v>
      </c>
    </row>
    <row r="46" spans="10:31" s="16" customFormat="1" ht="23.25" x14ac:dyDescent="0.35">
      <c r="J46" s="17"/>
      <c r="K46" s="17"/>
      <c r="L46" s="17"/>
      <c r="M46" s="17"/>
      <c r="N46" s="29" t="s">
        <v>181</v>
      </c>
      <c r="O46" s="26" t="s">
        <v>174</v>
      </c>
      <c r="P46" s="26" t="s">
        <v>174</v>
      </c>
      <c r="Q46" s="27">
        <v>42444</v>
      </c>
      <c r="R46" s="66" t="s">
        <v>134</v>
      </c>
      <c r="T46" s="29" t="s">
        <v>199</v>
      </c>
      <c r="U46" s="89"/>
      <c r="V46" s="89" t="s">
        <v>331</v>
      </c>
      <c r="W46" s="27">
        <v>42474</v>
      </c>
      <c r="X46" s="29" t="s">
        <v>332</v>
      </c>
      <c r="Y46" s="16" t="s">
        <v>637</v>
      </c>
      <c r="Z46" s="29" t="s">
        <v>214</v>
      </c>
      <c r="AA46" s="29" t="s">
        <v>533</v>
      </c>
      <c r="AB46" s="29" t="s">
        <v>533</v>
      </c>
      <c r="AC46" s="27">
        <v>42570</v>
      </c>
      <c r="AD46" s="29" t="s">
        <v>421</v>
      </c>
    </row>
    <row r="47" spans="10:31" s="16" customFormat="1" ht="23.25" x14ac:dyDescent="0.35">
      <c r="J47" s="17"/>
      <c r="K47" s="17"/>
      <c r="L47" s="17"/>
      <c r="M47" s="17"/>
      <c r="N47" s="29" t="s">
        <v>181</v>
      </c>
      <c r="O47" s="26"/>
      <c r="P47" s="26" t="s">
        <v>175</v>
      </c>
      <c r="Q47" s="27">
        <v>42444</v>
      </c>
      <c r="R47" s="66" t="s">
        <v>180</v>
      </c>
      <c r="T47" s="29" t="s">
        <v>195</v>
      </c>
      <c r="U47" s="89" t="s">
        <v>333</v>
      </c>
      <c r="V47" s="89" t="s">
        <v>333</v>
      </c>
      <c r="W47" s="27">
        <v>42494</v>
      </c>
      <c r="X47" s="29" t="s">
        <v>334</v>
      </c>
      <c r="Y47" s="16" t="s">
        <v>637</v>
      </c>
      <c r="Z47" s="29" t="s">
        <v>214</v>
      </c>
      <c r="AA47" s="29" t="s">
        <v>534</v>
      </c>
      <c r="AB47" s="29" t="s">
        <v>534</v>
      </c>
      <c r="AC47" s="27">
        <v>42618</v>
      </c>
      <c r="AD47" s="29" t="s">
        <v>421</v>
      </c>
    </row>
    <row r="48" spans="10:31" s="16" customFormat="1" ht="23.25" x14ac:dyDescent="0.35">
      <c r="J48" s="17"/>
      <c r="K48" s="17"/>
      <c r="L48" s="17"/>
      <c r="M48" s="17"/>
      <c r="N48" s="29" t="s">
        <v>181</v>
      </c>
      <c r="O48" s="26" t="s">
        <v>176</v>
      </c>
      <c r="P48" s="26" t="s">
        <v>176</v>
      </c>
      <c r="Q48" s="27">
        <v>42444</v>
      </c>
      <c r="R48" s="66" t="s">
        <v>134</v>
      </c>
      <c r="T48" s="29" t="s">
        <v>195</v>
      </c>
      <c r="U48" s="89" t="s">
        <v>335</v>
      </c>
      <c r="V48" s="89" t="s">
        <v>335</v>
      </c>
      <c r="W48" s="27">
        <v>42494</v>
      </c>
      <c r="X48" s="29" t="s">
        <v>334</v>
      </c>
      <c r="Y48" s="16" t="s">
        <v>637</v>
      </c>
      <c r="Z48" s="29" t="s">
        <v>209</v>
      </c>
      <c r="AA48" s="29" t="s">
        <v>400</v>
      </c>
      <c r="AB48" s="29" t="s">
        <v>400</v>
      </c>
      <c r="AC48" s="27">
        <v>42588</v>
      </c>
      <c r="AD48" s="29" t="s">
        <v>421</v>
      </c>
    </row>
    <row r="49" spans="8:30" s="16" customFormat="1" ht="23.25" x14ac:dyDescent="0.35">
      <c r="J49" s="17"/>
      <c r="K49" s="17"/>
      <c r="L49" s="17"/>
      <c r="M49" s="17"/>
      <c r="N49" s="29" t="s">
        <v>181</v>
      </c>
      <c r="O49" s="26"/>
      <c r="P49" s="26" t="s">
        <v>177</v>
      </c>
      <c r="Q49" s="27">
        <v>42444</v>
      </c>
      <c r="R49" s="66" t="s">
        <v>180</v>
      </c>
      <c r="T49" s="29" t="s">
        <v>195</v>
      </c>
      <c r="U49" s="89" t="s">
        <v>336</v>
      </c>
      <c r="V49" s="89" t="s">
        <v>336</v>
      </c>
      <c r="W49" s="27">
        <v>42494</v>
      </c>
      <c r="X49" s="29" t="s">
        <v>334</v>
      </c>
      <c r="Y49" s="16" t="s">
        <v>637</v>
      </c>
      <c r="Z49" s="29" t="s">
        <v>209</v>
      </c>
      <c r="AA49" s="29" t="s">
        <v>402</v>
      </c>
      <c r="AB49" s="29" t="s">
        <v>402</v>
      </c>
      <c r="AC49" s="27">
        <v>42604</v>
      </c>
      <c r="AD49" s="29" t="s">
        <v>421</v>
      </c>
    </row>
    <row r="50" spans="8:30" s="16" customFormat="1" ht="23.25" x14ac:dyDescent="0.35">
      <c r="J50" s="17"/>
      <c r="K50" s="17"/>
      <c r="L50" s="17"/>
      <c r="M50" s="17"/>
      <c r="N50" s="29" t="s">
        <v>181</v>
      </c>
      <c r="O50" s="26" t="s">
        <v>178</v>
      </c>
      <c r="P50" s="26" t="s">
        <v>178</v>
      </c>
      <c r="Q50" s="27">
        <v>42444</v>
      </c>
      <c r="R50" s="66" t="s">
        <v>134</v>
      </c>
      <c r="T50" s="29" t="s">
        <v>195</v>
      </c>
      <c r="U50" s="89" t="s">
        <v>337</v>
      </c>
      <c r="V50" s="89" t="s">
        <v>337</v>
      </c>
      <c r="W50" s="27">
        <v>42494</v>
      </c>
      <c r="X50" s="29" t="s">
        <v>334</v>
      </c>
      <c r="Y50" s="16" t="s">
        <v>637</v>
      </c>
      <c r="Z50" s="29" t="s">
        <v>209</v>
      </c>
      <c r="AA50" s="29" t="s">
        <v>401</v>
      </c>
      <c r="AB50" s="29" t="s">
        <v>401</v>
      </c>
      <c r="AC50" s="27">
        <v>42576</v>
      </c>
      <c r="AD50" s="29" t="s">
        <v>421</v>
      </c>
    </row>
    <row r="51" spans="8:30" s="16" customFormat="1" ht="23.25" x14ac:dyDescent="0.35">
      <c r="J51" s="17"/>
      <c r="K51" s="17"/>
      <c r="L51" s="17"/>
      <c r="M51" s="17"/>
      <c r="N51" s="29" t="s">
        <v>181</v>
      </c>
      <c r="O51" s="26"/>
      <c r="P51" s="26" t="s">
        <v>179</v>
      </c>
      <c r="Q51" s="27">
        <v>42444</v>
      </c>
      <c r="R51" s="66" t="s">
        <v>180</v>
      </c>
      <c r="T51" s="29" t="s">
        <v>195</v>
      </c>
      <c r="U51" s="89" t="s">
        <v>338</v>
      </c>
      <c r="V51" s="89" t="s">
        <v>338</v>
      </c>
      <c r="W51" s="27">
        <v>42494</v>
      </c>
      <c r="X51" s="29" t="s">
        <v>334</v>
      </c>
      <c r="Y51" s="16" t="s">
        <v>637</v>
      </c>
      <c r="Z51" s="29" t="s">
        <v>209</v>
      </c>
      <c r="AA51" s="29" t="s">
        <v>403</v>
      </c>
      <c r="AB51" s="29" t="s">
        <v>403</v>
      </c>
      <c r="AC51" s="27">
        <v>42598</v>
      </c>
      <c r="AD51" s="29" t="s">
        <v>421</v>
      </c>
    </row>
    <row r="52" spans="8:30" s="16" customFormat="1" ht="23.25" x14ac:dyDescent="0.35">
      <c r="J52" s="17"/>
      <c r="K52" s="17"/>
      <c r="L52" s="17"/>
      <c r="M52" s="17"/>
      <c r="N52" s="29" t="s">
        <v>209</v>
      </c>
      <c r="O52" s="26" t="s">
        <v>210</v>
      </c>
      <c r="P52" s="26" t="s">
        <v>210</v>
      </c>
      <c r="Q52" s="27">
        <v>42432</v>
      </c>
      <c r="R52" s="66" t="s">
        <v>211</v>
      </c>
      <c r="T52" s="54" t="s">
        <v>195</v>
      </c>
      <c r="U52" s="89" t="s">
        <v>339</v>
      </c>
      <c r="V52" s="89" t="s">
        <v>339</v>
      </c>
      <c r="W52" s="27">
        <v>42494</v>
      </c>
      <c r="X52" s="29" t="s">
        <v>334</v>
      </c>
      <c r="Y52" s="16" t="s">
        <v>637</v>
      </c>
      <c r="Z52" s="29" t="s">
        <v>232</v>
      </c>
      <c r="AA52" s="29" t="s">
        <v>619</v>
      </c>
      <c r="AB52" s="29" t="s">
        <v>619</v>
      </c>
      <c r="AC52" s="27">
        <v>42612</v>
      </c>
      <c r="AD52" s="29" t="s">
        <v>421</v>
      </c>
    </row>
    <row r="53" spans="8:30" s="16" customFormat="1" ht="23.25" x14ac:dyDescent="0.35">
      <c r="J53" s="17"/>
      <c r="K53" s="17"/>
      <c r="L53" s="17"/>
      <c r="M53" s="17"/>
      <c r="N53" s="29" t="s">
        <v>209</v>
      </c>
      <c r="O53" s="26" t="s">
        <v>212</v>
      </c>
      <c r="P53" s="26" t="s">
        <v>212</v>
      </c>
      <c r="Q53" s="27">
        <v>42432</v>
      </c>
      <c r="R53" s="66" t="s">
        <v>211</v>
      </c>
      <c r="T53" s="54" t="s">
        <v>149</v>
      </c>
      <c r="U53" s="89" t="s">
        <v>147</v>
      </c>
      <c r="V53" s="89" t="s">
        <v>147</v>
      </c>
      <c r="W53" s="27"/>
      <c r="X53" s="29"/>
      <c r="Y53" s="16" t="s">
        <v>637</v>
      </c>
      <c r="Z53" s="29" t="s">
        <v>232</v>
      </c>
      <c r="AA53" s="29" t="s">
        <v>399</v>
      </c>
      <c r="AB53" s="29" t="s">
        <v>399</v>
      </c>
      <c r="AC53" s="27">
        <v>42556</v>
      </c>
      <c r="AD53" s="29" t="s">
        <v>421</v>
      </c>
    </row>
    <row r="54" spans="8:30" s="16" customFormat="1" ht="23.25" x14ac:dyDescent="0.35">
      <c r="J54" s="17"/>
      <c r="K54" s="17"/>
      <c r="L54" s="17"/>
      <c r="M54" s="17"/>
      <c r="N54" s="29" t="s">
        <v>209</v>
      </c>
      <c r="O54" s="26" t="s">
        <v>213</v>
      </c>
      <c r="P54" s="26" t="s">
        <v>213</v>
      </c>
      <c r="Q54" s="27">
        <v>42432</v>
      </c>
      <c r="R54" s="66" t="s">
        <v>211</v>
      </c>
      <c r="T54" s="54" t="s">
        <v>370</v>
      </c>
      <c r="U54" s="89" t="s">
        <v>357</v>
      </c>
      <c r="V54" s="89" t="s">
        <v>357</v>
      </c>
      <c r="W54" s="27"/>
      <c r="X54" s="29"/>
      <c r="Y54" s="16" t="s">
        <v>637</v>
      </c>
    </row>
    <row r="55" spans="8:30" s="16" customFormat="1" ht="23.25" x14ac:dyDescent="0.35">
      <c r="J55" s="17"/>
      <c r="K55" s="17"/>
      <c r="L55" s="17"/>
      <c r="M55" s="17"/>
      <c r="N55" s="29" t="s">
        <v>214</v>
      </c>
      <c r="O55" s="26" t="s">
        <v>215</v>
      </c>
      <c r="P55" s="26" t="s">
        <v>215</v>
      </c>
      <c r="Q55" s="27">
        <v>42381</v>
      </c>
      <c r="R55" s="66" t="s">
        <v>211</v>
      </c>
      <c r="T55" s="54" t="s">
        <v>370</v>
      </c>
      <c r="U55" s="89" t="s">
        <v>358</v>
      </c>
      <c r="V55" s="89" t="s">
        <v>358</v>
      </c>
      <c r="W55" s="27"/>
      <c r="X55" s="29"/>
    </row>
    <row r="56" spans="8:30" s="16" customFormat="1" ht="23.25" x14ac:dyDescent="0.35">
      <c r="J56" s="17"/>
      <c r="K56" s="17"/>
      <c r="L56" s="17"/>
      <c r="M56" s="17"/>
      <c r="N56" s="29" t="s">
        <v>214</v>
      </c>
      <c r="O56" s="26" t="s">
        <v>216</v>
      </c>
      <c r="P56" s="26" t="s">
        <v>216</v>
      </c>
      <c r="Q56" s="27">
        <v>42384</v>
      </c>
      <c r="R56" s="66" t="s">
        <v>211</v>
      </c>
      <c r="T56" s="54" t="s">
        <v>370</v>
      </c>
      <c r="U56" s="89" t="s">
        <v>359</v>
      </c>
      <c r="V56" s="89" t="s">
        <v>359</v>
      </c>
      <c r="W56" s="27"/>
      <c r="X56" s="29"/>
    </row>
    <row r="57" spans="8:30" s="16" customFormat="1" ht="23.25" x14ac:dyDescent="0.35">
      <c r="J57" s="17"/>
      <c r="K57" s="17"/>
      <c r="L57" s="17"/>
      <c r="M57" s="17"/>
      <c r="N57" s="29" t="s">
        <v>214</v>
      </c>
      <c r="O57" s="26" t="s">
        <v>217</v>
      </c>
      <c r="P57" s="26" t="s">
        <v>217</v>
      </c>
      <c r="Q57" s="27">
        <v>42459</v>
      </c>
      <c r="R57" s="66" t="s">
        <v>211</v>
      </c>
      <c r="T57" s="54" t="s">
        <v>370</v>
      </c>
      <c r="U57" s="89" t="s">
        <v>360</v>
      </c>
      <c r="V57" s="89" t="s">
        <v>360</v>
      </c>
      <c r="W57" s="27"/>
      <c r="X57" s="29"/>
    </row>
    <row r="58" spans="8:30" s="16" customFormat="1" ht="23.25" x14ac:dyDescent="0.35">
      <c r="J58" s="17"/>
      <c r="K58" s="17"/>
      <c r="L58" s="17"/>
      <c r="M58" s="17"/>
      <c r="N58" s="29" t="s">
        <v>214</v>
      </c>
      <c r="O58" s="26" t="s">
        <v>218</v>
      </c>
      <c r="P58" s="26" t="s">
        <v>218</v>
      </c>
      <c r="Q58" s="27">
        <v>42444</v>
      </c>
      <c r="R58" s="66" t="s">
        <v>211</v>
      </c>
      <c r="T58" s="54" t="s">
        <v>370</v>
      </c>
      <c r="U58" s="89" t="s">
        <v>361</v>
      </c>
      <c r="V58" s="89" t="s">
        <v>361</v>
      </c>
      <c r="W58" s="27"/>
      <c r="X58" s="29"/>
    </row>
    <row r="59" spans="8:30" s="16" customFormat="1" ht="23.25" x14ac:dyDescent="0.35">
      <c r="J59" s="17"/>
      <c r="K59" s="17"/>
      <c r="L59" s="17"/>
      <c r="M59" s="17"/>
      <c r="R59" s="17"/>
      <c r="S59" s="17"/>
      <c r="T59" s="54" t="s">
        <v>370</v>
      </c>
      <c r="U59" s="89" t="s">
        <v>362</v>
      </c>
      <c r="V59" s="89" t="s">
        <v>362</v>
      </c>
      <c r="W59" s="27"/>
      <c r="X59" s="29"/>
    </row>
    <row r="60" spans="8:30" s="16" customFormat="1" ht="23.25" x14ac:dyDescent="0.35">
      <c r="J60" s="17"/>
      <c r="K60" s="17"/>
      <c r="L60" s="17"/>
      <c r="M60" s="17"/>
      <c r="R60" s="17"/>
      <c r="S60" s="17"/>
      <c r="T60" s="54" t="s">
        <v>370</v>
      </c>
      <c r="U60" s="89" t="s">
        <v>363</v>
      </c>
      <c r="V60" s="89" t="s">
        <v>363</v>
      </c>
      <c r="W60" s="27"/>
      <c r="X60" s="29"/>
    </row>
    <row r="61" spans="8:30" s="16" customFormat="1" ht="23.25" x14ac:dyDescent="0.35">
      <c r="J61" s="17"/>
      <c r="K61" s="17"/>
      <c r="L61" s="17"/>
      <c r="M61" s="17"/>
      <c r="R61" s="17"/>
      <c r="S61" s="17"/>
      <c r="T61" s="54" t="s">
        <v>370</v>
      </c>
      <c r="U61" s="89" t="s">
        <v>364</v>
      </c>
      <c r="V61" s="89" t="s">
        <v>364</v>
      </c>
      <c r="W61" s="27"/>
      <c r="X61" s="29"/>
    </row>
    <row r="62" spans="8:30" s="16" customFormat="1" ht="23.25" x14ac:dyDescent="0.35">
      <c r="J62" s="17"/>
      <c r="K62" s="17"/>
      <c r="L62" s="17"/>
      <c r="M62" s="17"/>
      <c r="R62" s="17"/>
      <c r="S62" s="17"/>
      <c r="T62" s="54" t="s">
        <v>370</v>
      </c>
      <c r="U62" s="89" t="s">
        <v>364</v>
      </c>
      <c r="V62" s="89" t="s">
        <v>364</v>
      </c>
      <c r="W62" s="27"/>
      <c r="X62" s="29"/>
    </row>
    <row r="63" spans="8:30" s="16" customFormat="1" ht="23.25" x14ac:dyDescent="0.35">
      <c r="H63" s="17"/>
      <c r="I63" s="17"/>
      <c r="J63" s="17"/>
      <c r="K63" s="17"/>
      <c r="L63" s="17"/>
      <c r="M63" s="17"/>
      <c r="N63" s="17"/>
      <c r="O63" s="17"/>
      <c r="P63" s="17"/>
      <c r="Q63" s="17"/>
      <c r="R63" s="17"/>
      <c r="T63" s="54" t="s">
        <v>370</v>
      </c>
      <c r="U63" s="89" t="s">
        <v>365</v>
      </c>
      <c r="V63" s="89" t="s">
        <v>365</v>
      </c>
      <c r="W63" s="27"/>
      <c r="X63" s="29"/>
    </row>
    <row r="64" spans="8:30" s="16" customFormat="1" ht="23.25" x14ac:dyDescent="0.35">
      <c r="H64" s="17"/>
      <c r="I64" s="17"/>
      <c r="J64" s="17"/>
      <c r="K64" s="17"/>
      <c r="L64" s="17"/>
      <c r="M64" s="17"/>
      <c r="N64" s="17"/>
      <c r="O64" s="17"/>
      <c r="P64" s="17"/>
      <c r="Q64" s="17"/>
      <c r="R64" s="17"/>
      <c r="T64" s="54" t="s">
        <v>370</v>
      </c>
      <c r="U64" s="89" t="s">
        <v>366</v>
      </c>
      <c r="V64" s="89" t="s">
        <v>366</v>
      </c>
      <c r="W64" s="27"/>
      <c r="X64" s="29"/>
    </row>
    <row r="65" spans="8:24" s="16" customFormat="1" ht="23.25" x14ac:dyDescent="0.35">
      <c r="H65" s="17"/>
      <c r="I65" s="17"/>
      <c r="J65" s="17"/>
      <c r="K65" s="17"/>
      <c r="L65" s="17"/>
      <c r="M65" s="17"/>
      <c r="N65" s="17"/>
      <c r="O65" s="17"/>
      <c r="P65" s="17"/>
      <c r="Q65" s="17"/>
      <c r="R65" s="17"/>
      <c r="T65" s="54" t="s">
        <v>370</v>
      </c>
      <c r="U65" s="89" t="s">
        <v>367</v>
      </c>
      <c r="V65" s="89" t="s">
        <v>367</v>
      </c>
      <c r="W65" s="27"/>
      <c r="X65" s="29"/>
    </row>
    <row r="66" spans="8:24" s="16" customFormat="1" ht="23.25" x14ac:dyDescent="0.35">
      <c r="H66" s="17"/>
      <c r="I66" s="17"/>
      <c r="J66" s="17"/>
      <c r="K66" s="17"/>
      <c r="L66" s="17"/>
      <c r="M66" s="17"/>
      <c r="N66" s="17"/>
      <c r="O66" s="17"/>
      <c r="P66" s="17"/>
      <c r="Q66" s="17"/>
      <c r="R66" s="17"/>
      <c r="T66" s="54" t="s">
        <v>370</v>
      </c>
      <c r="U66" s="89" t="s">
        <v>367</v>
      </c>
      <c r="V66" s="89" t="s">
        <v>367</v>
      </c>
      <c r="W66" s="27"/>
      <c r="X66" s="29"/>
    </row>
    <row r="67" spans="8:24" s="16" customFormat="1" ht="23.25" x14ac:dyDescent="0.35">
      <c r="H67" s="17"/>
      <c r="I67" s="17"/>
      <c r="J67" s="17"/>
      <c r="K67" s="17"/>
      <c r="L67" s="17"/>
      <c r="M67" s="17"/>
      <c r="N67" s="17"/>
      <c r="O67" s="17"/>
      <c r="P67" s="17"/>
      <c r="Q67" s="17"/>
      <c r="R67" s="17"/>
      <c r="T67" s="54" t="s">
        <v>370</v>
      </c>
      <c r="U67" s="89" t="s">
        <v>367</v>
      </c>
      <c r="V67" s="89" t="s">
        <v>367</v>
      </c>
      <c r="W67" s="27"/>
      <c r="X67" s="29"/>
    </row>
    <row r="68" spans="8:24" s="16" customFormat="1" ht="23.25" x14ac:dyDescent="0.35">
      <c r="H68" s="17"/>
      <c r="I68" s="17"/>
      <c r="J68" s="17"/>
      <c r="K68" s="17"/>
      <c r="L68" s="17"/>
      <c r="M68" s="17"/>
      <c r="N68" s="17"/>
      <c r="O68" s="17"/>
      <c r="P68" s="17"/>
      <c r="Q68" s="17"/>
      <c r="R68" s="17"/>
      <c r="T68" s="54" t="s">
        <v>370</v>
      </c>
      <c r="U68" s="89" t="s">
        <v>368</v>
      </c>
      <c r="V68" s="89" t="s">
        <v>368</v>
      </c>
      <c r="W68" s="27"/>
      <c r="X68" s="29"/>
    </row>
    <row r="69" spans="8:24" s="16" customFormat="1" ht="23.25" x14ac:dyDescent="0.35">
      <c r="H69" s="17"/>
      <c r="I69" s="17"/>
      <c r="J69" s="17"/>
      <c r="K69" s="17"/>
      <c r="L69" s="17"/>
      <c r="M69" s="17"/>
      <c r="N69" s="17"/>
      <c r="O69" s="17"/>
      <c r="P69" s="17"/>
      <c r="Q69" s="17"/>
      <c r="R69" s="17"/>
      <c r="T69" s="54" t="s">
        <v>370</v>
      </c>
      <c r="U69" s="54" t="s">
        <v>369</v>
      </c>
      <c r="V69" s="54" t="s">
        <v>369</v>
      </c>
      <c r="W69" s="54"/>
      <c r="X69" s="29"/>
    </row>
    <row r="70" spans="8:24" s="16" customFormat="1" ht="23.25" x14ac:dyDescent="0.35">
      <c r="H70" s="17"/>
      <c r="I70" s="17"/>
      <c r="J70" s="17"/>
      <c r="K70" s="17"/>
      <c r="L70" s="17"/>
      <c r="M70" s="17"/>
      <c r="N70" s="17"/>
      <c r="O70" s="17"/>
      <c r="P70" s="17"/>
      <c r="Q70" s="17"/>
      <c r="R70" s="17"/>
      <c r="T70" s="54" t="s">
        <v>214</v>
      </c>
      <c r="U70" s="89" t="s">
        <v>377</v>
      </c>
      <c r="V70" s="89" t="s">
        <v>377</v>
      </c>
      <c r="W70" s="27">
        <v>42506</v>
      </c>
      <c r="X70" s="29"/>
    </row>
    <row r="71" spans="8:24" s="16" customFormat="1" ht="23.25" x14ac:dyDescent="0.35">
      <c r="H71" s="17"/>
      <c r="I71" s="17"/>
      <c r="J71" s="17"/>
      <c r="K71" s="17"/>
      <c r="L71" s="17"/>
      <c r="M71" s="17"/>
      <c r="N71" s="17"/>
      <c r="O71" s="17"/>
      <c r="P71" s="17"/>
      <c r="Q71" s="17"/>
      <c r="R71" s="17"/>
      <c r="T71" s="54" t="s">
        <v>214</v>
      </c>
      <c r="U71" s="89" t="s">
        <v>378</v>
      </c>
      <c r="V71" s="89" t="s">
        <v>378</v>
      </c>
      <c r="W71" s="27">
        <v>42551</v>
      </c>
      <c r="X71" s="29"/>
    </row>
    <row r="72" spans="8:24" s="16" customFormat="1" ht="23.25" x14ac:dyDescent="0.35">
      <c r="H72" s="17"/>
      <c r="I72" s="17"/>
      <c r="J72" s="17"/>
      <c r="K72" s="17"/>
      <c r="L72" s="17"/>
      <c r="M72" s="17"/>
      <c r="N72" s="17"/>
      <c r="O72" s="17"/>
      <c r="P72" s="17"/>
      <c r="Q72" s="17"/>
      <c r="R72" s="17"/>
      <c r="T72" s="54" t="s">
        <v>214</v>
      </c>
      <c r="U72" s="89" t="s">
        <v>379</v>
      </c>
      <c r="V72" s="89" t="s">
        <v>379</v>
      </c>
      <c r="W72" s="27">
        <v>42496</v>
      </c>
      <c r="X72" s="29"/>
    </row>
    <row r="73" spans="8:24" s="16" customFormat="1" ht="23.25" x14ac:dyDescent="0.35">
      <c r="H73" s="17"/>
      <c r="I73" s="17"/>
      <c r="J73" s="17"/>
      <c r="K73" s="17"/>
      <c r="L73" s="17"/>
      <c r="M73" s="17"/>
      <c r="N73" s="17"/>
      <c r="O73" s="17"/>
      <c r="P73" s="17"/>
      <c r="Q73" s="17"/>
      <c r="R73" s="17"/>
      <c r="T73" s="54" t="s">
        <v>214</v>
      </c>
      <c r="U73" s="89" t="s">
        <v>238</v>
      </c>
      <c r="V73" s="89" t="s">
        <v>238</v>
      </c>
      <c r="W73" s="27">
        <v>42485</v>
      </c>
      <c r="X73" s="29"/>
    </row>
    <row r="74" spans="8:24" s="16" customFormat="1" ht="23.25" x14ac:dyDescent="0.35">
      <c r="H74" s="17"/>
      <c r="I74" s="17"/>
      <c r="J74" s="17"/>
      <c r="K74" s="17"/>
      <c r="L74" s="17"/>
      <c r="M74" s="17"/>
      <c r="N74" s="17"/>
      <c r="O74" s="17"/>
      <c r="P74" s="17"/>
      <c r="Q74" s="17"/>
      <c r="R74" s="17"/>
      <c r="T74" s="54" t="s">
        <v>214</v>
      </c>
      <c r="U74" s="89" t="s">
        <v>380</v>
      </c>
      <c r="V74" s="89" t="s">
        <v>380</v>
      </c>
      <c r="W74" s="27">
        <v>42527</v>
      </c>
      <c r="X74" s="29"/>
    </row>
    <row r="75" spans="8:24" s="16" customFormat="1" ht="23.25" x14ac:dyDescent="0.35">
      <c r="H75" s="17"/>
      <c r="I75" s="17"/>
      <c r="J75" s="17"/>
      <c r="K75" s="17"/>
      <c r="L75" s="17"/>
      <c r="M75" s="17"/>
      <c r="N75" s="17"/>
      <c r="O75" s="17"/>
      <c r="P75" s="17"/>
      <c r="Q75" s="17"/>
      <c r="R75" s="17"/>
      <c r="T75" s="54" t="s">
        <v>214</v>
      </c>
      <c r="U75" s="89" t="s">
        <v>381</v>
      </c>
      <c r="V75" s="89" t="s">
        <v>381</v>
      </c>
      <c r="W75" s="27">
        <v>42465</v>
      </c>
      <c r="X75" s="29"/>
    </row>
    <row r="76" spans="8:24" s="16" customFormat="1" ht="23.25" x14ac:dyDescent="0.35">
      <c r="H76" s="17"/>
      <c r="I76" s="17"/>
      <c r="J76" s="17"/>
      <c r="K76" s="17"/>
      <c r="L76" s="17"/>
      <c r="M76" s="17"/>
      <c r="N76" s="17"/>
      <c r="O76" s="17"/>
      <c r="P76" s="17"/>
      <c r="Q76" s="17"/>
      <c r="R76" s="17"/>
      <c r="T76" s="54" t="s">
        <v>242</v>
      </c>
      <c r="U76" s="89" t="s">
        <v>243</v>
      </c>
      <c r="V76" s="89" t="s">
        <v>243</v>
      </c>
      <c r="W76" s="27">
        <v>42478</v>
      </c>
      <c r="X76" s="29"/>
    </row>
    <row r="77" spans="8:24" s="16" customFormat="1" ht="23.25" x14ac:dyDescent="0.35">
      <c r="H77" s="17"/>
      <c r="I77" s="17"/>
      <c r="J77" s="17"/>
      <c r="K77" s="17"/>
      <c r="L77" s="17"/>
      <c r="M77" s="17"/>
      <c r="N77" s="17"/>
      <c r="O77" s="17"/>
      <c r="P77" s="17"/>
      <c r="Q77" s="17"/>
      <c r="R77" s="17"/>
      <c r="T77" s="54" t="s">
        <v>242</v>
      </c>
      <c r="U77" s="89" t="s">
        <v>245</v>
      </c>
      <c r="V77" s="89" t="s">
        <v>245</v>
      </c>
      <c r="W77" s="27">
        <v>42478</v>
      </c>
      <c r="X77" s="29"/>
    </row>
    <row r="78" spans="8:24" s="16" customFormat="1" ht="23.25" x14ac:dyDescent="0.35">
      <c r="H78" s="17"/>
      <c r="I78" s="17"/>
      <c r="J78" s="17"/>
      <c r="K78" s="17"/>
      <c r="L78" s="17"/>
      <c r="M78" s="17"/>
      <c r="N78" s="17"/>
      <c r="O78" s="17"/>
      <c r="P78" s="17"/>
      <c r="Q78" s="17"/>
      <c r="R78" s="17"/>
      <c r="T78" s="18"/>
      <c r="U78" s="96"/>
      <c r="V78" s="96"/>
      <c r="W78" s="25"/>
    </row>
    <row r="79" spans="8:24" s="16" customFormat="1" ht="23.25" x14ac:dyDescent="0.35">
      <c r="H79" s="17"/>
      <c r="I79" s="17"/>
      <c r="J79" s="17"/>
      <c r="K79" s="17"/>
      <c r="L79" s="17"/>
      <c r="M79" s="17"/>
      <c r="N79" s="17"/>
      <c r="O79" s="17"/>
      <c r="P79" s="17"/>
      <c r="Q79" s="17"/>
      <c r="R79" s="17"/>
      <c r="T79" s="18"/>
      <c r="U79" s="18"/>
      <c r="V79" s="18"/>
      <c r="W79" s="18"/>
    </row>
    <row r="80" spans="8:24" s="16" customFormat="1" ht="23.25" x14ac:dyDescent="0.35">
      <c r="H80" s="17"/>
      <c r="I80" s="17"/>
      <c r="J80" s="17"/>
      <c r="K80" s="17"/>
      <c r="L80" s="17"/>
      <c r="M80" s="17"/>
      <c r="N80" s="17"/>
      <c r="O80" s="17"/>
      <c r="P80" s="17"/>
      <c r="Q80" s="17"/>
      <c r="R80" s="17"/>
      <c r="T80" s="18"/>
      <c r="U80" s="18"/>
      <c r="V80" s="18"/>
      <c r="W80" s="18"/>
    </row>
    <row r="81" spans="8:25" s="16" customFormat="1" ht="23.25" x14ac:dyDescent="0.35">
      <c r="H81" s="17"/>
      <c r="I81" s="17"/>
      <c r="J81" s="17"/>
      <c r="K81" s="17"/>
      <c r="L81" s="17"/>
      <c r="M81" s="17"/>
      <c r="N81" s="17"/>
      <c r="O81" s="17"/>
      <c r="P81" s="17"/>
      <c r="Q81" s="17"/>
      <c r="R81" s="17"/>
      <c r="T81" s="18"/>
      <c r="U81" s="18"/>
      <c r="V81" s="18"/>
      <c r="W81" s="18"/>
    </row>
    <row r="82" spans="8:25" s="16" customFormat="1" ht="23.25" x14ac:dyDescent="0.35">
      <c r="H82" s="17"/>
      <c r="I82" s="17"/>
      <c r="J82" s="17"/>
      <c r="K82" s="17"/>
      <c r="L82" s="17"/>
      <c r="M82" s="17"/>
      <c r="N82" s="17"/>
      <c r="O82" s="17"/>
      <c r="P82" s="17"/>
      <c r="Q82" s="17"/>
      <c r="R82" s="17"/>
      <c r="T82" s="18"/>
      <c r="U82" s="18"/>
      <c r="V82" s="18"/>
      <c r="W82" s="18"/>
    </row>
    <row r="83" spans="8:25" s="16" customFormat="1" ht="23.25" x14ac:dyDescent="0.35">
      <c r="H83" s="17"/>
      <c r="I83" s="17"/>
      <c r="J83" s="17"/>
      <c r="K83" s="17"/>
      <c r="L83" s="17"/>
      <c r="M83" s="17"/>
      <c r="N83" s="17"/>
      <c r="O83" s="17"/>
      <c r="P83" s="17"/>
      <c r="Q83" s="17"/>
      <c r="R83" s="17"/>
      <c r="T83" s="18"/>
      <c r="U83" s="18"/>
      <c r="V83" s="18"/>
      <c r="W83" s="18"/>
    </row>
    <row r="84" spans="8:25" s="16" customFormat="1" ht="23.25" x14ac:dyDescent="0.35">
      <c r="H84" s="17"/>
      <c r="I84" s="17"/>
      <c r="J84" s="17"/>
      <c r="K84" s="17"/>
      <c r="L84" s="17"/>
      <c r="M84" s="17"/>
      <c r="N84" s="17"/>
      <c r="O84" s="17"/>
      <c r="P84" s="17"/>
      <c r="Q84" s="17"/>
      <c r="R84" s="17"/>
      <c r="T84" s="18"/>
      <c r="U84" s="18"/>
      <c r="V84" s="18"/>
      <c r="W84" s="18"/>
    </row>
    <row r="85" spans="8:25" s="16" customFormat="1" ht="23.25" x14ac:dyDescent="0.35">
      <c r="H85" s="17"/>
      <c r="I85" s="17"/>
      <c r="J85" s="17"/>
      <c r="K85" s="17"/>
      <c r="L85" s="17"/>
      <c r="M85" s="17"/>
      <c r="N85" s="17"/>
      <c r="O85" s="17"/>
      <c r="P85" s="17"/>
      <c r="Q85" s="17"/>
      <c r="R85" s="17"/>
      <c r="T85" s="18" t="s">
        <v>262</v>
      </c>
      <c r="U85" s="18">
        <v>0</v>
      </c>
      <c r="V85" s="18">
        <v>0</v>
      </c>
      <c r="W85" s="18"/>
    </row>
    <row r="86" spans="8:25" s="16" customFormat="1" ht="23.25" x14ac:dyDescent="0.35">
      <c r="H86" s="17"/>
      <c r="I86" s="17"/>
      <c r="J86" s="17"/>
      <c r="K86" s="17"/>
      <c r="L86" s="17"/>
      <c r="M86" s="17"/>
      <c r="N86" s="17"/>
      <c r="O86" s="17"/>
      <c r="P86" s="17"/>
      <c r="Q86" s="17"/>
      <c r="R86" s="17"/>
      <c r="T86" s="18" t="s">
        <v>279</v>
      </c>
      <c r="U86" s="18">
        <v>0</v>
      </c>
      <c r="V86" s="18">
        <v>0</v>
      </c>
      <c r="W86" s="18"/>
    </row>
    <row r="87" spans="8:25" s="16" customFormat="1" ht="23.25" x14ac:dyDescent="0.35">
      <c r="H87" s="17"/>
      <c r="I87" s="17"/>
      <c r="J87" s="17"/>
      <c r="K87" s="17"/>
      <c r="L87" s="17"/>
      <c r="M87" s="17"/>
      <c r="N87" s="17"/>
      <c r="O87" s="17"/>
      <c r="P87" s="17"/>
      <c r="Q87" s="17"/>
      <c r="R87" s="17"/>
      <c r="T87" s="18"/>
      <c r="U87" s="18"/>
      <c r="V87" s="18"/>
      <c r="W87" s="18"/>
    </row>
    <row r="88" spans="8:25" s="16" customFormat="1" ht="23.25" x14ac:dyDescent="0.35">
      <c r="H88" s="17"/>
      <c r="I88" s="17"/>
      <c r="J88" s="17"/>
      <c r="K88" s="17"/>
      <c r="L88" s="17"/>
      <c r="M88" s="17"/>
      <c r="N88" s="17"/>
      <c r="O88" s="17"/>
      <c r="P88" s="17"/>
      <c r="Q88" s="17"/>
      <c r="R88" s="17"/>
      <c r="T88" s="18"/>
      <c r="U88" s="18"/>
      <c r="V88" s="18"/>
      <c r="W88" s="18"/>
    </row>
    <row r="89" spans="8:25" s="16" customFormat="1" ht="23.25" x14ac:dyDescent="0.35">
      <c r="H89" s="17"/>
      <c r="I89" s="17"/>
      <c r="J89" s="17"/>
      <c r="K89" s="17"/>
      <c r="L89" s="17"/>
      <c r="M89" s="17"/>
      <c r="N89" s="17"/>
      <c r="O89" s="17"/>
      <c r="P89" s="17"/>
      <c r="Q89" s="17"/>
      <c r="R89" s="17"/>
      <c r="T89" s="18"/>
      <c r="U89" s="18"/>
      <c r="V89" s="18"/>
      <c r="W89" s="18"/>
    </row>
    <row r="90" spans="8:25" s="16" customFormat="1" ht="23.25" x14ac:dyDescent="0.35">
      <c r="H90" s="17"/>
      <c r="I90" s="17"/>
      <c r="J90" s="17"/>
      <c r="K90" s="17"/>
      <c r="L90" s="17"/>
      <c r="M90" s="17"/>
      <c r="N90" s="17"/>
      <c r="O90" s="17"/>
      <c r="P90" s="17"/>
      <c r="Q90" s="17"/>
      <c r="R90" s="17"/>
      <c r="T90" s="18"/>
      <c r="U90" s="18"/>
      <c r="V90" s="18"/>
      <c r="W90" s="18"/>
    </row>
    <row r="91" spans="8:25" s="16" customFormat="1" ht="23.25" x14ac:dyDescent="0.35">
      <c r="H91" s="17"/>
      <c r="I91" s="17"/>
      <c r="J91" s="17"/>
      <c r="K91" s="17"/>
      <c r="L91" s="17"/>
      <c r="M91" s="17"/>
      <c r="N91" s="17"/>
      <c r="O91" s="17"/>
      <c r="P91" s="17"/>
      <c r="Q91" s="17"/>
      <c r="R91" s="17"/>
      <c r="T91" s="18"/>
      <c r="U91" s="18"/>
      <c r="V91" s="18"/>
      <c r="W91" s="18"/>
    </row>
    <row r="92" spans="8:25" s="16" customFormat="1" ht="23.25" x14ac:dyDescent="0.35">
      <c r="H92" s="17"/>
      <c r="I92" s="17"/>
      <c r="J92" s="17"/>
      <c r="K92" s="17"/>
      <c r="L92" s="17"/>
      <c r="M92" s="17"/>
      <c r="N92" s="17"/>
      <c r="O92" s="17"/>
      <c r="P92" s="17"/>
      <c r="Q92" s="17"/>
      <c r="R92" s="17"/>
      <c r="T92" s="18"/>
      <c r="U92" s="18"/>
      <c r="V92" s="18"/>
      <c r="W92" s="18"/>
    </row>
    <row r="93" spans="8:25" s="16" customFormat="1" ht="23.25" x14ac:dyDescent="0.35">
      <c r="H93" s="17"/>
      <c r="I93" s="17"/>
      <c r="J93" s="17"/>
      <c r="K93" s="17"/>
      <c r="L93" s="17"/>
      <c r="M93" s="17"/>
      <c r="N93" s="17"/>
      <c r="O93" s="17"/>
      <c r="P93" s="17"/>
      <c r="Q93" s="17"/>
      <c r="R93" s="17"/>
      <c r="T93" s="18"/>
      <c r="U93" s="18"/>
      <c r="V93" s="18"/>
      <c r="W93" s="18"/>
    </row>
    <row r="94" spans="8:25" s="16" customFormat="1" ht="23.25" x14ac:dyDescent="0.35">
      <c r="H94" s="17"/>
      <c r="I94" s="17"/>
      <c r="J94" s="17"/>
      <c r="K94" s="17"/>
      <c r="L94" s="17"/>
      <c r="M94" s="17"/>
      <c r="N94" s="17"/>
      <c r="O94" s="17"/>
      <c r="P94" s="17"/>
      <c r="Q94" s="17"/>
      <c r="R94" s="17"/>
      <c r="T94" s="18"/>
      <c r="U94" s="18"/>
      <c r="V94" s="18"/>
      <c r="W94" s="18"/>
    </row>
    <row r="95" spans="8:25" ht="23.25" x14ac:dyDescent="0.35">
      <c r="T95" s="18"/>
      <c r="U95" s="18"/>
      <c r="V95" s="18"/>
      <c r="W95" s="18"/>
      <c r="X95" s="16"/>
      <c r="Y95" s="16"/>
    </row>
    <row r="96" spans="8:25" ht="23.25" x14ac:dyDescent="0.35">
      <c r="T96" s="18"/>
      <c r="U96" s="18"/>
      <c r="V96" s="18"/>
      <c r="W96" s="18"/>
      <c r="X96" s="16"/>
      <c r="Y96" s="16"/>
    </row>
    <row r="97" spans="20:25" ht="23.25" x14ac:dyDescent="0.35">
      <c r="T97" s="18"/>
      <c r="U97" s="18"/>
      <c r="V97" s="18"/>
      <c r="W97" s="18"/>
      <c r="X97" s="16"/>
      <c r="Y97" s="16"/>
    </row>
    <row r="98" spans="20:25" ht="23.25" x14ac:dyDescent="0.35">
      <c r="T98" s="18"/>
      <c r="U98" s="18"/>
      <c r="V98" s="18"/>
      <c r="W98" s="18"/>
      <c r="X98" s="16"/>
      <c r="Y98" s="16"/>
    </row>
    <row r="99" spans="20:25" ht="23.25" x14ac:dyDescent="0.35">
      <c r="T99" s="18"/>
      <c r="U99" s="18"/>
      <c r="V99" s="18"/>
      <c r="W99" s="18"/>
      <c r="X99" s="16"/>
      <c r="Y99" s="16"/>
    </row>
    <row r="100" spans="20:25" ht="23.25" x14ac:dyDescent="0.35">
      <c r="T100" s="18"/>
      <c r="U100" s="18"/>
      <c r="V100" s="18"/>
      <c r="W100" s="18"/>
      <c r="X100" s="16"/>
      <c r="Y100" s="16"/>
    </row>
    <row r="101" spans="20:25" ht="23.25" x14ac:dyDescent="0.35">
      <c r="T101" s="18"/>
      <c r="U101" s="18"/>
      <c r="V101" s="18"/>
      <c r="W101" s="18"/>
      <c r="X101" s="16"/>
      <c r="Y101" s="16"/>
    </row>
    <row r="102" spans="20:25" ht="23.25" x14ac:dyDescent="0.35">
      <c r="T102" s="18"/>
      <c r="U102" s="18"/>
      <c r="V102" s="18"/>
      <c r="W102" s="18"/>
      <c r="X102" s="16"/>
      <c r="Y102" s="16"/>
    </row>
    <row r="103" spans="20:25" ht="23.25" x14ac:dyDescent="0.35">
      <c r="T103" s="18"/>
      <c r="U103" s="18"/>
      <c r="V103" s="18"/>
      <c r="W103" s="18"/>
      <c r="X103" s="16"/>
      <c r="Y103" s="16"/>
    </row>
    <row r="104" spans="20:25" ht="23.25" x14ac:dyDescent="0.35">
      <c r="T104" s="18"/>
      <c r="U104" s="18"/>
      <c r="V104" s="18"/>
      <c r="W104" s="18"/>
      <c r="X104" s="16"/>
      <c r="Y104" s="16"/>
    </row>
    <row r="105" spans="20:25" ht="23.25" x14ac:dyDescent="0.35">
      <c r="T105" s="18"/>
      <c r="U105" s="18"/>
      <c r="V105" s="18"/>
      <c r="W105" s="18"/>
      <c r="X105" s="16"/>
      <c r="Y105" s="16"/>
    </row>
    <row r="106" spans="20:25" ht="23.25" x14ac:dyDescent="0.35">
      <c r="T106" s="18"/>
      <c r="U106" s="18"/>
      <c r="V106" s="18"/>
      <c r="W106" s="18"/>
      <c r="X106" s="16"/>
      <c r="Y106" s="16"/>
    </row>
    <row r="107" spans="20:25" ht="23.25" x14ac:dyDescent="0.35">
      <c r="T107" s="18"/>
      <c r="U107" s="18"/>
      <c r="V107" s="18"/>
      <c r="W107" s="18"/>
      <c r="X107" s="16"/>
      <c r="Y107" s="16"/>
    </row>
    <row r="108" spans="20:25" ht="23.25" x14ac:dyDescent="0.35">
      <c r="T108" s="18"/>
      <c r="U108" s="18"/>
      <c r="V108" s="18"/>
      <c r="W108" s="18"/>
      <c r="X108" s="16"/>
      <c r="Y108" s="16"/>
    </row>
    <row r="109" spans="20:25" ht="23.25" x14ac:dyDescent="0.35">
      <c r="T109" s="18"/>
      <c r="U109" s="18"/>
      <c r="V109" s="18"/>
      <c r="W109" s="18"/>
      <c r="X109" s="16"/>
      <c r="Y109" s="16"/>
    </row>
    <row r="110" spans="20:25" ht="23.25" x14ac:dyDescent="0.35">
      <c r="T110" s="18"/>
      <c r="U110" s="18"/>
      <c r="V110" s="18"/>
      <c r="W110" s="18"/>
      <c r="X110" s="16"/>
      <c r="Y110" s="16"/>
    </row>
    <row r="111" spans="20:25" ht="23.25" x14ac:dyDescent="0.25">
      <c r="T111" s="18"/>
      <c r="U111" s="18"/>
      <c r="V111" s="18"/>
      <c r="W111" s="18"/>
    </row>
    <row r="112" spans="20:25" ht="23.25" x14ac:dyDescent="0.25">
      <c r="T112" s="18"/>
      <c r="U112" s="18"/>
      <c r="V112" s="18"/>
      <c r="W112" s="18"/>
    </row>
    <row r="113" spans="20:23" ht="23.25" x14ac:dyDescent="0.25">
      <c r="T113" s="18"/>
      <c r="U113" s="18"/>
      <c r="V113" s="18"/>
      <c r="W113" s="18"/>
    </row>
    <row r="114" spans="20:23" ht="23.25" x14ac:dyDescent="0.25">
      <c r="T114" s="18"/>
      <c r="U114" s="18"/>
      <c r="V114" s="18"/>
      <c r="W114" s="18"/>
    </row>
    <row r="115" spans="20:23" ht="23.25" x14ac:dyDescent="0.25">
      <c r="T115" s="18"/>
      <c r="U115" s="18"/>
      <c r="V115" s="18"/>
      <c r="W115" s="18"/>
    </row>
    <row r="116" spans="20:23" ht="23.25" x14ac:dyDescent="0.25">
      <c r="T116" s="18"/>
      <c r="U116" s="18"/>
      <c r="V116" s="18"/>
      <c r="W116" s="18"/>
    </row>
    <row r="117" spans="20:23" ht="23.25" x14ac:dyDescent="0.25">
      <c r="T117" s="18"/>
      <c r="U117" s="18"/>
      <c r="V117" s="18"/>
      <c r="W117" s="18"/>
    </row>
    <row r="118" spans="20:23" ht="23.25" x14ac:dyDescent="0.25">
      <c r="T118" s="18"/>
      <c r="U118" s="18"/>
      <c r="V118" s="18"/>
      <c r="W118" s="18"/>
    </row>
  </sheetData>
  <mergeCells count="6">
    <mergeCell ref="AF4:AK4"/>
    <mergeCell ref="A3:S3"/>
    <mergeCell ref="N4:S4"/>
    <mergeCell ref="T4:Y4"/>
    <mergeCell ref="H4:M4"/>
    <mergeCell ref="Z4:AE4"/>
  </mergeCells>
  <conditionalFormatting sqref="O11:P11">
    <cfRule type="cellIs" dxfId="1" priority="2" operator="equal">
      <formula>" "</formula>
    </cfRule>
  </conditionalFormatting>
  <conditionalFormatting sqref="O12:P58">
    <cfRule type="cellIs" dxfId="0"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1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opLeftCell="B1" zoomScale="50" zoomScaleNormal="50" workbookViewId="0">
      <pane ySplit="1" topLeftCell="A2" activePane="bottomLeft" state="frozen"/>
      <selection activeCell="I6" sqref="I6"/>
      <selection pane="bottomLeft" activeCell="AI28" sqref="AI28"/>
    </sheetView>
  </sheetViews>
  <sheetFormatPr baseColWidth="10" defaultRowHeight="15" x14ac:dyDescent="0.25"/>
  <cols>
    <col min="1" max="1" width="22.140625" style="2" hidden="1" customWidth="1"/>
    <col min="2" max="2" width="25.5703125" style="2" customWidth="1"/>
    <col min="3" max="4" width="31.7109375" style="2" customWidth="1"/>
    <col min="5" max="5" width="38.42578125" style="2" customWidth="1"/>
    <col min="6" max="6" width="48.7109375" style="2" bestFit="1" customWidth="1"/>
    <col min="7" max="7" width="17.7109375" style="2" customWidth="1"/>
    <col min="8" max="13" width="29.140625" style="8" customWidth="1"/>
    <col min="14" max="14" width="29.7109375" style="2" customWidth="1"/>
    <col min="15" max="15" width="29.42578125" style="2" customWidth="1"/>
    <col min="16" max="16" width="39.42578125" style="2" customWidth="1"/>
    <col min="17" max="17" width="29.7109375" style="2" customWidth="1"/>
    <col min="18" max="18" width="31.140625" style="2" customWidth="1"/>
    <col min="19" max="19" width="29.42578125" style="2" customWidth="1"/>
    <col min="20" max="20" width="29.7109375" style="2" customWidth="1"/>
    <col min="21" max="21" width="36.28515625" style="2" customWidth="1"/>
    <col min="22" max="23" width="29.7109375" style="2" customWidth="1"/>
    <col min="24" max="24" width="31.140625" style="2" customWidth="1"/>
    <col min="25" max="26" width="29.7109375" style="2" customWidth="1"/>
    <col min="27" max="27" width="47.140625" style="2" customWidth="1"/>
    <col min="28" max="28" width="40.85546875" style="2" customWidth="1"/>
    <col min="29" max="30" width="29.7109375" style="2" customWidth="1"/>
    <col min="31" max="37" width="29.140625" style="2" customWidth="1"/>
    <col min="38" max="16384" width="11.42578125" style="2"/>
  </cols>
  <sheetData>
    <row r="3" spans="1:38" ht="30.75" thickBot="1" x14ac:dyDescent="0.3">
      <c r="A3" s="150" t="s">
        <v>259</v>
      </c>
      <c r="B3" s="150"/>
      <c r="C3" s="150"/>
      <c r="D3" s="150"/>
      <c r="E3" s="150"/>
      <c r="F3" s="150"/>
      <c r="G3" s="150"/>
      <c r="H3" s="150"/>
      <c r="I3" s="150"/>
      <c r="J3" s="150"/>
      <c r="K3" s="150"/>
      <c r="L3" s="150"/>
      <c r="M3" s="150"/>
    </row>
    <row r="4" spans="1:38" ht="47.25" thickBot="1" x14ac:dyDescent="0.75">
      <c r="A4" s="3"/>
      <c r="B4" s="3"/>
      <c r="C4" s="3"/>
      <c r="D4" s="3"/>
      <c r="E4" s="3"/>
      <c r="F4" s="3"/>
      <c r="G4" s="3"/>
      <c r="H4" s="146" t="s">
        <v>261</v>
      </c>
      <c r="I4" s="147"/>
      <c r="J4" s="147"/>
      <c r="K4" s="147"/>
      <c r="L4" s="147"/>
      <c r="M4" s="148"/>
      <c r="N4" s="146" t="s">
        <v>0</v>
      </c>
      <c r="O4" s="147"/>
      <c r="P4" s="147"/>
      <c r="Q4" s="147"/>
      <c r="R4" s="147"/>
      <c r="S4" s="148"/>
      <c r="T4" s="146" t="s">
        <v>260</v>
      </c>
      <c r="U4" s="147"/>
      <c r="V4" s="147"/>
      <c r="W4" s="147"/>
      <c r="X4" s="147"/>
      <c r="Y4" s="148"/>
      <c r="Z4" s="146" t="s">
        <v>404</v>
      </c>
      <c r="AA4" s="147"/>
      <c r="AB4" s="147"/>
      <c r="AC4" s="147"/>
      <c r="AD4" s="147"/>
      <c r="AE4" s="148"/>
      <c r="AF4" s="146" t="s">
        <v>405</v>
      </c>
      <c r="AG4" s="147"/>
      <c r="AH4" s="147"/>
      <c r="AI4" s="147"/>
      <c r="AJ4" s="147"/>
      <c r="AK4" s="148"/>
    </row>
    <row r="5" spans="1:38" ht="128.25" customHeight="1" x14ac:dyDescent="0.25">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c r="Z5" s="15" t="s">
        <v>8</v>
      </c>
      <c r="AA5" s="15" t="s">
        <v>9</v>
      </c>
      <c r="AB5" s="15" t="s">
        <v>10</v>
      </c>
      <c r="AC5" s="15" t="s">
        <v>76</v>
      </c>
      <c r="AD5" s="15" t="s">
        <v>77</v>
      </c>
      <c r="AE5" s="15" t="s">
        <v>78</v>
      </c>
      <c r="AF5" s="15" t="s">
        <v>8</v>
      </c>
      <c r="AG5" s="15" t="s">
        <v>9</v>
      </c>
      <c r="AH5" s="15" t="s">
        <v>10</v>
      </c>
      <c r="AI5" s="15" t="s">
        <v>76</v>
      </c>
      <c r="AJ5" s="15" t="s">
        <v>77</v>
      </c>
      <c r="AK5" s="15" t="s">
        <v>78</v>
      </c>
    </row>
    <row r="6" spans="1:38" ht="140.25" customHeight="1" x14ac:dyDescent="0.25">
      <c r="A6" s="5" t="s">
        <v>11</v>
      </c>
      <c r="B6" s="5" t="s">
        <v>18</v>
      </c>
      <c r="C6" s="5" t="s">
        <v>19</v>
      </c>
      <c r="D6" s="5" t="s">
        <v>20</v>
      </c>
      <c r="E6" s="5" t="s">
        <v>21</v>
      </c>
      <c r="F6" s="6" t="s">
        <v>16</v>
      </c>
      <c r="G6" s="6" t="s">
        <v>17</v>
      </c>
      <c r="H6" s="12">
        <f>(I6/J6)</f>
        <v>0.84</v>
      </c>
      <c r="I6" s="7">
        <f>+O6+U6+AA6+AG6</f>
        <v>105</v>
      </c>
      <c r="J6" s="7">
        <f>+P6+V6+AB6+AH6</f>
        <v>125</v>
      </c>
      <c r="K6" s="12">
        <f>(L6/M6)</f>
        <v>0.8539325842696629</v>
      </c>
      <c r="L6" s="7">
        <f>+R6+X6+AD6+AJ6</f>
        <v>76</v>
      </c>
      <c r="M6" s="7">
        <f>+S6+Y6+AE6+AK6</f>
        <v>89</v>
      </c>
      <c r="N6" s="12">
        <f>(O6/P6)</f>
        <v>0.82608695652173914</v>
      </c>
      <c r="O6" s="7">
        <v>19</v>
      </c>
      <c r="P6" s="7">
        <v>23</v>
      </c>
      <c r="Q6" s="12">
        <f>(R6/S6)</f>
        <v>0</v>
      </c>
      <c r="R6" s="7">
        <v>0</v>
      </c>
      <c r="S6" s="7">
        <v>10</v>
      </c>
      <c r="T6" s="12">
        <f>(U6/V6)</f>
        <v>0.93478260869565222</v>
      </c>
      <c r="U6" s="7">
        <v>43</v>
      </c>
      <c r="V6" s="7">
        <v>46</v>
      </c>
      <c r="W6" s="12">
        <f>(X6/Y6)</f>
        <v>0.21276595744680851</v>
      </c>
      <c r="X6" s="7">
        <f>+U10</f>
        <v>10</v>
      </c>
      <c r="Y6" s="7">
        <f>+V10</f>
        <v>47</v>
      </c>
      <c r="Z6" s="12">
        <f>(AA6/AB6)</f>
        <v>0.71875</v>
      </c>
      <c r="AA6" s="7">
        <v>23</v>
      </c>
      <c r="AB6" s="7">
        <v>32</v>
      </c>
      <c r="AC6" s="12">
        <f>(AD6/AE6)</f>
        <v>2.0625</v>
      </c>
      <c r="AD6" s="7">
        <f>+AA10</f>
        <v>66</v>
      </c>
      <c r="AE6" s="7">
        <f>+AB10</f>
        <v>32</v>
      </c>
      <c r="AF6" s="12">
        <f>(AG6/AH6)</f>
        <v>0.83333333333333337</v>
      </c>
      <c r="AG6" s="7">
        <v>20</v>
      </c>
      <c r="AH6" s="7">
        <v>24</v>
      </c>
      <c r="AI6" s="12" t="e">
        <f>(AJ6/AK6)</f>
        <v>#DIV/0!</v>
      </c>
      <c r="AJ6" s="7">
        <f>+AG10</f>
        <v>0</v>
      </c>
      <c r="AK6" s="7">
        <f>+AH10</f>
        <v>0</v>
      </c>
    </row>
    <row r="8" spans="1:38" s="16" customFormat="1" ht="93" x14ac:dyDescent="0.35">
      <c r="J8" s="17"/>
      <c r="K8" s="17"/>
      <c r="L8" s="17"/>
      <c r="M8" s="17"/>
      <c r="O8" s="19" t="s">
        <v>73</v>
      </c>
      <c r="P8" s="20" t="s">
        <v>48</v>
      </c>
      <c r="Q8" s="20" t="s">
        <v>255</v>
      </c>
      <c r="R8" s="22" t="s">
        <v>74</v>
      </c>
      <c r="S8" s="20" t="s">
        <v>46</v>
      </c>
      <c r="U8" s="19" t="s">
        <v>73</v>
      </c>
      <c r="V8" s="20" t="s">
        <v>48</v>
      </c>
      <c r="W8" s="20" t="s">
        <v>255</v>
      </c>
      <c r="X8" s="22" t="s">
        <v>74</v>
      </c>
      <c r="Y8" s="20" t="s">
        <v>46</v>
      </c>
      <c r="AA8" s="19" t="s">
        <v>73</v>
      </c>
      <c r="AB8" s="20" t="s">
        <v>48</v>
      </c>
      <c r="AC8" s="20" t="s">
        <v>255</v>
      </c>
      <c r="AD8" s="22" t="s">
        <v>74</v>
      </c>
      <c r="AE8" s="20" t="s">
        <v>46</v>
      </c>
      <c r="AG8" s="19" t="s">
        <v>73</v>
      </c>
      <c r="AH8" s="20" t="s">
        <v>48</v>
      </c>
      <c r="AI8" s="20" t="s">
        <v>255</v>
      </c>
      <c r="AJ8" s="22" t="s">
        <v>74</v>
      </c>
      <c r="AK8" s="20" t="s">
        <v>46</v>
      </c>
    </row>
    <row r="9" spans="1:38" s="16" customFormat="1" ht="23.25" x14ac:dyDescent="0.35">
      <c r="J9" s="17"/>
      <c r="K9" s="17"/>
      <c r="L9" s="17"/>
      <c r="M9" s="17"/>
      <c r="N9" s="16" t="s">
        <v>256</v>
      </c>
      <c r="O9" s="16" t="s">
        <v>43</v>
      </c>
      <c r="P9" s="16" t="s">
        <v>43</v>
      </c>
      <c r="Q9" s="21"/>
      <c r="R9" s="17"/>
      <c r="S9" s="16" t="s">
        <v>75</v>
      </c>
      <c r="T9" s="16" t="s">
        <v>256</v>
      </c>
      <c r="U9" s="16" t="s">
        <v>43</v>
      </c>
      <c r="V9" s="16" t="s">
        <v>43</v>
      </c>
      <c r="W9" s="21"/>
      <c r="X9" s="17"/>
      <c r="Y9" s="16" t="s">
        <v>75</v>
      </c>
      <c r="Z9" s="16" t="s">
        <v>256</v>
      </c>
      <c r="AA9" s="16" t="s">
        <v>43</v>
      </c>
      <c r="AB9" s="16" t="s">
        <v>43</v>
      </c>
      <c r="AC9" s="21"/>
      <c r="AD9" s="17"/>
      <c r="AE9" s="16" t="s">
        <v>75</v>
      </c>
      <c r="AF9" s="16" t="s">
        <v>256</v>
      </c>
      <c r="AG9" s="16" t="s">
        <v>43</v>
      </c>
      <c r="AH9" s="16" t="s">
        <v>43</v>
      </c>
      <c r="AI9" s="21"/>
      <c r="AJ9" s="17"/>
      <c r="AK9" s="16" t="s">
        <v>75</v>
      </c>
    </row>
    <row r="10" spans="1:38" s="16" customFormat="1" ht="33.75" x14ac:dyDescent="0.5">
      <c r="J10" s="17"/>
      <c r="K10" s="17"/>
      <c r="L10" s="17"/>
      <c r="M10" s="17"/>
      <c r="O10" s="43">
        <v>0</v>
      </c>
      <c r="P10" s="43">
        <v>10</v>
      </c>
      <c r="Q10" s="21"/>
      <c r="R10" s="17"/>
      <c r="U10" s="43">
        <f>COUNTA(U11:U63)</f>
        <v>10</v>
      </c>
      <c r="V10" s="43">
        <f>COUNTA(V11:V63)</f>
        <v>47</v>
      </c>
      <c r="AA10" s="43">
        <f>COUNTA(AA11:AA87)</f>
        <v>66</v>
      </c>
      <c r="AB10" s="43">
        <f>COUNTA(AB11:AB87)</f>
        <v>32</v>
      </c>
      <c r="AG10" s="43">
        <f>COUNTA(AG11:AG63)</f>
        <v>0</v>
      </c>
      <c r="AH10" s="43">
        <f>COUNTA(AH11:AH63)</f>
        <v>0</v>
      </c>
    </row>
    <row r="11" spans="1:38" s="16" customFormat="1" ht="24" thickBot="1" x14ac:dyDescent="0.4">
      <c r="J11" s="17"/>
      <c r="K11" s="17"/>
      <c r="L11" s="17"/>
      <c r="M11" s="17"/>
      <c r="N11" s="29" t="s">
        <v>81</v>
      </c>
      <c r="O11" s="41"/>
      <c r="P11" s="35" t="s">
        <v>79</v>
      </c>
      <c r="Q11" s="29"/>
      <c r="R11" s="32">
        <v>42416</v>
      </c>
      <c r="S11" s="104" t="s">
        <v>254</v>
      </c>
      <c r="T11" s="29" t="s">
        <v>181</v>
      </c>
      <c r="U11" s="28" t="s">
        <v>257</v>
      </c>
      <c r="V11" s="28" t="s">
        <v>257</v>
      </c>
      <c r="W11" s="132">
        <v>42495</v>
      </c>
      <c r="X11" s="29"/>
      <c r="Z11" s="106" t="s">
        <v>81</v>
      </c>
      <c r="AA11" s="108" t="s">
        <v>280</v>
      </c>
      <c r="AB11" s="108"/>
      <c r="AC11" s="107">
        <v>42557</v>
      </c>
      <c r="AD11" s="109">
        <v>42536</v>
      </c>
    </row>
    <row r="12" spans="1:38" s="16" customFormat="1" ht="24" thickBot="1" x14ac:dyDescent="0.4">
      <c r="J12" s="17"/>
      <c r="K12" s="17"/>
      <c r="L12" s="17"/>
      <c r="M12" s="17"/>
      <c r="N12" s="29" t="s">
        <v>81</v>
      </c>
      <c r="O12" s="29"/>
      <c r="P12" s="35" t="s">
        <v>80</v>
      </c>
      <c r="Q12" s="29"/>
      <c r="R12" s="32">
        <v>42416</v>
      </c>
      <c r="S12" s="104" t="s">
        <v>254</v>
      </c>
      <c r="T12" s="29" t="s">
        <v>181</v>
      </c>
      <c r="U12" s="28"/>
      <c r="V12" s="133" t="s">
        <v>638</v>
      </c>
      <c r="W12" s="132"/>
      <c r="X12" s="29"/>
      <c r="Z12" s="106" t="s">
        <v>81</v>
      </c>
      <c r="AA12" s="108" t="s">
        <v>79</v>
      </c>
      <c r="AB12" s="108"/>
      <c r="AC12" s="107">
        <v>42486</v>
      </c>
      <c r="AD12" s="109"/>
    </row>
    <row r="13" spans="1:38" s="16" customFormat="1" ht="24" thickBot="1" x14ac:dyDescent="0.4">
      <c r="J13" s="17"/>
      <c r="K13" s="17"/>
      <c r="L13" s="17"/>
      <c r="M13" s="17"/>
      <c r="N13" s="29" t="s">
        <v>209</v>
      </c>
      <c r="O13" s="29"/>
      <c r="P13" s="29" t="s">
        <v>219</v>
      </c>
      <c r="Q13" s="42"/>
      <c r="R13" s="32">
        <v>42433</v>
      </c>
      <c r="S13" s="104" t="s">
        <v>254</v>
      </c>
      <c r="T13" s="29" t="s">
        <v>181</v>
      </c>
      <c r="U13" s="28"/>
      <c r="V13" s="133" t="s">
        <v>639</v>
      </c>
      <c r="W13" s="132"/>
      <c r="X13" s="29"/>
      <c r="Z13" s="106" t="s">
        <v>81</v>
      </c>
      <c r="AA13" s="108" t="s">
        <v>80</v>
      </c>
      <c r="AB13" s="108"/>
      <c r="AC13" s="107">
        <v>42485</v>
      </c>
      <c r="AD13" s="109"/>
    </row>
    <row r="14" spans="1:38" s="16" customFormat="1" ht="24" thickBot="1" x14ac:dyDescent="0.4">
      <c r="J14" s="17"/>
      <c r="K14" s="17"/>
      <c r="L14" s="17"/>
      <c r="M14" s="17"/>
      <c r="N14" s="29" t="s">
        <v>209</v>
      </c>
      <c r="O14" s="29"/>
      <c r="P14" s="29" t="s">
        <v>220</v>
      </c>
      <c r="Q14" s="42"/>
      <c r="R14" s="32">
        <v>42433</v>
      </c>
      <c r="S14" s="104" t="s">
        <v>254</v>
      </c>
      <c r="T14" s="29" t="s">
        <v>181</v>
      </c>
      <c r="U14" s="28"/>
      <c r="V14" s="133" t="s">
        <v>640</v>
      </c>
      <c r="W14" s="132"/>
      <c r="X14" s="29"/>
      <c r="Z14" s="106" t="s">
        <v>82</v>
      </c>
      <c r="AA14" s="108" t="s">
        <v>281</v>
      </c>
      <c r="AB14" s="108"/>
      <c r="AC14" s="107">
        <v>42598</v>
      </c>
      <c r="AD14" s="109">
        <v>42531</v>
      </c>
      <c r="AI14" s="118"/>
      <c r="AJ14" s="118"/>
      <c r="AK14" s="118"/>
      <c r="AL14" s="118"/>
    </row>
    <row r="15" spans="1:38" s="16" customFormat="1" ht="24" thickBot="1" x14ac:dyDescent="0.4">
      <c r="J15" s="17"/>
      <c r="K15" s="17"/>
      <c r="L15" s="17"/>
      <c r="M15" s="17"/>
      <c r="N15" s="29" t="s">
        <v>187</v>
      </c>
      <c r="O15" s="29"/>
      <c r="P15" s="29" t="s">
        <v>189</v>
      </c>
      <c r="Q15" s="29"/>
      <c r="R15" s="32">
        <v>42430</v>
      </c>
      <c r="S15" s="104" t="s">
        <v>254</v>
      </c>
      <c r="T15" s="29" t="s">
        <v>181</v>
      </c>
      <c r="U15" s="28"/>
      <c r="V15" s="133" t="s">
        <v>541</v>
      </c>
      <c r="W15" s="132"/>
      <c r="X15" s="29"/>
      <c r="Z15" s="106" t="s">
        <v>83</v>
      </c>
      <c r="AA15" s="108" t="s">
        <v>282</v>
      </c>
      <c r="AB15" s="108"/>
      <c r="AC15" s="107">
        <v>42585</v>
      </c>
      <c r="AD15" s="109">
        <v>42510</v>
      </c>
      <c r="AI15" s="118"/>
      <c r="AJ15" s="118"/>
      <c r="AK15" s="118"/>
      <c r="AL15" s="118"/>
    </row>
    <row r="16" spans="1:38" s="16" customFormat="1" ht="24" thickBot="1" x14ac:dyDescent="0.4">
      <c r="J16" s="17"/>
      <c r="K16" s="17"/>
      <c r="L16" s="17"/>
      <c r="M16" s="17"/>
      <c r="N16" s="29" t="s">
        <v>187</v>
      </c>
      <c r="O16" s="29"/>
      <c r="P16" s="29" t="s">
        <v>191</v>
      </c>
      <c r="Q16" s="29"/>
      <c r="R16" s="32">
        <v>42430</v>
      </c>
      <c r="S16" s="104" t="s">
        <v>254</v>
      </c>
      <c r="T16" s="29" t="s">
        <v>181</v>
      </c>
      <c r="U16" s="28" t="s">
        <v>641</v>
      </c>
      <c r="V16" s="133" t="s">
        <v>641</v>
      </c>
      <c r="W16" s="132">
        <v>42503</v>
      </c>
      <c r="X16" s="29"/>
      <c r="Z16" s="115" t="s">
        <v>113</v>
      </c>
      <c r="AA16" s="108"/>
      <c r="AB16" s="108" t="s">
        <v>454</v>
      </c>
      <c r="AC16" s="93"/>
      <c r="AD16" s="117">
        <v>42607</v>
      </c>
      <c r="AI16" s="118"/>
      <c r="AL16" s="118"/>
    </row>
    <row r="17" spans="8:38" s="16" customFormat="1" ht="24" thickBot="1" x14ac:dyDescent="0.4">
      <c r="J17" s="17"/>
      <c r="K17" s="17"/>
      <c r="L17" s="17"/>
      <c r="M17" s="17"/>
      <c r="N17" s="29" t="s">
        <v>139</v>
      </c>
      <c r="O17" s="29"/>
      <c r="P17" s="29" t="s">
        <v>140</v>
      </c>
      <c r="Q17" s="29"/>
      <c r="R17" s="32">
        <v>42443</v>
      </c>
      <c r="S17" s="104" t="s">
        <v>254</v>
      </c>
      <c r="T17" s="29" t="s">
        <v>181</v>
      </c>
      <c r="U17" s="28"/>
      <c r="V17" s="133" t="s">
        <v>544</v>
      </c>
      <c r="W17" s="29"/>
      <c r="X17" s="29"/>
      <c r="Z17" s="115" t="s">
        <v>101</v>
      </c>
      <c r="AA17" s="108" t="s">
        <v>455</v>
      </c>
      <c r="AB17" s="108" t="s">
        <v>455</v>
      </c>
      <c r="AC17" s="93"/>
      <c r="AD17" s="117">
        <v>42571</v>
      </c>
      <c r="AI17" s="118"/>
      <c r="AL17" s="118"/>
    </row>
    <row r="18" spans="8:38" s="16" customFormat="1" ht="24" thickBot="1" x14ac:dyDescent="0.4">
      <c r="J18" s="17"/>
      <c r="K18" s="17"/>
      <c r="L18" s="17"/>
      <c r="M18" s="17"/>
      <c r="N18" s="29" t="s">
        <v>139</v>
      </c>
      <c r="O18" s="29"/>
      <c r="P18" s="29" t="s">
        <v>144</v>
      </c>
      <c r="Q18" s="29"/>
      <c r="R18" s="32">
        <v>42443</v>
      </c>
      <c r="S18" s="104" t="s">
        <v>254</v>
      </c>
      <c r="T18" s="29" t="s">
        <v>181</v>
      </c>
      <c r="U18" s="28"/>
      <c r="V18" s="133" t="s">
        <v>545</v>
      </c>
      <c r="W18" s="29"/>
      <c r="X18" s="29"/>
      <c r="Z18" s="120" t="s">
        <v>109</v>
      </c>
      <c r="AA18" s="108" t="s">
        <v>456</v>
      </c>
      <c r="AB18" s="108"/>
      <c r="AC18" s="93"/>
      <c r="AD18" s="117">
        <v>42523</v>
      </c>
      <c r="AI18" s="118"/>
      <c r="AJ18" s="118"/>
      <c r="AK18" s="118"/>
      <c r="AL18" s="118"/>
    </row>
    <row r="19" spans="8:38" s="16" customFormat="1" ht="24" thickBot="1" x14ac:dyDescent="0.4">
      <c r="J19" s="17"/>
      <c r="K19" s="17"/>
      <c r="L19" s="17"/>
      <c r="M19" s="17"/>
      <c r="N19" s="29" t="s">
        <v>139</v>
      </c>
      <c r="O19" s="29"/>
      <c r="P19" s="29" t="s">
        <v>142</v>
      </c>
      <c r="Q19" s="29"/>
      <c r="R19" s="32">
        <v>42443</v>
      </c>
      <c r="S19" s="104" t="s">
        <v>254</v>
      </c>
      <c r="T19" s="29" t="s">
        <v>181</v>
      </c>
      <c r="U19" s="28"/>
      <c r="V19" s="133" t="s">
        <v>546</v>
      </c>
      <c r="W19" s="29"/>
      <c r="X19" s="29"/>
      <c r="Z19" s="120" t="s">
        <v>109</v>
      </c>
      <c r="AA19" s="108" t="s">
        <v>457</v>
      </c>
      <c r="AB19" s="108" t="s">
        <v>457</v>
      </c>
      <c r="AC19" s="93"/>
      <c r="AD19" s="117">
        <v>42590</v>
      </c>
      <c r="AI19" s="118"/>
      <c r="AJ19" s="118"/>
      <c r="AK19" s="118"/>
      <c r="AL19" s="118"/>
    </row>
    <row r="20" spans="8:38" s="16" customFormat="1" ht="24" thickBot="1" x14ac:dyDescent="0.4">
      <c r="J20" s="17"/>
      <c r="K20" s="17"/>
      <c r="L20" s="17"/>
      <c r="M20" s="17"/>
      <c r="N20" s="29" t="s">
        <v>139</v>
      </c>
      <c r="O20" s="29"/>
      <c r="P20" s="29" t="s">
        <v>143</v>
      </c>
      <c r="Q20" s="29"/>
      <c r="R20" s="32">
        <v>42443</v>
      </c>
      <c r="S20" s="104" t="s">
        <v>254</v>
      </c>
      <c r="T20" s="29" t="s">
        <v>181</v>
      </c>
      <c r="U20" s="28"/>
      <c r="V20" s="133" t="s">
        <v>547</v>
      </c>
      <c r="W20" s="29"/>
      <c r="X20" s="29"/>
      <c r="Z20" s="120" t="s">
        <v>109</v>
      </c>
      <c r="AA20" s="108"/>
      <c r="AB20" s="108" t="s">
        <v>458</v>
      </c>
      <c r="AC20" s="119"/>
      <c r="AD20" s="117">
        <v>42632</v>
      </c>
    </row>
    <row r="21" spans="8:38" s="16" customFormat="1" ht="24" thickBot="1" x14ac:dyDescent="0.4">
      <c r="H21" s="17"/>
      <c r="I21" s="17"/>
      <c r="J21" s="17"/>
      <c r="K21" s="17"/>
      <c r="L21" s="17"/>
      <c r="M21" s="17"/>
      <c r="T21" s="29" t="s">
        <v>181</v>
      </c>
      <c r="U21" s="28"/>
      <c r="V21" s="133" t="s">
        <v>548</v>
      </c>
      <c r="W21" s="29"/>
      <c r="X21" s="29"/>
      <c r="Z21" s="120" t="s">
        <v>109</v>
      </c>
      <c r="AA21" s="108"/>
      <c r="AB21" s="108" t="s">
        <v>459</v>
      </c>
      <c r="AC21" s="119"/>
      <c r="AD21" s="117">
        <v>42632</v>
      </c>
    </row>
    <row r="22" spans="8:38" s="16" customFormat="1" ht="24" thickBot="1" x14ac:dyDescent="0.4">
      <c r="H22" s="17"/>
      <c r="I22" s="17"/>
      <c r="J22" s="17"/>
      <c r="K22" s="17"/>
      <c r="L22" s="17"/>
      <c r="M22" s="17"/>
      <c r="T22" s="29" t="s">
        <v>181</v>
      </c>
      <c r="U22" s="28"/>
      <c r="V22" s="133" t="s">
        <v>549</v>
      </c>
      <c r="W22" s="29"/>
      <c r="X22" s="29"/>
      <c r="Z22" s="120" t="s">
        <v>139</v>
      </c>
      <c r="AA22" s="108" t="s">
        <v>475</v>
      </c>
      <c r="AB22" s="108"/>
      <c r="AC22" s="107">
        <v>42565</v>
      </c>
      <c r="AD22" s="117">
        <v>42443</v>
      </c>
    </row>
    <row r="23" spans="8:38" s="16" customFormat="1" ht="24" thickBot="1" x14ac:dyDescent="0.4">
      <c r="H23" s="17"/>
      <c r="I23" s="17"/>
      <c r="J23" s="17"/>
      <c r="K23" s="17"/>
      <c r="L23" s="17"/>
      <c r="M23" s="17"/>
      <c r="T23" s="29" t="s">
        <v>181</v>
      </c>
      <c r="U23" s="28"/>
      <c r="V23" s="133" t="s">
        <v>550</v>
      </c>
      <c r="W23" s="29"/>
      <c r="X23" s="29"/>
      <c r="Z23" s="120" t="s">
        <v>139</v>
      </c>
      <c r="AA23" s="108" t="s">
        <v>476</v>
      </c>
      <c r="AB23" s="108"/>
      <c r="AC23" s="107">
        <v>42565</v>
      </c>
      <c r="AD23" s="117">
        <v>42443</v>
      </c>
    </row>
    <row r="24" spans="8:38" s="16" customFormat="1" ht="24" thickBot="1" x14ac:dyDescent="0.4">
      <c r="H24" s="17"/>
      <c r="I24" s="17"/>
      <c r="J24" s="17"/>
      <c r="K24" s="17"/>
      <c r="L24" s="17"/>
      <c r="M24" s="17"/>
      <c r="T24" s="29" t="s">
        <v>181</v>
      </c>
      <c r="U24" s="28"/>
      <c r="V24" s="133" t="s">
        <v>551</v>
      </c>
      <c r="W24" s="29"/>
      <c r="X24" s="29"/>
      <c r="Z24" s="120" t="s">
        <v>593</v>
      </c>
      <c r="AA24" s="108"/>
      <c r="AB24" s="108" t="s">
        <v>486</v>
      </c>
      <c r="AC24" s="107"/>
      <c r="AD24" s="117">
        <v>42573</v>
      </c>
    </row>
    <row r="25" spans="8:38" s="16" customFormat="1" ht="24" thickBot="1" x14ac:dyDescent="0.4">
      <c r="H25" s="17"/>
      <c r="I25" s="17"/>
      <c r="J25" s="17"/>
      <c r="K25" s="17"/>
      <c r="L25" s="17"/>
      <c r="M25" s="17"/>
      <c r="T25" s="29" t="s">
        <v>181</v>
      </c>
      <c r="U25" s="28"/>
      <c r="V25" s="133" t="s">
        <v>552</v>
      </c>
      <c r="W25" s="29"/>
      <c r="X25" s="29"/>
      <c r="Z25" s="120" t="s">
        <v>195</v>
      </c>
      <c r="AA25" s="108" t="s">
        <v>340</v>
      </c>
      <c r="AB25" s="108"/>
      <c r="AC25" s="107">
        <v>42558</v>
      </c>
      <c r="AD25" s="117">
        <v>42521</v>
      </c>
    </row>
    <row r="26" spans="8:38" s="16" customFormat="1" ht="24" thickBot="1" x14ac:dyDescent="0.4">
      <c r="H26" s="17"/>
      <c r="I26" s="17"/>
      <c r="J26" s="17"/>
      <c r="K26" s="17"/>
      <c r="L26" s="17"/>
      <c r="M26" s="17"/>
      <c r="T26" s="29" t="s">
        <v>181</v>
      </c>
      <c r="U26" s="28"/>
      <c r="V26" s="133" t="s">
        <v>553</v>
      </c>
      <c r="W26" s="29"/>
      <c r="X26" s="29"/>
      <c r="Z26" s="120" t="s">
        <v>341</v>
      </c>
      <c r="AA26" s="108"/>
      <c r="AB26" s="108" t="s">
        <v>492</v>
      </c>
      <c r="AC26" s="107"/>
      <c r="AD26" s="117">
        <v>42600</v>
      </c>
    </row>
    <row r="27" spans="8:38" s="16" customFormat="1" ht="24" thickBot="1" x14ac:dyDescent="0.4">
      <c r="H27" s="17"/>
      <c r="I27" s="17"/>
      <c r="J27" s="17"/>
      <c r="K27" s="17"/>
      <c r="L27" s="17"/>
      <c r="M27" s="17"/>
      <c r="T27" s="29" t="s">
        <v>181</v>
      </c>
      <c r="U27" s="28"/>
      <c r="V27" s="133" t="s">
        <v>554</v>
      </c>
      <c r="W27" s="29"/>
      <c r="X27" s="29"/>
      <c r="Z27" s="120" t="s">
        <v>214</v>
      </c>
      <c r="AA27" s="108" t="s">
        <v>536</v>
      </c>
      <c r="AB27" s="124"/>
      <c r="AC27" s="107">
        <v>42562</v>
      </c>
      <c r="AD27" s="117">
        <v>42542</v>
      </c>
    </row>
    <row r="28" spans="8:38" s="16" customFormat="1" ht="24" thickBot="1" x14ac:dyDescent="0.4">
      <c r="H28" s="17"/>
      <c r="I28" s="17"/>
      <c r="J28" s="17"/>
      <c r="K28" s="17"/>
      <c r="L28" s="17"/>
      <c r="M28" s="17"/>
      <c r="T28" s="29" t="s">
        <v>181</v>
      </c>
      <c r="U28" s="28"/>
      <c r="V28" s="133" t="s">
        <v>555</v>
      </c>
      <c r="W28" s="29"/>
      <c r="X28" s="29"/>
      <c r="Z28" s="120" t="s">
        <v>214</v>
      </c>
      <c r="AA28" s="108" t="s">
        <v>383</v>
      </c>
      <c r="AB28" s="108"/>
      <c r="AC28" s="107">
        <v>42565</v>
      </c>
      <c r="AD28" s="117">
        <v>42542</v>
      </c>
    </row>
    <row r="29" spans="8:38" s="16" customFormat="1" ht="24" thickBot="1" x14ac:dyDescent="0.4">
      <c r="H29" s="17"/>
      <c r="I29" s="17"/>
      <c r="J29" s="17"/>
      <c r="K29" s="17"/>
      <c r="L29" s="17"/>
      <c r="M29" s="17"/>
      <c r="T29" s="29" t="s">
        <v>181</v>
      </c>
      <c r="U29" s="28"/>
      <c r="V29" s="133" t="s">
        <v>556</v>
      </c>
      <c r="W29" s="29"/>
      <c r="X29" s="29"/>
      <c r="Z29" s="120" t="s">
        <v>214</v>
      </c>
      <c r="AA29" s="108" t="s">
        <v>384</v>
      </c>
      <c r="AB29" s="108"/>
      <c r="AC29" s="107">
        <v>42552</v>
      </c>
      <c r="AD29" s="117">
        <v>42542</v>
      </c>
    </row>
    <row r="30" spans="8:38" s="16" customFormat="1" ht="24" thickBot="1" x14ac:dyDescent="0.4">
      <c r="H30" s="17"/>
      <c r="I30" s="17"/>
      <c r="J30" s="17"/>
      <c r="K30" s="17"/>
      <c r="L30" s="17"/>
      <c r="M30" s="17"/>
      <c r="T30" s="29" t="s">
        <v>181</v>
      </c>
      <c r="U30" s="28"/>
      <c r="V30" s="133" t="s">
        <v>557</v>
      </c>
      <c r="W30" s="29"/>
      <c r="X30" s="29"/>
      <c r="Z30" s="120" t="s">
        <v>214</v>
      </c>
      <c r="AA30" s="108" t="s">
        <v>385</v>
      </c>
      <c r="AB30" s="108"/>
      <c r="AC30" s="107">
        <v>42583</v>
      </c>
      <c r="AD30" s="117">
        <v>42542</v>
      </c>
    </row>
    <row r="31" spans="8:38" s="16" customFormat="1" ht="24" thickBot="1" x14ac:dyDescent="0.4">
      <c r="H31" s="17"/>
      <c r="I31" s="17"/>
      <c r="J31" s="17"/>
      <c r="K31" s="17"/>
      <c r="L31" s="17"/>
      <c r="M31" s="17"/>
      <c r="T31" s="29" t="s">
        <v>181</v>
      </c>
      <c r="U31" s="28"/>
      <c r="V31" s="133" t="s">
        <v>558</v>
      </c>
      <c r="W31" s="29"/>
      <c r="X31" s="29"/>
      <c r="Z31" s="120" t="s">
        <v>209</v>
      </c>
      <c r="AA31" s="108" t="s">
        <v>594</v>
      </c>
      <c r="AB31" s="108" t="s">
        <v>594</v>
      </c>
      <c r="AC31" s="107">
        <v>42612</v>
      </c>
      <c r="AD31" s="117">
        <v>42577</v>
      </c>
    </row>
    <row r="32" spans="8:38" s="16" customFormat="1" ht="24" thickBot="1" x14ac:dyDescent="0.4">
      <c r="H32" s="17"/>
      <c r="I32" s="17"/>
      <c r="J32" s="17"/>
      <c r="K32" s="17"/>
      <c r="L32" s="17"/>
      <c r="M32" s="17"/>
      <c r="T32" s="29" t="s">
        <v>181</v>
      </c>
      <c r="U32" s="28"/>
      <c r="V32" s="133" t="s">
        <v>559</v>
      </c>
      <c r="W32" s="29"/>
      <c r="X32" s="29"/>
      <c r="Z32" s="120" t="s">
        <v>123</v>
      </c>
      <c r="AA32" s="108"/>
      <c r="AB32" s="108" t="s">
        <v>293</v>
      </c>
      <c r="AC32" s="107"/>
      <c r="AD32" s="117">
        <v>42577</v>
      </c>
    </row>
    <row r="33" spans="8:30" s="16" customFormat="1" ht="24" thickBot="1" x14ac:dyDescent="0.4">
      <c r="H33" s="17"/>
      <c r="I33" s="17"/>
      <c r="J33" s="17"/>
      <c r="K33" s="17"/>
      <c r="L33" s="17"/>
      <c r="M33" s="17"/>
      <c r="T33" s="29" t="s">
        <v>181</v>
      </c>
      <c r="U33" s="28"/>
      <c r="V33" s="133" t="s">
        <v>560</v>
      </c>
      <c r="W33" s="29"/>
      <c r="X33" s="29"/>
      <c r="Z33" s="120" t="s">
        <v>125</v>
      </c>
      <c r="AA33" s="108" t="s">
        <v>595</v>
      </c>
      <c r="AB33" s="108" t="s">
        <v>595</v>
      </c>
      <c r="AC33" s="107"/>
      <c r="AD33" s="117">
        <v>42579</v>
      </c>
    </row>
    <row r="34" spans="8:30" s="16" customFormat="1" ht="24" thickBot="1" x14ac:dyDescent="0.4">
      <c r="H34" s="17"/>
      <c r="I34" s="17"/>
      <c r="J34" s="17"/>
      <c r="K34" s="17"/>
      <c r="L34" s="17"/>
      <c r="M34" s="17"/>
      <c r="T34" s="29" t="s">
        <v>181</v>
      </c>
      <c r="U34" s="28"/>
      <c r="V34" s="133" t="s">
        <v>561</v>
      </c>
      <c r="W34" s="29"/>
      <c r="X34" s="29"/>
      <c r="Z34" s="120" t="s">
        <v>387</v>
      </c>
      <c r="AA34" s="108" t="s">
        <v>535</v>
      </c>
      <c r="AB34" s="108" t="s">
        <v>535</v>
      </c>
      <c r="AC34" s="107">
        <v>42628</v>
      </c>
      <c r="AD34" s="117">
        <v>42621</v>
      </c>
    </row>
    <row r="35" spans="8:30" s="16" customFormat="1" ht="24" thickBot="1" x14ac:dyDescent="0.4">
      <c r="H35" s="17"/>
      <c r="I35" s="17"/>
      <c r="J35" s="17"/>
      <c r="K35" s="17"/>
      <c r="L35" s="17"/>
      <c r="M35" s="17"/>
      <c r="T35" s="29" t="s">
        <v>181</v>
      </c>
      <c r="U35" s="28"/>
      <c r="V35" s="133" t="s">
        <v>562</v>
      </c>
      <c r="W35" s="29"/>
      <c r="X35" s="29"/>
      <c r="Z35" s="120" t="s">
        <v>181</v>
      </c>
      <c r="AA35" s="108" t="s">
        <v>541</v>
      </c>
      <c r="AB35" s="108"/>
      <c r="AC35" s="107">
        <v>42590</v>
      </c>
      <c r="AD35" s="117"/>
    </row>
    <row r="36" spans="8:30" s="16" customFormat="1" ht="24" thickBot="1" x14ac:dyDescent="0.4">
      <c r="H36" s="17"/>
      <c r="I36" s="17"/>
      <c r="J36" s="17"/>
      <c r="K36" s="17"/>
      <c r="L36" s="17"/>
      <c r="M36" s="17"/>
      <c r="T36" s="29" t="s">
        <v>181</v>
      </c>
      <c r="U36" s="28"/>
      <c r="V36" s="133" t="s">
        <v>563</v>
      </c>
      <c r="W36" s="29"/>
      <c r="X36" s="29"/>
      <c r="Z36" s="120" t="s">
        <v>181</v>
      </c>
      <c r="AA36" s="108" t="s">
        <v>542</v>
      </c>
      <c r="AB36" s="108"/>
      <c r="AC36" s="107">
        <v>42599</v>
      </c>
      <c r="AD36" s="117"/>
    </row>
    <row r="37" spans="8:30" s="16" customFormat="1" ht="24" thickBot="1" x14ac:dyDescent="0.4">
      <c r="H37" s="17"/>
      <c r="I37" s="17"/>
      <c r="J37" s="17"/>
      <c r="K37" s="17"/>
      <c r="L37" s="17"/>
      <c r="M37" s="17"/>
      <c r="T37" s="29" t="s">
        <v>181</v>
      </c>
      <c r="U37" s="28"/>
      <c r="V37" s="133" t="s">
        <v>564</v>
      </c>
      <c r="W37" s="29"/>
      <c r="X37" s="29"/>
      <c r="Z37" s="120" t="s">
        <v>181</v>
      </c>
      <c r="AA37" s="108" t="s">
        <v>543</v>
      </c>
      <c r="AB37" s="108"/>
      <c r="AC37" s="107">
        <v>42599</v>
      </c>
      <c r="AD37" s="117"/>
    </row>
    <row r="38" spans="8:30" s="16" customFormat="1" ht="24" thickBot="1" x14ac:dyDescent="0.4">
      <c r="H38" s="17"/>
      <c r="I38" s="17"/>
      <c r="J38" s="17"/>
      <c r="K38" s="17"/>
      <c r="L38" s="17"/>
      <c r="M38" s="17"/>
      <c r="T38" s="29" t="s">
        <v>181</v>
      </c>
      <c r="U38" s="28"/>
      <c r="V38" s="133" t="s">
        <v>565</v>
      </c>
      <c r="W38" s="29"/>
      <c r="X38" s="29"/>
      <c r="Z38" s="120" t="s">
        <v>181</v>
      </c>
      <c r="AA38" s="108" t="s">
        <v>544</v>
      </c>
      <c r="AB38" s="108"/>
      <c r="AC38" s="107">
        <v>42593</v>
      </c>
      <c r="AD38" s="117"/>
    </row>
    <row r="39" spans="8:30" s="16" customFormat="1" ht="24" thickBot="1" x14ac:dyDescent="0.4">
      <c r="H39" s="17"/>
      <c r="I39" s="17"/>
      <c r="J39" s="17"/>
      <c r="K39" s="17"/>
      <c r="L39" s="17"/>
      <c r="M39" s="17"/>
      <c r="T39" s="29" t="s">
        <v>181</v>
      </c>
      <c r="U39" s="28"/>
      <c r="V39" s="133" t="s">
        <v>566</v>
      </c>
      <c r="W39" s="29"/>
      <c r="X39" s="29"/>
      <c r="Z39" s="120" t="s">
        <v>181</v>
      </c>
      <c r="AA39" s="108" t="s">
        <v>545</v>
      </c>
      <c r="AB39" s="108"/>
      <c r="AC39" s="107">
        <v>42608</v>
      </c>
      <c r="AD39" s="117"/>
    </row>
    <row r="40" spans="8:30" s="16" customFormat="1" ht="24" thickBot="1" x14ac:dyDescent="0.4">
      <c r="H40" s="17"/>
      <c r="I40" s="17"/>
      <c r="J40" s="17"/>
      <c r="K40" s="17"/>
      <c r="L40" s="17"/>
      <c r="M40" s="17"/>
      <c r="T40" s="29" t="s">
        <v>181</v>
      </c>
      <c r="U40" s="28"/>
      <c r="V40" s="133" t="s">
        <v>567</v>
      </c>
      <c r="W40" s="29"/>
      <c r="X40" s="29"/>
      <c r="Z40" s="120" t="s">
        <v>181</v>
      </c>
      <c r="AA40" s="108" t="s">
        <v>546</v>
      </c>
      <c r="AB40" s="108"/>
      <c r="AC40" s="107">
        <v>42601</v>
      </c>
      <c r="AD40" s="117"/>
    </row>
    <row r="41" spans="8:30" s="16" customFormat="1" ht="24" thickBot="1" x14ac:dyDescent="0.4">
      <c r="H41" s="17"/>
      <c r="I41" s="17"/>
      <c r="J41" s="17"/>
      <c r="K41" s="17"/>
      <c r="L41" s="17"/>
      <c r="M41" s="17"/>
      <c r="T41" s="29" t="s">
        <v>181</v>
      </c>
      <c r="U41" s="28"/>
      <c r="V41" s="133" t="s">
        <v>568</v>
      </c>
      <c r="W41" s="29"/>
      <c r="X41" s="29"/>
      <c r="Z41" s="120" t="s">
        <v>181</v>
      </c>
      <c r="AA41" s="108" t="s">
        <v>547</v>
      </c>
      <c r="AB41" s="108"/>
      <c r="AC41" s="107">
        <v>42590</v>
      </c>
      <c r="AD41" s="117"/>
    </row>
    <row r="42" spans="8:30" s="16" customFormat="1" ht="24" thickBot="1" x14ac:dyDescent="0.4">
      <c r="H42" s="17"/>
      <c r="I42" s="17"/>
      <c r="J42" s="17"/>
      <c r="K42" s="17"/>
      <c r="L42" s="17"/>
      <c r="M42" s="17"/>
      <c r="T42" s="29" t="s">
        <v>181</v>
      </c>
      <c r="U42" s="28"/>
      <c r="V42" s="133" t="s">
        <v>569</v>
      </c>
      <c r="W42" s="29"/>
      <c r="X42" s="29"/>
      <c r="Z42" s="120" t="s">
        <v>181</v>
      </c>
      <c r="AA42" s="108" t="s">
        <v>548</v>
      </c>
      <c r="AB42" s="108"/>
      <c r="AC42" s="107">
        <v>42604</v>
      </c>
      <c r="AD42" s="117"/>
    </row>
    <row r="43" spans="8:30" s="16" customFormat="1" ht="24" thickBot="1" x14ac:dyDescent="0.4">
      <c r="H43" s="17"/>
      <c r="I43" s="17"/>
      <c r="J43" s="17"/>
      <c r="K43" s="17"/>
      <c r="L43" s="17"/>
      <c r="M43" s="17"/>
      <c r="T43" s="29" t="s">
        <v>181</v>
      </c>
      <c r="U43" s="28"/>
      <c r="V43" s="133" t="s">
        <v>570</v>
      </c>
      <c r="W43" s="29"/>
      <c r="X43" s="29"/>
      <c r="Z43" s="120" t="s">
        <v>181</v>
      </c>
      <c r="AA43" s="108" t="s">
        <v>549</v>
      </c>
      <c r="AB43" s="108"/>
      <c r="AC43" s="107">
        <v>42593</v>
      </c>
      <c r="AD43" s="117"/>
    </row>
    <row r="44" spans="8:30" s="16" customFormat="1" ht="24" thickBot="1" x14ac:dyDescent="0.4">
      <c r="H44" s="17"/>
      <c r="I44" s="17"/>
      <c r="J44" s="17"/>
      <c r="K44" s="17"/>
      <c r="L44" s="17"/>
      <c r="M44" s="17"/>
      <c r="T44" s="29" t="s">
        <v>181</v>
      </c>
      <c r="U44" s="28"/>
      <c r="V44" s="133" t="s">
        <v>571</v>
      </c>
      <c r="W44" s="29"/>
      <c r="X44" s="29"/>
      <c r="Z44" s="120" t="s">
        <v>181</v>
      </c>
      <c r="AA44" s="108" t="s">
        <v>550</v>
      </c>
      <c r="AB44" s="108"/>
      <c r="AC44" s="107">
        <v>42590</v>
      </c>
      <c r="AD44" s="117"/>
    </row>
    <row r="45" spans="8:30" s="16" customFormat="1" ht="24" thickBot="1" x14ac:dyDescent="0.4">
      <c r="H45" s="17"/>
      <c r="I45" s="17"/>
      <c r="J45" s="17"/>
      <c r="K45" s="17"/>
      <c r="L45" s="17"/>
      <c r="M45" s="17"/>
      <c r="T45" s="29" t="s">
        <v>181</v>
      </c>
      <c r="U45" s="28"/>
      <c r="V45" s="133" t="s">
        <v>642</v>
      </c>
      <c r="W45" s="29"/>
      <c r="X45" s="29"/>
      <c r="Z45" s="120" t="s">
        <v>181</v>
      </c>
      <c r="AA45" s="108" t="s">
        <v>551</v>
      </c>
      <c r="AB45" s="108"/>
      <c r="AC45" s="107">
        <v>42608</v>
      </c>
      <c r="AD45" s="117"/>
    </row>
    <row r="46" spans="8:30" s="16" customFormat="1" ht="24" thickBot="1" x14ac:dyDescent="0.4">
      <c r="H46" s="17"/>
      <c r="I46" s="17"/>
      <c r="J46" s="17"/>
      <c r="K46" s="17"/>
      <c r="L46" s="17"/>
      <c r="M46" s="17"/>
      <c r="T46" s="29" t="s">
        <v>181</v>
      </c>
      <c r="U46" s="28"/>
      <c r="V46" s="133" t="s">
        <v>643</v>
      </c>
      <c r="W46" s="29"/>
      <c r="X46" s="29"/>
      <c r="Z46" s="120" t="s">
        <v>181</v>
      </c>
      <c r="AA46" s="108" t="s">
        <v>552</v>
      </c>
      <c r="AB46" s="108"/>
      <c r="AC46" s="107">
        <v>42635</v>
      </c>
      <c r="AD46" s="117"/>
    </row>
    <row r="47" spans="8:30" s="16" customFormat="1" ht="24" thickBot="1" x14ac:dyDescent="0.4">
      <c r="H47" s="17"/>
      <c r="I47" s="17"/>
      <c r="J47" s="17"/>
      <c r="K47" s="17"/>
      <c r="L47" s="17"/>
      <c r="M47" s="17"/>
      <c r="T47" s="29" t="s">
        <v>109</v>
      </c>
      <c r="U47" s="28"/>
      <c r="V47" s="133" t="s">
        <v>644</v>
      </c>
      <c r="W47" s="29"/>
      <c r="X47" s="29"/>
      <c r="Z47" s="120" t="s">
        <v>181</v>
      </c>
      <c r="AA47" s="108" t="s">
        <v>553</v>
      </c>
      <c r="AB47" s="108"/>
      <c r="AC47" s="107">
        <v>42593</v>
      </c>
      <c r="AD47" s="117"/>
    </row>
    <row r="48" spans="8:30" s="16" customFormat="1" ht="24" thickBot="1" x14ac:dyDescent="0.4">
      <c r="H48" s="17"/>
      <c r="I48" s="17"/>
      <c r="J48" s="17"/>
      <c r="K48" s="17"/>
      <c r="L48" s="17"/>
      <c r="M48" s="17"/>
      <c r="T48" s="29" t="s">
        <v>81</v>
      </c>
      <c r="U48" s="29"/>
      <c r="V48" s="133" t="s">
        <v>280</v>
      </c>
      <c r="W48" s="132"/>
      <c r="X48" s="132">
        <v>42536</v>
      </c>
      <c r="Z48" s="120" t="s">
        <v>181</v>
      </c>
      <c r="AA48" s="108" t="s">
        <v>554</v>
      </c>
      <c r="AB48" s="108"/>
      <c r="AC48" s="107">
        <v>42590</v>
      </c>
      <c r="AD48" s="117"/>
    </row>
    <row r="49" spans="8:30" s="16" customFormat="1" ht="24" thickBot="1" x14ac:dyDescent="0.4">
      <c r="H49" s="17"/>
      <c r="I49" s="17"/>
      <c r="J49" s="17"/>
      <c r="K49" s="17"/>
      <c r="L49" s="17"/>
      <c r="M49" s="17"/>
      <c r="T49" s="29" t="s">
        <v>82</v>
      </c>
      <c r="U49" s="29"/>
      <c r="V49" s="133" t="s">
        <v>281</v>
      </c>
      <c r="W49" s="132"/>
      <c r="X49" s="132">
        <v>42531</v>
      </c>
      <c r="Z49" s="120" t="s">
        <v>181</v>
      </c>
      <c r="AA49" s="108" t="s">
        <v>555</v>
      </c>
      <c r="AB49" s="108"/>
      <c r="AC49" s="107">
        <v>42591</v>
      </c>
      <c r="AD49" s="117"/>
    </row>
    <row r="50" spans="8:30" s="16" customFormat="1" ht="24" thickBot="1" x14ac:dyDescent="0.4">
      <c r="H50" s="17"/>
      <c r="I50" s="17"/>
      <c r="J50" s="17"/>
      <c r="K50" s="17"/>
      <c r="L50" s="17"/>
      <c r="M50" s="17"/>
      <c r="T50" s="29" t="s">
        <v>83</v>
      </c>
      <c r="U50" s="29"/>
      <c r="V50" s="133" t="s">
        <v>282</v>
      </c>
      <c r="W50" s="132"/>
      <c r="X50" s="132">
        <v>42510</v>
      </c>
      <c r="Z50" s="120" t="s">
        <v>181</v>
      </c>
      <c r="AA50" s="108" t="s">
        <v>556</v>
      </c>
      <c r="AB50" s="108"/>
      <c r="AC50" s="107">
        <v>42605</v>
      </c>
      <c r="AD50" s="117"/>
    </row>
    <row r="51" spans="8:30" s="16" customFormat="1" ht="24" thickBot="1" x14ac:dyDescent="0.4">
      <c r="H51" s="17"/>
      <c r="I51" s="17"/>
      <c r="J51" s="17"/>
      <c r="K51" s="17"/>
      <c r="L51" s="17"/>
      <c r="M51" s="17"/>
      <c r="T51" s="29" t="s">
        <v>83</v>
      </c>
      <c r="U51" s="29" t="s">
        <v>94</v>
      </c>
      <c r="V51" s="133" t="s">
        <v>94</v>
      </c>
      <c r="W51" s="132">
        <v>42534</v>
      </c>
      <c r="X51" s="132">
        <v>42510</v>
      </c>
      <c r="Z51" s="120" t="s">
        <v>181</v>
      </c>
      <c r="AA51" s="108" t="s">
        <v>557</v>
      </c>
      <c r="AB51" s="108"/>
      <c r="AC51" s="107">
        <v>42590</v>
      </c>
      <c r="AD51" s="117"/>
    </row>
    <row r="52" spans="8:30" s="16" customFormat="1" ht="24" thickBot="1" x14ac:dyDescent="0.4">
      <c r="H52" s="17"/>
      <c r="I52" s="17"/>
      <c r="J52" s="17"/>
      <c r="K52" s="17"/>
      <c r="L52" s="17"/>
      <c r="M52" s="17"/>
      <c r="T52" s="29" t="s">
        <v>125</v>
      </c>
      <c r="U52" s="133" t="s">
        <v>295</v>
      </c>
      <c r="V52" s="133" t="s">
        <v>295</v>
      </c>
      <c r="W52" s="132">
        <v>42522</v>
      </c>
      <c r="X52" s="27">
        <v>42516</v>
      </c>
      <c r="Z52" s="120" t="s">
        <v>181</v>
      </c>
      <c r="AA52" s="108" t="s">
        <v>558</v>
      </c>
      <c r="AB52" s="108"/>
      <c r="AC52" s="107">
        <v>42590</v>
      </c>
      <c r="AD52" s="117"/>
    </row>
    <row r="53" spans="8:30" s="16" customFormat="1" ht="24" thickBot="1" x14ac:dyDescent="0.4">
      <c r="H53" s="17"/>
      <c r="I53" s="17"/>
      <c r="J53" s="17"/>
      <c r="K53" s="17"/>
      <c r="L53" s="17"/>
      <c r="M53" s="17"/>
      <c r="T53" s="29" t="s">
        <v>195</v>
      </c>
      <c r="U53" s="29"/>
      <c r="V53" s="133" t="s">
        <v>340</v>
      </c>
      <c r="W53" s="29"/>
      <c r="X53" s="27">
        <v>42521</v>
      </c>
      <c r="Z53" s="120" t="s">
        <v>181</v>
      </c>
      <c r="AA53" s="108" t="s">
        <v>559</v>
      </c>
      <c r="AB53" s="108"/>
      <c r="AC53" s="107">
        <v>42594</v>
      </c>
      <c r="AD53" s="117"/>
    </row>
    <row r="54" spans="8:30" s="16" customFormat="1" ht="24" thickBot="1" x14ac:dyDescent="0.4">
      <c r="H54" s="17"/>
      <c r="I54" s="17"/>
      <c r="J54" s="17"/>
      <c r="K54" s="17"/>
      <c r="L54" s="17"/>
      <c r="M54" s="17"/>
      <c r="T54" s="29" t="s">
        <v>187</v>
      </c>
      <c r="U54" s="29" t="s">
        <v>189</v>
      </c>
      <c r="V54" s="29"/>
      <c r="W54" s="27">
        <v>42461</v>
      </c>
      <c r="X54" s="27">
        <v>42430</v>
      </c>
      <c r="Z54" s="120" t="s">
        <v>181</v>
      </c>
      <c r="AA54" s="108" t="s">
        <v>560</v>
      </c>
      <c r="AB54" s="108"/>
      <c r="AC54" s="107">
        <v>42604</v>
      </c>
      <c r="AD54" s="117"/>
    </row>
    <row r="55" spans="8:30" s="16" customFormat="1" ht="24" thickBot="1" x14ac:dyDescent="0.4">
      <c r="H55" s="17"/>
      <c r="I55" s="17"/>
      <c r="J55" s="17"/>
      <c r="K55" s="17"/>
      <c r="L55" s="17"/>
      <c r="M55" s="17"/>
      <c r="T55" s="29" t="s">
        <v>187</v>
      </c>
      <c r="U55" s="29" t="s">
        <v>191</v>
      </c>
      <c r="V55" s="29"/>
      <c r="W55" s="27">
        <v>42461</v>
      </c>
      <c r="X55" s="27">
        <v>42430</v>
      </c>
      <c r="Z55" s="120" t="s">
        <v>181</v>
      </c>
      <c r="AA55" s="108" t="s">
        <v>561</v>
      </c>
      <c r="AB55" s="108"/>
      <c r="AC55" s="107">
        <v>42599</v>
      </c>
      <c r="AD55" s="117"/>
    </row>
    <row r="56" spans="8:30" s="16" customFormat="1" ht="24" thickBot="1" x14ac:dyDescent="0.4">
      <c r="H56" s="17"/>
      <c r="I56" s="17"/>
      <c r="J56" s="17"/>
      <c r="K56" s="17"/>
      <c r="L56" s="17"/>
      <c r="M56" s="17"/>
      <c r="T56" s="29" t="s">
        <v>139</v>
      </c>
      <c r="U56" s="29" t="s">
        <v>140</v>
      </c>
      <c r="V56" s="29"/>
      <c r="W56" s="29"/>
      <c r="X56" s="29"/>
      <c r="Z56" s="120" t="s">
        <v>181</v>
      </c>
      <c r="AA56" s="108" t="s">
        <v>562</v>
      </c>
      <c r="AB56" s="108"/>
      <c r="AC56" s="107">
        <v>42590</v>
      </c>
      <c r="AD56" s="117"/>
    </row>
    <row r="57" spans="8:30" s="16" customFormat="1" ht="24" thickBot="1" x14ac:dyDescent="0.4">
      <c r="H57" s="17"/>
      <c r="I57" s="17"/>
      <c r="J57" s="17"/>
      <c r="K57" s="17"/>
      <c r="L57" s="17"/>
      <c r="M57" s="17"/>
      <c r="T57" s="29" t="s">
        <v>139</v>
      </c>
      <c r="U57" s="29" t="s">
        <v>144</v>
      </c>
      <c r="V57" s="29"/>
      <c r="W57" s="29"/>
      <c r="X57" s="29"/>
      <c r="Z57" s="120" t="s">
        <v>181</v>
      </c>
      <c r="AA57" s="108" t="s">
        <v>563</v>
      </c>
      <c r="AB57" s="108"/>
      <c r="AC57" s="107">
        <v>42590</v>
      </c>
      <c r="AD57" s="117"/>
    </row>
    <row r="58" spans="8:30" s="16" customFormat="1" ht="24" thickBot="1" x14ac:dyDescent="0.4">
      <c r="H58" s="17"/>
      <c r="I58" s="17"/>
      <c r="J58" s="17"/>
      <c r="K58" s="17"/>
      <c r="L58" s="17"/>
      <c r="M58" s="17"/>
      <c r="T58" s="29" t="s">
        <v>214</v>
      </c>
      <c r="U58" s="42"/>
      <c r="V58" s="42" t="s">
        <v>382</v>
      </c>
      <c r="W58" s="29"/>
      <c r="X58" s="32">
        <v>42542</v>
      </c>
      <c r="Z58" s="120" t="s">
        <v>181</v>
      </c>
      <c r="AA58" s="108" t="s">
        <v>564</v>
      </c>
      <c r="AB58" s="108"/>
      <c r="AC58" s="107">
        <v>42594</v>
      </c>
      <c r="AD58" s="117"/>
    </row>
    <row r="59" spans="8:30" s="16" customFormat="1" ht="24" thickBot="1" x14ac:dyDescent="0.4">
      <c r="H59" s="17"/>
      <c r="I59" s="17"/>
      <c r="J59" s="17"/>
      <c r="K59" s="17"/>
      <c r="L59" s="17"/>
      <c r="M59" s="17"/>
      <c r="T59" s="29" t="s">
        <v>214</v>
      </c>
      <c r="U59" s="42"/>
      <c r="V59" s="42" t="s">
        <v>383</v>
      </c>
      <c r="W59" s="29"/>
      <c r="X59" s="32">
        <v>42542</v>
      </c>
      <c r="Z59" s="120" t="s">
        <v>181</v>
      </c>
      <c r="AA59" s="108" t="s">
        <v>565</v>
      </c>
      <c r="AB59" s="108"/>
      <c r="AC59" s="107">
        <v>42590</v>
      </c>
      <c r="AD59" s="117"/>
    </row>
    <row r="60" spans="8:30" s="16" customFormat="1" ht="24" thickBot="1" x14ac:dyDescent="0.4">
      <c r="H60" s="17"/>
      <c r="I60" s="17"/>
      <c r="J60" s="17"/>
      <c r="K60" s="17"/>
      <c r="L60" s="17"/>
      <c r="M60" s="17"/>
      <c r="T60" s="29" t="s">
        <v>214</v>
      </c>
      <c r="U60" s="42"/>
      <c r="V60" s="42" t="s">
        <v>384</v>
      </c>
      <c r="W60" s="29"/>
      <c r="X60" s="32">
        <v>42542</v>
      </c>
      <c r="Z60" s="120" t="s">
        <v>181</v>
      </c>
      <c r="AA60" s="108" t="s">
        <v>566</v>
      </c>
      <c r="AB60" s="108"/>
      <c r="AC60" s="107">
        <v>42599</v>
      </c>
      <c r="AD60" s="117"/>
    </row>
    <row r="61" spans="8:30" s="16" customFormat="1" ht="24" thickBot="1" x14ac:dyDescent="0.4">
      <c r="H61" s="17"/>
      <c r="I61" s="17"/>
      <c r="J61" s="17"/>
      <c r="K61" s="17"/>
      <c r="L61" s="17"/>
      <c r="M61" s="17"/>
      <c r="T61" s="29" t="s">
        <v>214</v>
      </c>
      <c r="U61" s="42"/>
      <c r="V61" s="42" t="s">
        <v>385</v>
      </c>
      <c r="W61" s="29"/>
      <c r="X61" s="32">
        <v>42542</v>
      </c>
      <c r="Z61" s="120" t="s">
        <v>181</v>
      </c>
      <c r="AA61" s="108" t="s">
        <v>567</v>
      </c>
      <c r="AB61" s="108"/>
      <c r="AC61" s="107">
        <v>42593</v>
      </c>
      <c r="AD61" s="117"/>
    </row>
    <row r="62" spans="8:30" s="16" customFormat="1" ht="24" thickBot="1" x14ac:dyDescent="0.4">
      <c r="H62" s="17"/>
      <c r="I62" s="17"/>
      <c r="J62" s="17"/>
      <c r="K62" s="17"/>
      <c r="L62" s="17"/>
      <c r="M62" s="17"/>
      <c r="T62" s="29" t="s">
        <v>209</v>
      </c>
      <c r="U62" s="29" t="s">
        <v>219</v>
      </c>
      <c r="V62" s="29"/>
      <c r="W62" s="31">
        <v>42485</v>
      </c>
      <c r="X62" s="32">
        <v>42433</v>
      </c>
      <c r="Y62" s="16" t="s">
        <v>254</v>
      </c>
      <c r="Z62" s="120" t="s">
        <v>181</v>
      </c>
      <c r="AA62" s="108" t="s">
        <v>568</v>
      </c>
      <c r="AB62" s="108"/>
      <c r="AC62" s="107">
        <v>42597</v>
      </c>
      <c r="AD62" s="117"/>
    </row>
    <row r="63" spans="8:30" s="16" customFormat="1" ht="24" thickBot="1" x14ac:dyDescent="0.4">
      <c r="H63" s="17"/>
      <c r="I63" s="17"/>
      <c r="J63" s="17"/>
      <c r="K63" s="17"/>
      <c r="L63" s="17"/>
      <c r="M63" s="17"/>
      <c r="T63" s="29" t="s">
        <v>209</v>
      </c>
      <c r="U63" s="29" t="s">
        <v>220</v>
      </c>
      <c r="V63" s="29"/>
      <c r="W63" s="31">
        <v>42485</v>
      </c>
      <c r="X63" s="32">
        <v>42433</v>
      </c>
      <c r="Y63" s="16" t="s">
        <v>254</v>
      </c>
      <c r="Z63" s="120" t="s">
        <v>181</v>
      </c>
      <c r="AA63" s="108" t="s">
        <v>569</v>
      </c>
      <c r="AB63" s="108"/>
      <c r="AC63" s="107">
        <v>42599</v>
      </c>
      <c r="AD63" s="117"/>
    </row>
    <row r="64" spans="8:30" s="16" customFormat="1" ht="24" thickBot="1" x14ac:dyDescent="0.4">
      <c r="H64" s="17"/>
      <c r="I64" s="17"/>
      <c r="J64" s="17"/>
      <c r="K64" s="17"/>
      <c r="L64" s="17"/>
      <c r="M64" s="17"/>
      <c r="Z64" s="120" t="s">
        <v>181</v>
      </c>
      <c r="AA64" s="108" t="s">
        <v>570</v>
      </c>
      <c r="AB64" s="108"/>
      <c r="AC64" s="107">
        <v>42591</v>
      </c>
      <c r="AD64" s="117"/>
    </row>
    <row r="65" spans="8:30" s="16" customFormat="1" ht="24" thickBot="1" x14ac:dyDescent="0.4">
      <c r="H65" s="17"/>
      <c r="I65" s="17"/>
      <c r="J65" s="17"/>
      <c r="K65" s="17"/>
      <c r="L65" s="17"/>
      <c r="M65" s="17"/>
      <c r="Z65" s="120" t="s">
        <v>181</v>
      </c>
      <c r="AA65" s="108" t="s">
        <v>571</v>
      </c>
      <c r="AB65" s="108"/>
      <c r="AC65" s="107">
        <v>42591</v>
      </c>
      <c r="AD65" s="117"/>
    </row>
    <row r="66" spans="8:30" s="16" customFormat="1" ht="24" thickBot="1" x14ac:dyDescent="0.4">
      <c r="H66" s="17"/>
      <c r="I66" s="17"/>
      <c r="J66" s="17"/>
      <c r="K66" s="17"/>
      <c r="L66" s="17"/>
      <c r="M66" s="17"/>
      <c r="Z66" s="120" t="s">
        <v>181</v>
      </c>
      <c r="AA66" s="108" t="s">
        <v>572</v>
      </c>
      <c r="AB66" s="108" t="s">
        <v>572</v>
      </c>
      <c r="AC66" s="107">
        <v>42635</v>
      </c>
      <c r="AD66" s="117">
        <v>42600</v>
      </c>
    </row>
    <row r="67" spans="8:30" s="16" customFormat="1" ht="24" thickBot="1" x14ac:dyDescent="0.4">
      <c r="H67" s="17"/>
      <c r="I67" s="17"/>
      <c r="J67" s="17"/>
      <c r="K67" s="17"/>
      <c r="L67" s="17"/>
      <c r="M67" s="17"/>
      <c r="Z67" s="120" t="s">
        <v>181</v>
      </c>
      <c r="AA67" s="108" t="s">
        <v>573</v>
      </c>
      <c r="AB67" s="108" t="s">
        <v>573</v>
      </c>
      <c r="AC67" s="107">
        <v>42642</v>
      </c>
      <c r="AD67" s="117">
        <v>42600</v>
      </c>
    </row>
    <row r="68" spans="8:30" s="16" customFormat="1" ht="24" thickBot="1" x14ac:dyDescent="0.4">
      <c r="H68" s="17"/>
      <c r="I68" s="17"/>
      <c r="J68" s="17"/>
      <c r="K68" s="17"/>
      <c r="L68" s="17"/>
      <c r="M68" s="17"/>
      <c r="Z68" s="120" t="s">
        <v>181</v>
      </c>
      <c r="AA68" s="108" t="s">
        <v>574</v>
      </c>
      <c r="AB68" s="108" t="s">
        <v>574</v>
      </c>
      <c r="AC68" s="107">
        <v>42640</v>
      </c>
      <c r="AD68" s="117">
        <v>42600</v>
      </c>
    </row>
    <row r="69" spans="8:30" s="16" customFormat="1" ht="24" thickBot="1" x14ac:dyDescent="0.4">
      <c r="H69" s="17"/>
      <c r="I69" s="17"/>
      <c r="J69" s="17"/>
      <c r="K69" s="17"/>
      <c r="L69" s="17"/>
      <c r="M69" s="17"/>
      <c r="Z69" s="120" t="s">
        <v>181</v>
      </c>
      <c r="AA69" s="108" t="s">
        <v>575</v>
      </c>
      <c r="AB69" s="108" t="s">
        <v>575</v>
      </c>
      <c r="AC69" s="107">
        <v>42640</v>
      </c>
      <c r="AD69" s="117">
        <v>42600</v>
      </c>
    </row>
    <row r="70" spans="8:30" s="16" customFormat="1" ht="24" thickBot="1" x14ac:dyDescent="0.4">
      <c r="H70" s="17"/>
      <c r="I70" s="17"/>
      <c r="J70" s="17"/>
      <c r="K70" s="17"/>
      <c r="L70" s="17"/>
      <c r="M70" s="17"/>
      <c r="Z70" s="120" t="s">
        <v>181</v>
      </c>
      <c r="AA70" s="108" t="s">
        <v>576</v>
      </c>
      <c r="AB70" s="108" t="s">
        <v>576</v>
      </c>
      <c r="AC70" s="107">
        <v>42640</v>
      </c>
      <c r="AD70" s="117">
        <v>42600</v>
      </c>
    </row>
    <row r="71" spans="8:30" s="16" customFormat="1" ht="24" thickBot="1" x14ac:dyDescent="0.4">
      <c r="H71" s="17"/>
      <c r="I71" s="17"/>
      <c r="J71" s="17"/>
      <c r="K71" s="17"/>
      <c r="L71" s="17"/>
      <c r="M71" s="17"/>
      <c r="Z71" s="120" t="s">
        <v>181</v>
      </c>
      <c r="AA71" s="108" t="s">
        <v>577</v>
      </c>
      <c r="AB71" s="108" t="s">
        <v>577</v>
      </c>
      <c r="AC71" s="107">
        <v>42635</v>
      </c>
      <c r="AD71" s="117">
        <v>42600</v>
      </c>
    </row>
    <row r="72" spans="8:30" s="16" customFormat="1" ht="24" thickBot="1" x14ac:dyDescent="0.4">
      <c r="H72" s="17"/>
      <c r="I72" s="17"/>
      <c r="J72" s="17"/>
      <c r="K72" s="17"/>
      <c r="L72" s="17"/>
      <c r="M72" s="17"/>
      <c r="Z72" s="120" t="s">
        <v>181</v>
      </c>
      <c r="AA72" s="108" t="s">
        <v>578</v>
      </c>
      <c r="AB72" s="108" t="s">
        <v>578</v>
      </c>
      <c r="AC72" s="107">
        <v>42636</v>
      </c>
      <c r="AD72" s="117">
        <v>42600</v>
      </c>
    </row>
    <row r="73" spans="8:30" s="16" customFormat="1" ht="24" thickBot="1" x14ac:dyDescent="0.4">
      <c r="H73" s="17"/>
      <c r="I73" s="17"/>
      <c r="J73" s="17"/>
      <c r="K73" s="17"/>
      <c r="L73" s="17"/>
      <c r="M73" s="17"/>
      <c r="Z73" s="120" t="s">
        <v>181</v>
      </c>
      <c r="AA73" s="108" t="s">
        <v>579</v>
      </c>
      <c r="AB73" s="108" t="s">
        <v>579</v>
      </c>
      <c r="AC73" s="107">
        <v>42636</v>
      </c>
      <c r="AD73" s="117">
        <v>42600</v>
      </c>
    </row>
    <row r="74" spans="8:30" s="16" customFormat="1" ht="24" thickBot="1" x14ac:dyDescent="0.4">
      <c r="H74" s="17"/>
      <c r="I74" s="17"/>
      <c r="J74" s="17"/>
      <c r="K74" s="17"/>
      <c r="L74" s="17"/>
      <c r="M74" s="17"/>
      <c r="Z74" s="120" t="s">
        <v>181</v>
      </c>
      <c r="AA74" s="108" t="s">
        <v>580</v>
      </c>
      <c r="AB74" s="108" t="s">
        <v>580</v>
      </c>
      <c r="AC74" s="107">
        <v>42635</v>
      </c>
      <c r="AD74" s="117">
        <v>42600</v>
      </c>
    </row>
    <row r="75" spans="8:30" s="16" customFormat="1" ht="24" thickBot="1" x14ac:dyDescent="0.4">
      <c r="H75" s="17"/>
      <c r="I75" s="17"/>
      <c r="J75" s="17"/>
      <c r="K75" s="17"/>
      <c r="L75" s="17"/>
      <c r="M75" s="17"/>
      <c r="Z75" s="120" t="s">
        <v>181</v>
      </c>
      <c r="AA75" s="108" t="s">
        <v>581</v>
      </c>
      <c r="AB75" s="108" t="s">
        <v>581</v>
      </c>
      <c r="AC75" s="107">
        <v>42636</v>
      </c>
      <c r="AD75" s="117">
        <v>42600</v>
      </c>
    </row>
    <row r="76" spans="8:30" s="16" customFormat="1" ht="24" thickBot="1" x14ac:dyDescent="0.4">
      <c r="H76" s="17"/>
      <c r="I76" s="17"/>
      <c r="J76" s="17"/>
      <c r="K76" s="17"/>
      <c r="L76" s="17"/>
      <c r="M76" s="17"/>
      <c r="Z76" s="120" t="s">
        <v>181</v>
      </c>
      <c r="AA76" s="108" t="s">
        <v>582</v>
      </c>
      <c r="AB76" s="108" t="s">
        <v>582</v>
      </c>
      <c r="AC76" s="107">
        <v>42635</v>
      </c>
      <c r="AD76" s="117">
        <v>42600</v>
      </c>
    </row>
    <row r="77" spans="8:30" s="16" customFormat="1" ht="24" thickBot="1" x14ac:dyDescent="0.4">
      <c r="H77" s="17"/>
      <c r="I77" s="17"/>
      <c r="J77" s="17"/>
      <c r="K77" s="17"/>
      <c r="L77" s="17"/>
      <c r="M77" s="17"/>
      <c r="Z77" s="120" t="s">
        <v>181</v>
      </c>
      <c r="AA77" s="108" t="s">
        <v>583</v>
      </c>
      <c r="AB77" s="108" t="s">
        <v>583</v>
      </c>
      <c r="AC77" s="107">
        <v>42635</v>
      </c>
      <c r="AD77" s="117">
        <v>42600</v>
      </c>
    </row>
    <row r="78" spans="8:30" s="16" customFormat="1" ht="24" thickBot="1" x14ac:dyDescent="0.4">
      <c r="H78" s="17"/>
      <c r="I78" s="17"/>
      <c r="J78" s="17"/>
      <c r="K78" s="17"/>
      <c r="L78" s="17"/>
      <c r="M78" s="17"/>
      <c r="Z78" s="120" t="s">
        <v>181</v>
      </c>
      <c r="AA78" s="108" t="s">
        <v>584</v>
      </c>
      <c r="AB78" s="108" t="s">
        <v>584</v>
      </c>
      <c r="AC78" s="107">
        <v>42641</v>
      </c>
      <c r="AD78" s="117">
        <v>42600</v>
      </c>
    </row>
    <row r="79" spans="8:30" s="16" customFormat="1" ht="24" thickBot="1" x14ac:dyDescent="0.4">
      <c r="H79" s="17"/>
      <c r="I79" s="17"/>
      <c r="J79" s="17"/>
      <c r="K79" s="17"/>
      <c r="L79" s="17"/>
      <c r="M79" s="17"/>
      <c r="Z79" s="120" t="s">
        <v>181</v>
      </c>
      <c r="AA79" s="108" t="s">
        <v>585</v>
      </c>
      <c r="AB79" s="108" t="s">
        <v>585</v>
      </c>
      <c r="AC79" s="107">
        <v>42636</v>
      </c>
      <c r="AD79" s="117">
        <v>42600</v>
      </c>
    </row>
    <row r="80" spans="8:30" s="16" customFormat="1" ht="24" thickBot="1" x14ac:dyDescent="0.4">
      <c r="H80" s="17"/>
      <c r="I80" s="17"/>
      <c r="J80" s="17"/>
      <c r="K80" s="17"/>
      <c r="L80" s="17"/>
      <c r="M80" s="17"/>
      <c r="Z80" s="120" t="s">
        <v>181</v>
      </c>
      <c r="AA80" s="108" t="s">
        <v>586</v>
      </c>
      <c r="AB80" s="108" t="s">
        <v>586</v>
      </c>
      <c r="AC80" s="107">
        <v>42640</v>
      </c>
      <c r="AD80" s="117">
        <v>42600</v>
      </c>
    </row>
    <row r="81" spans="8:31" s="16" customFormat="1" ht="24" thickBot="1" x14ac:dyDescent="0.4">
      <c r="H81" s="17"/>
      <c r="I81" s="17"/>
      <c r="J81" s="17"/>
      <c r="K81" s="17"/>
      <c r="L81" s="17"/>
      <c r="M81" s="17"/>
      <c r="Z81" s="120" t="s">
        <v>181</v>
      </c>
      <c r="AA81" s="108" t="s">
        <v>587</v>
      </c>
      <c r="AB81" s="108" t="s">
        <v>587</v>
      </c>
      <c r="AC81" s="107">
        <v>42639</v>
      </c>
      <c r="AD81" s="117">
        <v>42600</v>
      </c>
    </row>
    <row r="82" spans="8:31" s="16" customFormat="1" ht="24" thickBot="1" x14ac:dyDescent="0.4">
      <c r="H82" s="17"/>
      <c r="I82" s="17"/>
      <c r="J82" s="17"/>
      <c r="K82" s="17"/>
      <c r="L82" s="17"/>
      <c r="M82" s="17"/>
      <c r="Z82" s="120" t="s">
        <v>181</v>
      </c>
      <c r="AA82" s="108" t="s">
        <v>588</v>
      </c>
      <c r="AB82" s="108" t="s">
        <v>588</v>
      </c>
      <c r="AC82" s="107">
        <v>42642</v>
      </c>
      <c r="AD82" s="117">
        <v>42600</v>
      </c>
    </row>
    <row r="83" spans="8:31" s="16" customFormat="1" ht="24" thickBot="1" x14ac:dyDescent="0.4">
      <c r="H83" s="17"/>
      <c r="I83" s="17"/>
      <c r="J83" s="17"/>
      <c r="K83" s="17"/>
      <c r="L83" s="17"/>
      <c r="M83" s="17"/>
      <c r="Z83" s="120" t="s">
        <v>181</v>
      </c>
      <c r="AA83" s="108"/>
      <c r="AB83" s="108" t="s">
        <v>589</v>
      </c>
      <c r="AC83" s="107"/>
      <c r="AD83" s="117">
        <v>42600</v>
      </c>
    </row>
    <row r="84" spans="8:31" s="16" customFormat="1" ht="24" thickBot="1" x14ac:dyDescent="0.4">
      <c r="H84" s="17"/>
      <c r="I84" s="17"/>
      <c r="J84" s="17"/>
      <c r="K84" s="17"/>
      <c r="L84" s="17"/>
      <c r="M84" s="17"/>
      <c r="Z84" s="120" t="s">
        <v>181</v>
      </c>
      <c r="AA84" s="108"/>
      <c r="AB84" s="108" t="s">
        <v>590</v>
      </c>
      <c r="AC84" s="107"/>
      <c r="AD84" s="117">
        <v>42600</v>
      </c>
    </row>
    <row r="85" spans="8:31" s="16" customFormat="1" ht="24" thickBot="1" x14ac:dyDescent="0.4">
      <c r="H85" s="17"/>
      <c r="I85" s="17"/>
      <c r="J85" s="17"/>
      <c r="K85" s="17"/>
      <c r="L85" s="17"/>
      <c r="M85" s="17"/>
      <c r="Z85" s="120" t="s">
        <v>181</v>
      </c>
      <c r="AA85" s="108"/>
      <c r="AB85" s="108" t="s">
        <v>591</v>
      </c>
      <c r="AC85" s="107"/>
      <c r="AD85" s="117">
        <v>42612</v>
      </c>
    </row>
    <row r="86" spans="8:31" s="16" customFormat="1" ht="24" thickBot="1" x14ac:dyDescent="0.4">
      <c r="H86" s="17"/>
      <c r="I86" s="17"/>
      <c r="J86" s="17"/>
      <c r="K86" s="17"/>
      <c r="L86" s="17"/>
      <c r="M86" s="17"/>
      <c r="Z86" s="120" t="s">
        <v>181</v>
      </c>
      <c r="AA86" s="108"/>
      <c r="AB86" s="108" t="s">
        <v>592</v>
      </c>
      <c r="AC86" s="107"/>
      <c r="AD86" s="117">
        <v>42640</v>
      </c>
    </row>
    <row r="87" spans="8:31" s="16" customFormat="1" ht="24" thickBot="1" x14ac:dyDescent="0.4">
      <c r="H87" s="17"/>
      <c r="I87" s="17"/>
      <c r="J87" s="17"/>
      <c r="K87" s="17"/>
      <c r="L87" s="17"/>
      <c r="M87" s="17"/>
      <c r="Z87" s="120"/>
      <c r="AA87" s="108"/>
      <c r="AB87" s="108"/>
      <c r="AC87" s="107"/>
      <c r="AD87" s="117"/>
    </row>
    <row r="88" spans="8:31" s="16" customFormat="1" ht="23.25" x14ac:dyDescent="0.35">
      <c r="H88" s="17"/>
      <c r="I88" s="17"/>
      <c r="J88" s="17"/>
      <c r="K88" s="17"/>
      <c r="L88" s="17"/>
      <c r="M88" s="17"/>
    </row>
    <row r="89" spans="8:31" s="16" customFormat="1" ht="23.25" x14ac:dyDescent="0.35">
      <c r="H89" s="17"/>
      <c r="I89" s="17"/>
      <c r="J89" s="17"/>
      <c r="K89" s="17"/>
      <c r="L89" s="17"/>
      <c r="M89" s="17"/>
    </row>
    <row r="90" spans="8:31" s="16" customFormat="1" ht="23.25" x14ac:dyDescent="0.35">
      <c r="H90" s="17"/>
      <c r="I90" s="17"/>
      <c r="J90" s="17"/>
      <c r="K90" s="17"/>
      <c r="L90" s="17"/>
      <c r="M90" s="17"/>
    </row>
    <row r="91" spans="8:31" s="16" customFormat="1" ht="23.25" x14ac:dyDescent="0.35">
      <c r="H91" s="17"/>
      <c r="I91" s="17"/>
      <c r="J91" s="17"/>
      <c r="K91" s="17"/>
      <c r="L91" s="17"/>
      <c r="M91" s="17"/>
    </row>
    <row r="92" spans="8:31" s="16" customFormat="1" ht="23.25" x14ac:dyDescent="0.35">
      <c r="H92" s="17"/>
      <c r="I92" s="17"/>
      <c r="J92" s="17"/>
      <c r="K92" s="17"/>
      <c r="L92" s="17"/>
      <c r="M92" s="17"/>
    </row>
    <row r="93" spans="8:31" s="16" customFormat="1" ht="23.25" x14ac:dyDescent="0.35">
      <c r="H93" s="17"/>
      <c r="I93" s="17"/>
      <c r="J93" s="17"/>
      <c r="K93" s="17"/>
      <c r="L93" s="17"/>
      <c r="M93" s="17"/>
    </row>
    <row r="94" spans="8:31" s="16" customFormat="1" ht="23.25" x14ac:dyDescent="0.35">
      <c r="H94" s="17"/>
      <c r="I94" s="17"/>
      <c r="J94" s="17"/>
      <c r="K94" s="17"/>
      <c r="L94" s="17"/>
      <c r="M94" s="17"/>
    </row>
    <row r="95" spans="8:31" ht="23.25" x14ac:dyDescent="0.35">
      <c r="T95" s="16"/>
      <c r="U95" s="16"/>
      <c r="V95" s="16"/>
      <c r="W95" s="16"/>
      <c r="X95" s="16"/>
      <c r="Z95" s="16"/>
      <c r="AA95" s="16"/>
      <c r="AB95" s="16"/>
      <c r="AC95" s="16"/>
      <c r="AD95" s="16"/>
      <c r="AE95" s="16"/>
    </row>
    <row r="96" spans="8:31" ht="23.25" x14ac:dyDescent="0.35">
      <c r="T96" s="16"/>
      <c r="U96" s="16"/>
      <c r="V96" s="16"/>
      <c r="W96" s="16"/>
      <c r="X96" s="16"/>
      <c r="Z96" s="16"/>
      <c r="AA96" s="16"/>
      <c r="AB96" s="16"/>
      <c r="AC96" s="16"/>
      <c r="AD96" s="16"/>
      <c r="AE96" s="16"/>
    </row>
    <row r="97" spans="20:31" ht="23.25" x14ac:dyDescent="0.35">
      <c r="T97" s="16"/>
      <c r="U97" s="16"/>
      <c r="V97" s="16"/>
      <c r="W97" s="16"/>
      <c r="X97" s="16"/>
      <c r="Z97" s="16"/>
      <c r="AA97" s="16"/>
      <c r="AB97" s="16"/>
      <c r="AC97" s="16"/>
      <c r="AD97" s="16"/>
      <c r="AE97" s="16"/>
    </row>
    <row r="98" spans="20:31" ht="23.25" x14ac:dyDescent="0.35">
      <c r="T98" s="16"/>
      <c r="U98" s="16"/>
      <c r="V98" s="16"/>
      <c r="W98" s="16"/>
      <c r="X98" s="16"/>
      <c r="Z98" s="16"/>
      <c r="AA98" s="16"/>
      <c r="AB98" s="16"/>
      <c r="AC98" s="16"/>
      <c r="AD98" s="16"/>
    </row>
    <row r="99" spans="20:31" ht="23.25" x14ac:dyDescent="0.35">
      <c r="Z99" s="16"/>
      <c r="AA99" s="16"/>
      <c r="AB99" s="16"/>
      <c r="AC99" s="16"/>
      <c r="AD99" s="16"/>
    </row>
    <row r="100" spans="20:31" ht="23.25" x14ac:dyDescent="0.35">
      <c r="Z100" s="16"/>
      <c r="AA100" s="16"/>
      <c r="AB100" s="16"/>
      <c r="AC100" s="16"/>
      <c r="AD100" s="16"/>
    </row>
  </sheetData>
  <mergeCells count="6">
    <mergeCell ref="AF4:AK4"/>
    <mergeCell ref="A3:M3"/>
    <mergeCell ref="N4:S4"/>
    <mergeCell ref="T4:Y4"/>
    <mergeCell ref="H4:M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4"/>
  <sheetViews>
    <sheetView topLeftCell="L1" zoomScale="40" zoomScaleNormal="40" workbookViewId="0">
      <pane ySplit="1" topLeftCell="A2" activePane="bottomLeft" state="frozen"/>
      <selection activeCell="I6" sqref="I6"/>
      <selection pane="bottomLeft" activeCell="Z13" sqref="Z13"/>
    </sheetView>
  </sheetViews>
  <sheetFormatPr baseColWidth="10" defaultRowHeight="15" x14ac:dyDescent="0.25"/>
  <cols>
    <col min="1" max="1" width="22.140625" style="2" hidden="1" customWidth="1"/>
    <col min="2" max="2" width="25.5703125" style="2" customWidth="1"/>
    <col min="3" max="4" width="31.7109375" style="2" customWidth="1"/>
    <col min="5" max="5" width="46" style="2" customWidth="1"/>
    <col min="6" max="6" width="33.140625" style="2" customWidth="1"/>
    <col min="7" max="7" width="17.7109375" style="2" customWidth="1"/>
    <col min="8" max="13" width="29.140625" style="8" customWidth="1"/>
    <col min="14" max="24" width="30.5703125" style="2" customWidth="1"/>
    <col min="25" max="30" width="29.7109375" style="2" customWidth="1"/>
    <col min="31" max="37" width="29.140625" style="2" customWidth="1"/>
    <col min="38" max="16384" width="11.42578125" style="2"/>
  </cols>
  <sheetData>
    <row r="3" spans="1:37" ht="30.75" thickBot="1" x14ac:dyDescent="0.3">
      <c r="A3" s="150" t="s">
        <v>259</v>
      </c>
      <c r="B3" s="150"/>
      <c r="C3" s="150"/>
      <c r="D3" s="150"/>
      <c r="E3" s="150"/>
      <c r="F3" s="150"/>
      <c r="G3" s="150"/>
      <c r="H3" s="150"/>
      <c r="I3" s="150"/>
      <c r="J3" s="150"/>
      <c r="K3" s="150"/>
      <c r="L3" s="150"/>
      <c r="M3" s="150"/>
    </row>
    <row r="4" spans="1:37" ht="47.25" thickBot="1" x14ac:dyDescent="0.75">
      <c r="A4" s="3"/>
      <c r="B4" s="3"/>
      <c r="C4" s="3"/>
      <c r="D4" s="3"/>
      <c r="E4" s="3"/>
      <c r="F4" s="3"/>
      <c r="G4" s="3"/>
      <c r="H4" s="146" t="s">
        <v>261</v>
      </c>
      <c r="I4" s="147"/>
      <c r="J4" s="147"/>
      <c r="K4" s="147"/>
      <c r="L4" s="147"/>
      <c r="M4" s="148"/>
      <c r="N4" s="146" t="s">
        <v>0</v>
      </c>
      <c r="O4" s="147"/>
      <c r="P4" s="147"/>
      <c r="Q4" s="147"/>
      <c r="R4" s="147"/>
      <c r="S4" s="148"/>
      <c r="T4" s="146" t="s">
        <v>260</v>
      </c>
      <c r="U4" s="147"/>
      <c r="V4" s="147"/>
      <c r="W4" s="147"/>
      <c r="X4" s="147"/>
      <c r="Y4" s="148"/>
      <c r="Z4" s="146" t="s">
        <v>404</v>
      </c>
      <c r="AA4" s="147"/>
      <c r="AB4" s="147"/>
      <c r="AC4" s="147"/>
      <c r="AD4" s="147"/>
      <c r="AE4" s="148"/>
      <c r="AF4" s="146" t="s">
        <v>405</v>
      </c>
      <c r="AG4" s="147"/>
      <c r="AH4" s="147"/>
      <c r="AI4" s="147"/>
      <c r="AJ4" s="147"/>
      <c r="AK4" s="148"/>
    </row>
    <row r="5" spans="1:37" ht="128.25" customHeight="1" x14ac:dyDescent="0.25">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c r="Z5" s="15" t="s">
        <v>8</v>
      </c>
      <c r="AA5" s="15" t="s">
        <v>9</v>
      </c>
      <c r="AB5" s="15" t="s">
        <v>10</v>
      </c>
      <c r="AC5" s="15" t="s">
        <v>76</v>
      </c>
      <c r="AD5" s="15" t="s">
        <v>77</v>
      </c>
      <c r="AE5" s="15" t="s">
        <v>78</v>
      </c>
      <c r="AF5" s="15" t="s">
        <v>8</v>
      </c>
      <c r="AG5" s="15" t="s">
        <v>9</v>
      </c>
      <c r="AH5" s="15" t="s">
        <v>10</v>
      </c>
      <c r="AI5" s="15" t="s">
        <v>76</v>
      </c>
      <c r="AJ5" s="15" t="s">
        <v>77</v>
      </c>
      <c r="AK5" s="15" t="s">
        <v>78</v>
      </c>
    </row>
    <row r="6" spans="1:37" ht="191.25" customHeight="1" x14ac:dyDescent="0.25">
      <c r="A6" s="5" t="s">
        <v>11</v>
      </c>
      <c r="B6" s="5" t="s">
        <v>22</v>
      </c>
      <c r="C6" s="5" t="s">
        <v>23</v>
      </c>
      <c r="D6" s="5" t="s">
        <v>24</v>
      </c>
      <c r="E6" s="5" t="s">
        <v>25</v>
      </c>
      <c r="F6" s="6" t="s">
        <v>16</v>
      </c>
      <c r="G6" s="6" t="s">
        <v>17</v>
      </c>
      <c r="H6" s="12">
        <f>(I6/J6)</f>
        <v>1</v>
      </c>
      <c r="I6" s="7">
        <f>+O6+U6+AA6+AG6</f>
        <v>24</v>
      </c>
      <c r="J6" s="7">
        <f>+P6+V6+AB6+AH6</f>
        <v>24</v>
      </c>
      <c r="K6" s="12">
        <f>(L6/M6)</f>
        <v>1</v>
      </c>
      <c r="L6" s="7">
        <f>+R6+X6+AD6+AJ6</f>
        <v>22</v>
      </c>
      <c r="M6" s="7">
        <f>+S6+Y6+AE6+AK6</f>
        <v>22</v>
      </c>
      <c r="N6" s="12">
        <f>(O6/P6)</f>
        <v>1</v>
      </c>
      <c r="O6" s="7">
        <v>7</v>
      </c>
      <c r="P6" s="7">
        <v>7</v>
      </c>
      <c r="Q6" s="12">
        <f>(R6/S6)</f>
        <v>1</v>
      </c>
      <c r="R6" s="7">
        <v>7</v>
      </c>
      <c r="S6" s="7">
        <v>7</v>
      </c>
      <c r="T6" s="12">
        <f>(U6/V6)</f>
        <v>1</v>
      </c>
      <c r="U6" s="7">
        <v>15</v>
      </c>
      <c r="V6" s="7">
        <v>15</v>
      </c>
      <c r="W6" s="12">
        <f>(X6/Y6)</f>
        <v>1</v>
      </c>
      <c r="X6" s="7">
        <v>15</v>
      </c>
      <c r="Y6" s="7">
        <v>15</v>
      </c>
      <c r="Z6" s="12" t="e">
        <f>(AA6/AB6)</f>
        <v>#DIV/0!</v>
      </c>
      <c r="AA6" s="7">
        <v>0</v>
      </c>
      <c r="AB6" s="7">
        <v>0</v>
      </c>
      <c r="AC6" s="12" t="e">
        <f>(AD6/AE6)</f>
        <v>#DIV/0!</v>
      </c>
      <c r="AD6" s="7">
        <f>+AA10</f>
        <v>0</v>
      </c>
      <c r="AE6" s="7">
        <f>+AB10</f>
        <v>0</v>
      </c>
      <c r="AF6" s="12">
        <f>(AG6/AH6)</f>
        <v>1</v>
      </c>
      <c r="AG6" s="7">
        <v>2</v>
      </c>
      <c r="AH6" s="7">
        <v>2</v>
      </c>
      <c r="AI6" s="12" t="e">
        <f>(AJ6/AK6)</f>
        <v>#DIV/0!</v>
      </c>
      <c r="AJ6" s="7">
        <f>+AG10</f>
        <v>0</v>
      </c>
      <c r="AK6" s="7">
        <f>+AH10</f>
        <v>0</v>
      </c>
    </row>
    <row r="8" spans="1:37" s="16" customFormat="1" ht="116.25" x14ac:dyDescent="0.35">
      <c r="J8" s="17"/>
      <c r="K8" s="17"/>
      <c r="L8" s="17"/>
      <c r="M8" s="17"/>
      <c r="O8" s="20" t="s">
        <v>50</v>
      </c>
      <c r="P8" s="19" t="s">
        <v>49</v>
      </c>
      <c r="Q8" s="21"/>
      <c r="R8" s="17"/>
      <c r="S8" s="20" t="s">
        <v>46</v>
      </c>
      <c r="U8" s="20" t="s">
        <v>50</v>
      </c>
      <c r="V8" s="19" t="s">
        <v>49</v>
      </c>
      <c r="W8" s="21"/>
      <c r="X8" s="17"/>
      <c r="Y8" s="20" t="s">
        <v>46</v>
      </c>
      <c r="AA8" s="20" t="s">
        <v>50</v>
      </c>
      <c r="AB8" s="19" t="s">
        <v>49</v>
      </c>
      <c r="AC8" s="21"/>
      <c r="AD8" s="17"/>
      <c r="AE8" s="20" t="s">
        <v>46</v>
      </c>
      <c r="AG8" s="20" t="s">
        <v>50</v>
      </c>
      <c r="AH8" s="19" t="s">
        <v>49</v>
      </c>
      <c r="AI8" s="21"/>
      <c r="AJ8" s="17"/>
      <c r="AK8" s="20" t="s">
        <v>46</v>
      </c>
    </row>
    <row r="9" spans="1:37" s="16" customFormat="1" ht="23.25" x14ac:dyDescent="0.35">
      <c r="J9" s="17"/>
      <c r="K9" s="17"/>
      <c r="L9" s="17"/>
      <c r="M9" s="17"/>
      <c r="N9" s="16" t="s">
        <v>256</v>
      </c>
      <c r="O9" s="16" t="s">
        <v>70</v>
      </c>
      <c r="P9" s="16" t="s">
        <v>71</v>
      </c>
      <c r="Q9" s="21"/>
      <c r="R9" s="17"/>
      <c r="S9" s="16" t="s">
        <v>72</v>
      </c>
      <c r="T9" s="16" t="s">
        <v>256</v>
      </c>
      <c r="U9" s="16" t="s">
        <v>70</v>
      </c>
      <c r="V9" s="16" t="s">
        <v>71</v>
      </c>
      <c r="W9" s="21"/>
      <c r="X9" s="17"/>
      <c r="Y9" s="16" t="s">
        <v>72</v>
      </c>
      <c r="Z9" s="16" t="s">
        <v>256</v>
      </c>
      <c r="AA9" s="16" t="s">
        <v>70</v>
      </c>
      <c r="AB9" s="16" t="s">
        <v>71</v>
      </c>
      <c r="AC9" s="21"/>
      <c r="AD9" s="17"/>
      <c r="AE9" s="16" t="s">
        <v>72</v>
      </c>
      <c r="AF9" s="16" t="s">
        <v>256</v>
      </c>
      <c r="AG9" s="16" t="s">
        <v>70</v>
      </c>
      <c r="AH9" s="16" t="s">
        <v>71</v>
      </c>
      <c r="AI9" s="21"/>
      <c r="AJ9" s="17"/>
      <c r="AK9" s="16" t="s">
        <v>72</v>
      </c>
    </row>
    <row r="10" spans="1:37" s="16" customFormat="1" ht="61.5" x14ac:dyDescent="0.9">
      <c r="J10" s="17"/>
      <c r="K10" s="17"/>
      <c r="L10" s="17"/>
      <c r="M10" s="17"/>
      <c r="O10" s="59">
        <v>7</v>
      </c>
      <c r="P10" s="59">
        <v>7</v>
      </c>
      <c r="Q10" s="21"/>
      <c r="R10" s="17"/>
      <c r="U10" s="59">
        <v>15</v>
      </c>
      <c r="V10" s="59">
        <v>15</v>
      </c>
      <c r="W10" s="21"/>
      <c r="X10" s="17"/>
      <c r="AA10" s="59"/>
      <c r="AB10" s="59"/>
      <c r="AC10" s="21"/>
      <c r="AD10" s="17"/>
      <c r="AG10" s="59"/>
      <c r="AH10" s="59"/>
      <c r="AI10" s="21"/>
      <c r="AJ10" s="17"/>
    </row>
    <row r="11" spans="1:37" s="16" customFormat="1" ht="26.25" x14ac:dyDescent="0.4">
      <c r="J11" s="17"/>
      <c r="K11" s="17"/>
      <c r="L11" s="17"/>
      <c r="M11" s="17"/>
      <c r="N11" s="63" t="s">
        <v>181</v>
      </c>
      <c r="O11" s="65">
        <v>42396</v>
      </c>
      <c r="P11" s="63">
        <v>1</v>
      </c>
      <c r="Q11" s="63"/>
      <c r="R11" s="64"/>
      <c r="S11" s="64"/>
      <c r="T11" s="63" t="s">
        <v>99</v>
      </c>
      <c r="U11" s="65">
        <v>42502</v>
      </c>
      <c r="V11" s="65">
        <v>42502</v>
      </c>
      <c r="W11" s="63"/>
      <c r="X11" s="64"/>
      <c r="Y11" s="64"/>
    </row>
    <row r="12" spans="1:37" s="16" customFormat="1" ht="26.25" x14ac:dyDescent="0.4">
      <c r="J12" s="17"/>
      <c r="K12" s="17"/>
      <c r="L12" s="17"/>
      <c r="M12" s="17"/>
      <c r="N12" s="63" t="s">
        <v>181</v>
      </c>
      <c r="O12" s="65">
        <v>42404</v>
      </c>
      <c r="P12" s="63">
        <v>1</v>
      </c>
      <c r="Q12" s="63"/>
      <c r="R12" s="64"/>
      <c r="S12" s="64"/>
      <c r="T12" s="63" t="s">
        <v>139</v>
      </c>
      <c r="U12" s="65">
        <v>42502</v>
      </c>
      <c r="V12" s="65">
        <v>42502</v>
      </c>
      <c r="W12" s="63"/>
      <c r="X12" s="64"/>
      <c r="Y12" s="64"/>
    </row>
    <row r="13" spans="1:37" s="16" customFormat="1" ht="26.25" x14ac:dyDescent="0.4">
      <c r="J13" s="17"/>
      <c r="K13" s="17"/>
      <c r="L13" s="17"/>
      <c r="M13" s="17"/>
      <c r="N13" s="63" t="s">
        <v>181</v>
      </c>
      <c r="O13" s="65">
        <v>42408</v>
      </c>
      <c r="P13" s="63">
        <v>1</v>
      </c>
      <c r="Q13" s="63"/>
      <c r="R13" s="64"/>
      <c r="S13" s="64"/>
      <c r="T13" s="63" t="s">
        <v>248</v>
      </c>
      <c r="U13" s="65">
        <v>42502</v>
      </c>
      <c r="V13" s="65">
        <v>42502</v>
      </c>
      <c r="W13" s="63"/>
      <c r="X13" s="64"/>
      <c r="Y13" s="64"/>
    </row>
    <row r="14" spans="1:37" s="16" customFormat="1" ht="26.25" x14ac:dyDescent="0.4">
      <c r="J14" s="17"/>
      <c r="K14" s="17"/>
      <c r="L14" s="17"/>
      <c r="M14" s="17"/>
      <c r="N14" s="63" t="s">
        <v>181</v>
      </c>
      <c r="O14" s="65">
        <v>42410</v>
      </c>
      <c r="P14" s="63">
        <v>1</v>
      </c>
      <c r="Q14" s="63"/>
      <c r="R14" s="64"/>
      <c r="S14" s="64"/>
      <c r="T14" s="63" t="s">
        <v>263</v>
      </c>
      <c r="U14" s="65">
        <v>42502</v>
      </c>
      <c r="V14" s="65">
        <v>42502</v>
      </c>
      <c r="W14" s="63"/>
      <c r="X14" s="64"/>
      <c r="Y14" s="64"/>
    </row>
    <row r="15" spans="1:37" s="16" customFormat="1" ht="26.25" x14ac:dyDescent="0.4">
      <c r="J15" s="17"/>
      <c r="K15" s="17"/>
      <c r="L15" s="17"/>
      <c r="M15" s="17"/>
      <c r="N15" s="63" t="s">
        <v>181</v>
      </c>
      <c r="O15" s="65">
        <v>42412</v>
      </c>
      <c r="P15" s="63">
        <v>1</v>
      </c>
      <c r="Q15" s="63"/>
      <c r="R15" s="64"/>
      <c r="S15" s="64"/>
      <c r="T15" s="63" t="s">
        <v>264</v>
      </c>
      <c r="U15" s="65">
        <v>42502</v>
      </c>
      <c r="V15" s="65">
        <v>42502</v>
      </c>
      <c r="W15" s="63"/>
      <c r="X15" s="64"/>
      <c r="Y15" s="64"/>
    </row>
    <row r="16" spans="1:37" s="16" customFormat="1" ht="26.25" x14ac:dyDescent="0.4">
      <c r="J16" s="17"/>
      <c r="K16" s="17"/>
      <c r="L16" s="17"/>
      <c r="M16" s="17"/>
      <c r="N16" s="63" t="s">
        <v>181</v>
      </c>
      <c r="O16" s="65">
        <v>42412</v>
      </c>
      <c r="P16" s="63">
        <v>1</v>
      </c>
      <c r="Q16" s="63"/>
      <c r="R16" s="64"/>
      <c r="S16" s="64"/>
      <c r="T16" s="63" t="s">
        <v>265</v>
      </c>
      <c r="U16" s="65">
        <v>42502</v>
      </c>
      <c r="V16" s="65">
        <v>42502</v>
      </c>
      <c r="W16" s="63"/>
      <c r="X16" s="64"/>
      <c r="Y16" s="64"/>
    </row>
    <row r="17" spans="8:25" s="16" customFormat="1" ht="26.25" x14ac:dyDescent="0.4">
      <c r="J17" s="17"/>
      <c r="K17" s="17"/>
      <c r="L17" s="17"/>
      <c r="M17" s="17"/>
      <c r="N17" s="63" t="s">
        <v>181</v>
      </c>
      <c r="O17" s="65">
        <v>42416</v>
      </c>
      <c r="P17" s="63">
        <v>1</v>
      </c>
      <c r="Q17" s="63"/>
      <c r="R17" s="64"/>
      <c r="S17" s="64"/>
      <c r="T17" s="16" t="s">
        <v>214</v>
      </c>
      <c r="U17" s="65">
        <v>42502</v>
      </c>
      <c r="V17" s="65">
        <v>42502</v>
      </c>
      <c r="W17" s="63"/>
      <c r="X17" s="64"/>
      <c r="Y17" s="64"/>
    </row>
    <row r="18" spans="8:25" s="16" customFormat="1" ht="26.25" x14ac:dyDescent="0.4">
      <c r="H18" s="17"/>
      <c r="I18" s="17"/>
      <c r="J18" s="17"/>
      <c r="K18" s="17"/>
      <c r="L18" s="17"/>
      <c r="M18" s="17"/>
      <c r="T18" s="63" t="s">
        <v>99</v>
      </c>
      <c r="U18" s="65">
        <v>42515</v>
      </c>
      <c r="V18" s="65">
        <v>42515</v>
      </c>
      <c r="X18" s="86"/>
    </row>
    <row r="19" spans="8:25" s="16" customFormat="1" ht="26.25" x14ac:dyDescent="0.4">
      <c r="H19" s="17"/>
      <c r="I19" s="17"/>
      <c r="J19" s="17"/>
      <c r="K19" s="17"/>
      <c r="L19" s="17"/>
      <c r="M19" s="17"/>
      <c r="T19" s="63" t="s">
        <v>139</v>
      </c>
      <c r="U19" s="65">
        <v>42515</v>
      </c>
      <c r="V19" s="65">
        <v>42515</v>
      </c>
      <c r="X19" s="86"/>
    </row>
    <row r="20" spans="8:25" s="16" customFormat="1" ht="26.25" x14ac:dyDescent="0.4">
      <c r="H20" s="17"/>
      <c r="I20" s="17"/>
      <c r="J20" s="17"/>
      <c r="K20" s="17"/>
      <c r="L20" s="17"/>
      <c r="M20" s="17"/>
      <c r="T20" s="63" t="s">
        <v>248</v>
      </c>
      <c r="U20" s="65">
        <v>42515</v>
      </c>
      <c r="V20" s="65">
        <v>42515</v>
      </c>
      <c r="X20" s="86"/>
    </row>
    <row r="21" spans="8:25" s="16" customFormat="1" ht="26.25" x14ac:dyDescent="0.4">
      <c r="H21" s="17"/>
      <c r="I21" s="17"/>
      <c r="J21" s="17"/>
      <c r="K21" s="17"/>
      <c r="L21" s="17"/>
      <c r="M21" s="17"/>
      <c r="T21" s="63" t="s">
        <v>263</v>
      </c>
      <c r="U21" s="65">
        <v>42515</v>
      </c>
      <c r="V21" s="65">
        <v>42515</v>
      </c>
      <c r="X21" s="86"/>
    </row>
    <row r="22" spans="8:25" s="16" customFormat="1" ht="26.25" x14ac:dyDescent="0.4">
      <c r="H22" s="17"/>
      <c r="I22" s="17"/>
      <c r="J22" s="17"/>
      <c r="K22" s="17"/>
      <c r="L22" s="17"/>
      <c r="M22" s="17"/>
      <c r="T22" s="63" t="s">
        <v>264</v>
      </c>
      <c r="U22" s="65">
        <v>42515</v>
      </c>
      <c r="V22" s="65">
        <v>42515</v>
      </c>
      <c r="X22" s="86"/>
    </row>
    <row r="23" spans="8:25" s="16" customFormat="1" ht="26.25" x14ac:dyDescent="0.4">
      <c r="H23" s="17"/>
      <c r="I23" s="17"/>
      <c r="J23" s="17"/>
      <c r="K23" s="17"/>
      <c r="L23" s="17"/>
      <c r="M23" s="17"/>
      <c r="T23" s="63" t="s">
        <v>214</v>
      </c>
      <c r="U23" s="65">
        <v>42515</v>
      </c>
      <c r="V23" s="65">
        <v>42515</v>
      </c>
      <c r="X23" s="86"/>
    </row>
    <row r="24" spans="8:25" s="16" customFormat="1" ht="26.25" x14ac:dyDescent="0.4">
      <c r="H24" s="17"/>
      <c r="I24" s="17"/>
      <c r="J24" s="17"/>
      <c r="K24" s="17"/>
      <c r="L24" s="17"/>
      <c r="M24" s="17"/>
      <c r="T24" s="63" t="s">
        <v>123</v>
      </c>
      <c r="U24" s="65">
        <v>42528</v>
      </c>
      <c r="V24" s="65">
        <v>42528</v>
      </c>
      <c r="X24" s="86"/>
    </row>
    <row r="25" spans="8:25" s="16" customFormat="1" ht="26.25" x14ac:dyDescent="0.4">
      <c r="H25" s="17"/>
      <c r="I25" s="17"/>
      <c r="J25" s="17"/>
      <c r="K25" s="17"/>
      <c r="L25" s="17"/>
      <c r="M25" s="17"/>
      <c r="T25" s="63" t="s">
        <v>123</v>
      </c>
      <c r="U25" s="65">
        <v>42528</v>
      </c>
      <c r="V25" s="65">
        <v>42528</v>
      </c>
      <c r="X25" s="86"/>
    </row>
    <row r="26" spans="8:25" s="16" customFormat="1" ht="26.25" x14ac:dyDescent="0.4">
      <c r="H26" s="17"/>
      <c r="I26" s="17"/>
      <c r="J26" s="17"/>
      <c r="K26" s="17"/>
      <c r="L26" s="17"/>
      <c r="M26" s="17"/>
      <c r="T26" s="63"/>
      <c r="U26" s="65"/>
      <c r="V26" s="65"/>
      <c r="X26" s="86"/>
    </row>
    <row r="27" spans="8:25" s="16" customFormat="1" ht="23.25" x14ac:dyDescent="0.35">
      <c r="H27" s="17"/>
      <c r="I27" s="17"/>
      <c r="J27" s="17"/>
      <c r="K27" s="17"/>
      <c r="L27" s="17"/>
      <c r="M27" s="17"/>
    </row>
    <row r="28" spans="8:25" s="16" customFormat="1" ht="23.25" x14ac:dyDescent="0.35">
      <c r="H28" s="17"/>
      <c r="I28" s="17"/>
      <c r="J28" s="17"/>
      <c r="K28" s="17"/>
      <c r="L28" s="17"/>
      <c r="M28" s="17"/>
    </row>
    <row r="29" spans="8:25" s="16" customFormat="1" ht="23.25" x14ac:dyDescent="0.35">
      <c r="H29" s="17"/>
      <c r="I29" s="17"/>
      <c r="J29" s="17"/>
      <c r="K29" s="17"/>
      <c r="L29" s="17"/>
      <c r="M29" s="17"/>
    </row>
    <row r="30" spans="8:25" s="16" customFormat="1" ht="23.25" x14ac:dyDescent="0.35">
      <c r="H30" s="17"/>
      <c r="I30" s="17"/>
      <c r="J30" s="17"/>
      <c r="K30" s="17"/>
      <c r="L30" s="17"/>
      <c r="M30" s="17"/>
    </row>
    <row r="31" spans="8:25" s="16" customFormat="1" ht="23.25" x14ac:dyDescent="0.35">
      <c r="H31" s="17"/>
      <c r="I31" s="17"/>
      <c r="J31" s="17"/>
      <c r="K31" s="17"/>
      <c r="L31" s="17"/>
      <c r="M31" s="17"/>
    </row>
    <row r="32" spans="8:25" s="16" customFormat="1" ht="23.25" x14ac:dyDescent="0.35">
      <c r="H32" s="17"/>
      <c r="I32" s="17"/>
      <c r="J32" s="17"/>
      <c r="K32" s="17"/>
      <c r="L32" s="17"/>
      <c r="M32" s="17"/>
    </row>
    <row r="33" spans="8:13" s="16" customFormat="1" ht="23.25" x14ac:dyDescent="0.35">
      <c r="H33" s="17"/>
      <c r="I33" s="17"/>
      <c r="J33" s="17"/>
      <c r="K33" s="17"/>
      <c r="L33" s="17"/>
      <c r="M33" s="17"/>
    </row>
    <row r="34" spans="8:13" s="16" customFormat="1" ht="23.25" x14ac:dyDescent="0.35">
      <c r="H34" s="17"/>
      <c r="I34" s="17"/>
      <c r="J34" s="17"/>
      <c r="K34" s="17"/>
      <c r="L34" s="17"/>
      <c r="M34" s="17"/>
    </row>
    <row r="35" spans="8:13" s="16" customFormat="1" ht="23.25" x14ac:dyDescent="0.35">
      <c r="H35" s="17"/>
      <c r="I35" s="17"/>
      <c r="J35" s="17"/>
      <c r="K35" s="17"/>
      <c r="L35" s="17"/>
      <c r="M35" s="17"/>
    </row>
    <row r="36" spans="8:13" s="16" customFormat="1" ht="23.25" x14ac:dyDescent="0.35">
      <c r="H36" s="17"/>
      <c r="I36" s="17"/>
      <c r="J36" s="17"/>
      <c r="K36" s="17"/>
      <c r="L36" s="17"/>
      <c r="M36" s="17"/>
    </row>
    <row r="37" spans="8:13" s="16" customFormat="1" ht="23.25" x14ac:dyDescent="0.35">
      <c r="H37" s="17"/>
      <c r="I37" s="17"/>
      <c r="J37" s="17"/>
      <c r="K37" s="17"/>
      <c r="L37" s="17"/>
      <c r="M37" s="17"/>
    </row>
    <row r="38" spans="8:13" s="16" customFormat="1" ht="23.25" x14ac:dyDescent="0.35">
      <c r="H38" s="17"/>
      <c r="I38" s="17"/>
      <c r="J38" s="17"/>
      <c r="K38" s="17"/>
      <c r="L38" s="17"/>
      <c r="M38" s="17"/>
    </row>
    <row r="39" spans="8:13" s="16" customFormat="1" ht="23.25" x14ac:dyDescent="0.35">
      <c r="H39" s="17"/>
      <c r="I39" s="17"/>
      <c r="J39" s="17"/>
      <c r="K39" s="17"/>
      <c r="L39" s="17"/>
      <c r="M39" s="17"/>
    </row>
    <row r="40" spans="8:13" s="16" customFormat="1" ht="23.25" x14ac:dyDescent="0.35">
      <c r="H40" s="17"/>
      <c r="I40" s="17"/>
      <c r="J40" s="17"/>
      <c r="K40" s="17"/>
      <c r="L40" s="17"/>
      <c r="M40" s="17"/>
    </row>
    <row r="41" spans="8:13" s="16" customFormat="1" ht="23.25" x14ac:dyDescent="0.35">
      <c r="H41" s="17"/>
      <c r="I41" s="17"/>
      <c r="J41" s="17"/>
      <c r="K41" s="17"/>
      <c r="L41" s="17"/>
      <c r="M41" s="17"/>
    </row>
    <row r="42" spans="8:13" s="16" customFormat="1" ht="23.25" x14ac:dyDescent="0.35">
      <c r="H42" s="17"/>
      <c r="I42" s="17"/>
      <c r="J42" s="17"/>
      <c r="K42" s="17"/>
      <c r="L42" s="17"/>
      <c r="M42" s="17"/>
    </row>
    <row r="43" spans="8:13" s="16" customFormat="1" ht="23.25" x14ac:dyDescent="0.35">
      <c r="H43" s="17"/>
      <c r="I43" s="17"/>
      <c r="J43" s="17"/>
      <c r="K43" s="17"/>
      <c r="L43" s="17"/>
      <c r="M43" s="17"/>
    </row>
    <row r="44" spans="8:13" s="16" customFormat="1" ht="23.25" x14ac:dyDescent="0.35">
      <c r="H44" s="17"/>
      <c r="I44" s="17"/>
      <c r="J44" s="17"/>
      <c r="K44" s="17"/>
      <c r="L44" s="17"/>
      <c r="M44" s="17"/>
    </row>
    <row r="45" spans="8:13" s="16" customFormat="1" ht="23.25" x14ac:dyDescent="0.35">
      <c r="H45" s="17"/>
      <c r="I45" s="17"/>
      <c r="J45" s="17"/>
      <c r="K45" s="17"/>
      <c r="L45" s="17"/>
      <c r="M45" s="17"/>
    </row>
    <row r="46" spans="8:13" s="16" customFormat="1" ht="23.25" x14ac:dyDescent="0.35">
      <c r="H46" s="17"/>
      <c r="I46" s="17"/>
      <c r="J46" s="17"/>
      <c r="K46" s="17"/>
      <c r="L46" s="17"/>
      <c r="M46" s="17"/>
    </row>
    <row r="47" spans="8:13" s="16" customFormat="1" ht="23.25" x14ac:dyDescent="0.35">
      <c r="H47" s="17"/>
      <c r="I47" s="17"/>
      <c r="J47" s="17"/>
      <c r="K47" s="17"/>
      <c r="L47" s="17"/>
      <c r="M47" s="17"/>
    </row>
    <row r="48" spans="8:13" s="16" customFormat="1" ht="23.25" x14ac:dyDescent="0.35">
      <c r="H48" s="17"/>
      <c r="I48" s="17"/>
      <c r="J48" s="17"/>
      <c r="K48" s="17"/>
      <c r="L48" s="17"/>
      <c r="M48" s="17"/>
    </row>
    <row r="49" spans="8:13" s="16" customFormat="1" ht="23.25" x14ac:dyDescent="0.35">
      <c r="H49" s="17"/>
      <c r="I49" s="17"/>
      <c r="J49" s="17"/>
      <c r="K49" s="17"/>
      <c r="L49" s="17"/>
      <c r="M49" s="17"/>
    </row>
    <row r="50" spans="8:13" s="16" customFormat="1" ht="23.25" x14ac:dyDescent="0.35">
      <c r="H50" s="17"/>
      <c r="I50" s="17"/>
      <c r="J50" s="17"/>
      <c r="K50" s="17"/>
      <c r="L50" s="17"/>
      <c r="M50" s="17"/>
    </row>
    <row r="51" spans="8:13" s="16" customFormat="1" ht="23.25" x14ac:dyDescent="0.35">
      <c r="H51" s="17"/>
      <c r="I51" s="17"/>
      <c r="J51" s="17"/>
      <c r="K51" s="17"/>
      <c r="L51" s="17"/>
      <c r="M51" s="17"/>
    </row>
    <row r="52" spans="8:13" s="16" customFormat="1" ht="23.25" x14ac:dyDescent="0.35">
      <c r="H52" s="17"/>
      <c r="I52" s="17"/>
      <c r="J52" s="17"/>
      <c r="K52" s="17"/>
      <c r="L52" s="17"/>
      <c r="M52" s="17"/>
    </row>
    <row r="53" spans="8:13" s="16" customFormat="1" ht="23.25" x14ac:dyDescent="0.35">
      <c r="H53" s="17"/>
      <c r="I53" s="17"/>
      <c r="J53" s="17"/>
      <c r="K53" s="17"/>
      <c r="L53" s="17"/>
      <c r="M53" s="17"/>
    </row>
    <row r="54" spans="8:13" s="16" customFormat="1" ht="23.25" x14ac:dyDescent="0.35">
      <c r="H54" s="17"/>
      <c r="I54" s="17"/>
      <c r="J54" s="17"/>
      <c r="K54" s="17"/>
      <c r="L54" s="17"/>
      <c r="M54" s="17"/>
    </row>
    <row r="55" spans="8:13" s="16" customFormat="1" ht="23.25" x14ac:dyDescent="0.35">
      <c r="H55" s="17"/>
      <c r="I55" s="17"/>
      <c r="J55" s="17"/>
      <c r="K55" s="17"/>
      <c r="L55" s="17"/>
      <c r="M55" s="17"/>
    </row>
    <row r="56" spans="8:13" s="16" customFormat="1" ht="23.25" x14ac:dyDescent="0.35">
      <c r="H56" s="17"/>
      <c r="I56" s="17"/>
      <c r="J56" s="17"/>
      <c r="K56" s="17"/>
      <c r="L56" s="17"/>
      <c r="M56" s="17"/>
    </row>
    <row r="57" spans="8:13" s="16" customFormat="1" ht="23.25" x14ac:dyDescent="0.35">
      <c r="H57" s="17"/>
      <c r="I57" s="17"/>
      <c r="J57" s="17"/>
      <c r="K57" s="17"/>
      <c r="L57" s="17"/>
      <c r="M57" s="17"/>
    </row>
    <row r="58" spans="8:13" s="16" customFormat="1" ht="23.25" x14ac:dyDescent="0.35">
      <c r="H58" s="17"/>
      <c r="I58" s="17"/>
      <c r="J58" s="17"/>
      <c r="K58" s="17"/>
      <c r="L58" s="17"/>
      <c r="M58" s="17"/>
    </row>
    <row r="59" spans="8:13" s="16" customFormat="1" ht="23.25" x14ac:dyDescent="0.35">
      <c r="H59" s="17"/>
      <c r="I59" s="17"/>
      <c r="J59" s="17"/>
      <c r="K59" s="17"/>
      <c r="L59" s="17"/>
      <c r="M59" s="17"/>
    </row>
    <row r="60" spans="8:13" s="16" customFormat="1" ht="23.25" x14ac:dyDescent="0.35">
      <c r="H60" s="17"/>
      <c r="I60" s="17"/>
      <c r="J60" s="17"/>
      <c r="K60" s="17"/>
      <c r="L60" s="17"/>
      <c r="M60" s="17"/>
    </row>
    <row r="61" spans="8:13" s="16" customFormat="1" ht="23.25" x14ac:dyDescent="0.35">
      <c r="H61" s="17"/>
      <c r="I61" s="17"/>
      <c r="J61" s="17"/>
      <c r="K61" s="17"/>
      <c r="L61" s="17"/>
      <c r="M61" s="17"/>
    </row>
    <row r="62" spans="8:13" s="16" customFormat="1" ht="23.25" x14ac:dyDescent="0.35">
      <c r="H62" s="17"/>
      <c r="I62" s="17"/>
      <c r="J62" s="17"/>
      <c r="K62" s="17"/>
      <c r="L62" s="17"/>
      <c r="M62" s="17"/>
    </row>
    <row r="63" spans="8:13" s="16" customFormat="1" ht="23.25" x14ac:dyDescent="0.35">
      <c r="H63" s="17"/>
      <c r="I63" s="17"/>
      <c r="J63" s="17"/>
      <c r="K63" s="17"/>
      <c r="L63" s="17"/>
      <c r="M63" s="17"/>
    </row>
    <row r="64" spans="8:13" s="16" customFormat="1" ht="23.25" x14ac:dyDescent="0.35">
      <c r="H64" s="17"/>
      <c r="I64" s="17"/>
      <c r="J64" s="17"/>
      <c r="K64" s="17"/>
      <c r="L64" s="17"/>
      <c r="M64" s="17"/>
    </row>
    <row r="65" spans="8:13" s="16" customFormat="1" ht="23.25" x14ac:dyDescent="0.35">
      <c r="H65" s="17"/>
      <c r="I65" s="17"/>
      <c r="J65" s="17"/>
      <c r="K65" s="17"/>
      <c r="L65" s="17"/>
      <c r="M65" s="17"/>
    </row>
    <row r="66" spans="8:13" s="16" customFormat="1" ht="23.25" x14ac:dyDescent="0.35">
      <c r="H66" s="17"/>
      <c r="I66" s="17"/>
      <c r="J66" s="17"/>
      <c r="K66" s="17"/>
      <c r="L66" s="17"/>
      <c r="M66" s="17"/>
    </row>
    <row r="67" spans="8:13" s="16" customFormat="1" ht="23.25" x14ac:dyDescent="0.35">
      <c r="H67" s="17"/>
      <c r="I67" s="17"/>
      <c r="J67" s="17"/>
      <c r="K67" s="17"/>
      <c r="L67" s="17"/>
      <c r="M67" s="17"/>
    </row>
    <row r="68" spans="8:13" s="16" customFormat="1" ht="23.25" x14ac:dyDescent="0.35">
      <c r="H68" s="17"/>
      <c r="I68" s="17"/>
      <c r="J68" s="17"/>
      <c r="K68" s="17"/>
      <c r="L68" s="17"/>
      <c r="M68" s="17"/>
    </row>
    <row r="69" spans="8:13" s="16" customFormat="1" ht="23.25" x14ac:dyDescent="0.35">
      <c r="H69" s="17"/>
      <c r="I69" s="17"/>
      <c r="J69" s="17"/>
      <c r="K69" s="17"/>
      <c r="L69" s="17"/>
      <c r="M69" s="17"/>
    </row>
    <row r="70" spans="8:13" s="16" customFormat="1" ht="23.25" x14ac:dyDescent="0.35">
      <c r="H70" s="17"/>
      <c r="I70" s="17"/>
      <c r="J70" s="17"/>
      <c r="K70" s="17"/>
      <c r="L70" s="17"/>
      <c r="M70" s="17"/>
    </row>
    <row r="71" spans="8:13" s="16" customFormat="1" ht="23.25" x14ac:dyDescent="0.35">
      <c r="H71" s="17"/>
      <c r="I71" s="17"/>
      <c r="J71" s="17"/>
      <c r="K71" s="17"/>
      <c r="L71" s="17"/>
      <c r="M71" s="17"/>
    </row>
    <row r="72" spans="8:13" s="16" customFormat="1" ht="23.25" x14ac:dyDescent="0.35">
      <c r="H72" s="17"/>
      <c r="I72" s="17"/>
      <c r="J72" s="17"/>
      <c r="K72" s="17"/>
      <c r="L72" s="17"/>
      <c r="M72" s="17"/>
    </row>
    <row r="73" spans="8:13" s="16" customFormat="1" ht="23.25" x14ac:dyDescent="0.35">
      <c r="H73" s="17"/>
      <c r="I73" s="17"/>
      <c r="J73" s="17"/>
      <c r="K73" s="17"/>
      <c r="L73" s="17"/>
      <c r="M73" s="17"/>
    </row>
    <row r="74" spans="8:13" s="16" customFormat="1" ht="23.25" x14ac:dyDescent="0.35">
      <c r="H74" s="17"/>
      <c r="I74" s="17"/>
      <c r="J74" s="17"/>
      <c r="K74" s="17"/>
      <c r="L74" s="17"/>
      <c r="M74" s="17"/>
    </row>
    <row r="75" spans="8:13" s="16" customFormat="1" ht="23.25" x14ac:dyDescent="0.35">
      <c r="H75" s="17"/>
      <c r="I75" s="17"/>
      <c r="J75" s="17"/>
      <c r="K75" s="17"/>
      <c r="L75" s="17"/>
      <c r="M75" s="17"/>
    </row>
    <row r="76" spans="8:13" s="16" customFormat="1" ht="23.25" x14ac:dyDescent="0.35">
      <c r="H76" s="17"/>
      <c r="I76" s="17"/>
      <c r="J76" s="17"/>
      <c r="K76" s="17"/>
      <c r="L76" s="17"/>
      <c r="M76" s="17"/>
    </row>
    <row r="77" spans="8:13" s="16" customFormat="1" ht="23.25" x14ac:dyDescent="0.35">
      <c r="H77" s="17"/>
      <c r="I77" s="17"/>
      <c r="J77" s="17"/>
      <c r="K77" s="17"/>
      <c r="L77" s="17"/>
      <c r="M77" s="17"/>
    </row>
    <row r="78" spans="8:13" s="16" customFormat="1" ht="23.25" x14ac:dyDescent="0.35">
      <c r="H78" s="17"/>
      <c r="I78" s="17"/>
      <c r="J78" s="17"/>
      <c r="K78" s="17"/>
      <c r="L78" s="17"/>
      <c r="M78" s="17"/>
    </row>
    <row r="79" spans="8:13" s="16" customFormat="1" ht="23.25" x14ac:dyDescent="0.35">
      <c r="H79" s="17"/>
      <c r="I79" s="17"/>
      <c r="J79" s="17"/>
      <c r="K79" s="17"/>
      <c r="L79" s="17"/>
      <c r="M79" s="17"/>
    </row>
    <row r="80" spans="8:13" s="16" customFormat="1" ht="23.25" x14ac:dyDescent="0.35">
      <c r="H80" s="17"/>
      <c r="I80" s="17"/>
      <c r="J80" s="17"/>
      <c r="K80" s="17"/>
      <c r="L80" s="17"/>
      <c r="M80" s="17"/>
    </row>
    <row r="81" spans="8:24" s="16" customFormat="1" ht="23.25" x14ac:dyDescent="0.35">
      <c r="H81" s="17"/>
      <c r="I81" s="17"/>
      <c r="J81" s="17"/>
      <c r="K81" s="17"/>
      <c r="L81" s="17"/>
      <c r="M81" s="17"/>
    </row>
    <row r="82" spans="8:24" s="16" customFormat="1" ht="23.25" x14ac:dyDescent="0.35">
      <c r="H82" s="17"/>
      <c r="I82" s="17"/>
      <c r="J82" s="17"/>
      <c r="K82" s="17"/>
      <c r="L82" s="17"/>
      <c r="M82" s="17"/>
    </row>
    <row r="83" spans="8:24" s="16" customFormat="1" ht="23.25" x14ac:dyDescent="0.35">
      <c r="H83" s="17"/>
      <c r="I83" s="17"/>
      <c r="J83" s="17"/>
      <c r="K83" s="17"/>
      <c r="L83" s="17"/>
      <c r="M83" s="17"/>
    </row>
    <row r="84" spans="8:24" s="16" customFormat="1" ht="23.25" x14ac:dyDescent="0.35">
      <c r="H84" s="17"/>
      <c r="I84" s="17"/>
      <c r="J84" s="17"/>
      <c r="K84" s="17"/>
      <c r="L84" s="17"/>
      <c r="M84" s="17"/>
    </row>
    <row r="85" spans="8:24" s="16" customFormat="1" ht="23.25" x14ac:dyDescent="0.35">
      <c r="H85" s="17"/>
      <c r="I85" s="17"/>
      <c r="J85" s="17"/>
      <c r="K85" s="17"/>
      <c r="L85" s="17"/>
      <c r="M85" s="17"/>
    </row>
    <row r="86" spans="8:24" s="16" customFormat="1" ht="23.25" x14ac:dyDescent="0.35">
      <c r="H86" s="17"/>
      <c r="I86" s="17"/>
      <c r="J86" s="17"/>
      <c r="K86" s="17"/>
      <c r="L86" s="17"/>
      <c r="M86" s="17"/>
    </row>
    <row r="87" spans="8:24" s="16" customFormat="1" ht="23.25" x14ac:dyDescent="0.35">
      <c r="H87" s="17"/>
      <c r="I87" s="17"/>
      <c r="J87" s="17"/>
      <c r="K87" s="17"/>
      <c r="L87" s="17"/>
      <c r="M87" s="17"/>
    </row>
    <row r="88" spans="8:24" s="16" customFormat="1" ht="23.25" x14ac:dyDescent="0.35">
      <c r="H88" s="17"/>
      <c r="I88" s="17"/>
      <c r="J88" s="17"/>
      <c r="K88" s="17"/>
      <c r="L88" s="17"/>
      <c r="M88" s="17"/>
    </row>
    <row r="89" spans="8:24" s="16" customFormat="1" ht="23.25" x14ac:dyDescent="0.35">
      <c r="H89" s="17"/>
      <c r="I89" s="17"/>
      <c r="J89" s="17"/>
      <c r="K89" s="17"/>
      <c r="L89" s="17"/>
      <c r="M89" s="17"/>
    </row>
    <row r="90" spans="8:24" s="16" customFormat="1" ht="23.25" x14ac:dyDescent="0.35">
      <c r="H90" s="17"/>
      <c r="I90" s="17"/>
      <c r="J90" s="17"/>
      <c r="K90" s="17"/>
      <c r="L90" s="17"/>
      <c r="M90" s="17"/>
    </row>
    <row r="91" spans="8:24" s="16" customFormat="1" ht="23.25" x14ac:dyDescent="0.35">
      <c r="H91" s="17"/>
      <c r="I91" s="17"/>
      <c r="J91" s="17"/>
      <c r="K91" s="17"/>
      <c r="L91" s="17"/>
      <c r="M91" s="17"/>
    </row>
    <row r="92" spans="8:24" s="16" customFormat="1" ht="23.25" x14ac:dyDescent="0.35">
      <c r="H92" s="17"/>
      <c r="I92" s="17"/>
      <c r="J92" s="17"/>
      <c r="K92" s="17"/>
      <c r="L92" s="17"/>
      <c r="M92" s="17"/>
      <c r="T92" s="2"/>
      <c r="U92" s="2"/>
    </row>
    <row r="93" spans="8:24" s="16" customFormat="1" ht="23.25" x14ac:dyDescent="0.35">
      <c r="H93" s="17"/>
      <c r="I93" s="17"/>
      <c r="J93" s="17"/>
      <c r="K93" s="17"/>
      <c r="L93" s="17"/>
      <c r="M93" s="17"/>
      <c r="T93" s="2"/>
      <c r="U93" s="2"/>
      <c r="V93" s="2"/>
      <c r="W93" s="2"/>
      <c r="X93" s="2"/>
    </row>
    <row r="94" spans="8:24" s="16" customFormat="1" ht="23.25" x14ac:dyDescent="0.35">
      <c r="H94" s="17"/>
      <c r="I94" s="17"/>
      <c r="J94" s="17"/>
      <c r="K94" s="17"/>
      <c r="L94" s="17"/>
      <c r="M94" s="17"/>
      <c r="T94" s="2"/>
      <c r="U94" s="2"/>
      <c r="V94" s="2"/>
      <c r="W94" s="2"/>
      <c r="X94" s="2"/>
    </row>
  </sheetData>
  <mergeCells count="6">
    <mergeCell ref="AF4:AK4"/>
    <mergeCell ref="A3:M3"/>
    <mergeCell ref="N4:S4"/>
    <mergeCell ref="T4:Y4"/>
    <mergeCell ref="H4:M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4"/>
  <sheetViews>
    <sheetView tabSelected="1" topLeftCell="M1" zoomScale="35" zoomScaleNormal="35" workbookViewId="0">
      <pane ySplit="1" topLeftCell="A6" activePane="bottomLeft" state="frozen"/>
      <selection activeCell="I6" sqref="I6"/>
      <selection pane="bottomLeft" activeCell="AA35" sqref="AA35"/>
    </sheetView>
  </sheetViews>
  <sheetFormatPr baseColWidth="10" defaultRowHeight="15" x14ac:dyDescent="0.25"/>
  <cols>
    <col min="1" max="1" width="22.140625" style="2" hidden="1" customWidth="1"/>
    <col min="2" max="2" width="25.5703125" style="2" customWidth="1"/>
    <col min="3" max="3" width="31.7109375" style="2" customWidth="1"/>
    <col min="4" max="4" width="40.28515625" style="2" customWidth="1"/>
    <col min="5" max="5" width="38.42578125" style="2" customWidth="1"/>
    <col min="6" max="6" width="42.28515625" style="2" customWidth="1"/>
    <col min="7" max="7" width="28.7109375" style="2" customWidth="1"/>
    <col min="8" max="13" width="30.42578125" style="8" customWidth="1"/>
    <col min="14" max="14" width="40.28515625" style="2" customWidth="1"/>
    <col min="15" max="24" width="31.28515625" style="2" customWidth="1"/>
    <col min="25" max="30" width="29.7109375" style="2" customWidth="1"/>
    <col min="31" max="37" width="29.140625" style="2" customWidth="1"/>
    <col min="38" max="16384" width="11.42578125" style="2"/>
  </cols>
  <sheetData>
    <row r="3" spans="1:37" ht="30.75" thickBot="1" x14ac:dyDescent="0.3">
      <c r="A3" s="150" t="s">
        <v>259</v>
      </c>
      <c r="B3" s="150"/>
      <c r="C3" s="150"/>
      <c r="D3" s="150"/>
      <c r="E3" s="150"/>
      <c r="F3" s="150"/>
      <c r="G3" s="150"/>
      <c r="H3" s="150"/>
      <c r="I3" s="150"/>
      <c r="J3" s="150"/>
      <c r="K3" s="150"/>
      <c r="L3" s="150"/>
      <c r="M3" s="150"/>
    </row>
    <row r="4" spans="1:37" ht="47.25" thickBot="1" x14ac:dyDescent="0.75">
      <c r="A4" s="3"/>
      <c r="B4" s="3"/>
      <c r="C4" s="3"/>
      <c r="D4" s="3"/>
      <c r="E4" s="3"/>
      <c r="F4" s="3"/>
      <c r="G4" s="3"/>
      <c r="H4" s="146" t="s">
        <v>261</v>
      </c>
      <c r="I4" s="147"/>
      <c r="J4" s="147"/>
      <c r="K4" s="147"/>
      <c r="L4" s="147"/>
      <c r="M4" s="148"/>
      <c r="N4" s="146" t="s">
        <v>0</v>
      </c>
      <c r="O4" s="147"/>
      <c r="P4" s="147"/>
      <c r="Q4" s="147"/>
      <c r="R4" s="147"/>
      <c r="S4" s="148"/>
      <c r="T4" s="146" t="s">
        <v>260</v>
      </c>
      <c r="U4" s="147"/>
      <c r="V4" s="147"/>
      <c r="W4" s="147"/>
      <c r="X4" s="147"/>
      <c r="Y4" s="148"/>
      <c r="Z4" s="146" t="s">
        <v>404</v>
      </c>
      <c r="AA4" s="147"/>
      <c r="AB4" s="147"/>
      <c r="AC4" s="147"/>
      <c r="AD4" s="147"/>
      <c r="AE4" s="148"/>
      <c r="AF4" s="146" t="s">
        <v>405</v>
      </c>
      <c r="AG4" s="147"/>
      <c r="AH4" s="147"/>
      <c r="AI4" s="147"/>
      <c r="AJ4" s="147"/>
      <c r="AK4" s="148"/>
    </row>
    <row r="5" spans="1:37" ht="128.25" customHeight="1" x14ac:dyDescent="0.25">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c r="Z5" s="15" t="s">
        <v>8</v>
      </c>
      <c r="AA5" s="15" t="s">
        <v>9</v>
      </c>
      <c r="AB5" s="15" t="s">
        <v>10</v>
      </c>
      <c r="AC5" s="15" t="s">
        <v>76</v>
      </c>
      <c r="AD5" s="15" t="s">
        <v>77</v>
      </c>
      <c r="AE5" s="15" t="s">
        <v>78</v>
      </c>
      <c r="AF5" s="15" t="s">
        <v>8</v>
      </c>
      <c r="AG5" s="15" t="s">
        <v>9</v>
      </c>
      <c r="AH5" s="15" t="s">
        <v>10</v>
      </c>
      <c r="AI5" s="15" t="s">
        <v>76</v>
      </c>
      <c r="AJ5" s="15" t="s">
        <v>77</v>
      </c>
      <c r="AK5" s="15" t="s">
        <v>78</v>
      </c>
    </row>
    <row r="6" spans="1:37" ht="188.25" customHeight="1" x14ac:dyDescent="0.25">
      <c r="A6" s="5" t="s">
        <v>11</v>
      </c>
      <c r="B6" s="5" t="s">
        <v>26</v>
      </c>
      <c r="C6" s="5" t="s">
        <v>27</v>
      </c>
      <c r="D6" s="5" t="s">
        <v>28</v>
      </c>
      <c r="E6" s="5" t="s">
        <v>29</v>
      </c>
      <c r="F6" s="6" t="s">
        <v>16</v>
      </c>
      <c r="G6" s="6" t="s">
        <v>17</v>
      </c>
      <c r="H6" s="12">
        <f>(I6/J6)</f>
        <v>0.90697674418604646</v>
      </c>
      <c r="I6" s="7">
        <f>+O6+U6+AA6+AG6</f>
        <v>39</v>
      </c>
      <c r="J6" s="7">
        <f>+P6+V6+AB6+AH6</f>
        <v>43</v>
      </c>
      <c r="K6" s="12">
        <f>(L6/M6)</f>
        <v>1.3421052631578947</v>
      </c>
      <c r="L6" s="7">
        <f>+R6+X6+AD6+AJ6</f>
        <v>51</v>
      </c>
      <c r="M6" s="7">
        <f>+S6+Y6+AE6+AK6</f>
        <v>38</v>
      </c>
      <c r="N6" s="12">
        <f>(O6/P6)</f>
        <v>0.66666666666666663</v>
      </c>
      <c r="O6" s="7">
        <v>2</v>
      </c>
      <c r="P6" s="7">
        <v>3</v>
      </c>
      <c r="Q6" s="12">
        <f>(R6/S6)</f>
        <v>6.333333333333333</v>
      </c>
      <c r="R6" s="7">
        <v>19</v>
      </c>
      <c r="S6" s="7">
        <v>3</v>
      </c>
      <c r="T6" s="12">
        <f>(U6/V6)</f>
        <v>1</v>
      </c>
      <c r="U6" s="7">
        <v>17</v>
      </c>
      <c r="V6" s="7">
        <v>17</v>
      </c>
      <c r="W6" s="12">
        <f>(X6/Y6)</f>
        <v>1</v>
      </c>
      <c r="X6" s="7">
        <f>+U10</f>
        <v>15</v>
      </c>
      <c r="Y6" s="7">
        <f>+V10</f>
        <v>15</v>
      </c>
      <c r="Z6" s="12">
        <f>(AA6/AB6)</f>
        <v>0.88888888888888884</v>
      </c>
      <c r="AA6" s="7">
        <v>16</v>
      </c>
      <c r="AB6" s="7">
        <v>18</v>
      </c>
      <c r="AC6" s="12">
        <f>(AD6/AE6)</f>
        <v>0.85</v>
      </c>
      <c r="AD6" s="7">
        <f>+AA10</f>
        <v>17</v>
      </c>
      <c r="AE6" s="7">
        <f>+AB10</f>
        <v>20</v>
      </c>
      <c r="AF6" s="12">
        <f>(AG6/AH6)</f>
        <v>0.8</v>
      </c>
      <c r="AG6" s="7">
        <v>4</v>
      </c>
      <c r="AH6" s="7">
        <v>5</v>
      </c>
      <c r="AI6" s="12" t="e">
        <f>(AJ6/AK6)</f>
        <v>#DIV/0!</v>
      </c>
      <c r="AJ6" s="7">
        <f>+AG10</f>
        <v>0</v>
      </c>
      <c r="AK6" s="7">
        <f>+AH10</f>
        <v>0</v>
      </c>
    </row>
    <row r="8" spans="1:37" s="16" customFormat="1" ht="114" x14ac:dyDescent="0.45">
      <c r="J8" s="17"/>
      <c r="K8" s="17"/>
      <c r="L8" s="17"/>
      <c r="M8" s="17"/>
      <c r="N8" s="50"/>
      <c r="O8" s="51" t="s">
        <v>51</v>
      </c>
      <c r="P8" s="51" t="s">
        <v>52</v>
      </c>
      <c r="Q8" s="51" t="s">
        <v>68</v>
      </c>
      <c r="R8" s="39"/>
      <c r="S8" s="51" t="s">
        <v>46</v>
      </c>
      <c r="T8" s="50"/>
      <c r="U8" s="51" t="s">
        <v>51</v>
      </c>
      <c r="V8" s="51" t="s">
        <v>52</v>
      </c>
      <c r="W8" s="51" t="s">
        <v>68</v>
      </c>
      <c r="X8" s="39"/>
      <c r="Y8" s="51" t="s">
        <v>46</v>
      </c>
      <c r="Z8" s="50"/>
      <c r="AA8" s="51" t="s">
        <v>51</v>
      </c>
      <c r="AB8" s="51" t="s">
        <v>52</v>
      </c>
      <c r="AC8" s="51" t="s">
        <v>68</v>
      </c>
      <c r="AD8" s="39"/>
      <c r="AE8" s="51" t="s">
        <v>46</v>
      </c>
      <c r="AF8" s="50"/>
      <c r="AG8" s="51" t="s">
        <v>51</v>
      </c>
      <c r="AH8" s="51" t="s">
        <v>52</v>
      </c>
      <c r="AI8" s="51" t="s">
        <v>68</v>
      </c>
      <c r="AJ8" s="39"/>
      <c r="AK8" s="51" t="s">
        <v>46</v>
      </c>
    </row>
    <row r="9" spans="1:37" s="16" customFormat="1" ht="28.5" x14ac:dyDescent="0.45">
      <c r="J9" s="17"/>
      <c r="K9" s="17"/>
      <c r="L9" s="17"/>
      <c r="M9" s="17"/>
      <c r="N9" s="50" t="s">
        <v>256</v>
      </c>
      <c r="O9" s="50" t="s">
        <v>67</v>
      </c>
      <c r="P9" s="50"/>
      <c r="Q9" s="52"/>
      <c r="R9" s="39"/>
      <c r="S9" s="50" t="s">
        <v>69</v>
      </c>
      <c r="T9" s="50" t="s">
        <v>256</v>
      </c>
      <c r="U9" s="50" t="s">
        <v>67</v>
      </c>
      <c r="V9" s="50"/>
      <c r="W9" s="52"/>
      <c r="X9" s="39"/>
      <c r="Y9" s="50" t="s">
        <v>69</v>
      </c>
      <c r="Z9" s="50" t="s">
        <v>256</v>
      </c>
      <c r="AA9" s="50" t="s">
        <v>67</v>
      </c>
      <c r="AB9" s="50"/>
      <c r="AC9" s="52"/>
      <c r="AD9" s="39"/>
      <c r="AE9" s="50" t="s">
        <v>69</v>
      </c>
      <c r="AF9" s="50" t="s">
        <v>256</v>
      </c>
      <c r="AG9" s="50" t="s">
        <v>67</v>
      </c>
      <c r="AH9" s="50"/>
      <c r="AI9" s="52"/>
      <c r="AJ9" s="39"/>
      <c r="AK9" s="50" t="s">
        <v>69</v>
      </c>
    </row>
    <row r="10" spans="1:37" s="16" customFormat="1" ht="61.5" x14ac:dyDescent="0.35">
      <c r="J10" s="17"/>
      <c r="K10" s="17"/>
      <c r="L10" s="17"/>
      <c r="M10" s="17"/>
      <c r="O10" s="44">
        <v>19</v>
      </c>
      <c r="P10" s="44">
        <v>3</v>
      </c>
      <c r="Q10" s="21"/>
      <c r="R10" s="17"/>
      <c r="U10" s="44">
        <f>COUNTA(U11:U29)</f>
        <v>15</v>
      </c>
      <c r="V10" s="44">
        <f>COUNTA(V11:V29)</f>
        <v>15</v>
      </c>
      <c r="W10" s="21"/>
      <c r="X10" s="17"/>
      <c r="AA10" s="44">
        <f>COUNTA(AA11:AA30)</f>
        <v>17</v>
      </c>
      <c r="AB10" s="44">
        <f>COUNTA(AB11:AB30)</f>
        <v>20</v>
      </c>
      <c r="AC10" s="21"/>
      <c r="AD10" s="17"/>
      <c r="AG10" s="44">
        <f>COUNTA(AG11:AG29)</f>
        <v>0</v>
      </c>
      <c r="AH10" s="44">
        <f>COUNTA(AH11:AH29)</f>
        <v>0</v>
      </c>
      <c r="AI10" s="21"/>
      <c r="AJ10" s="17"/>
    </row>
    <row r="11" spans="1:37" s="16" customFormat="1" ht="28.5" x14ac:dyDescent="0.35">
      <c r="J11" s="17"/>
      <c r="K11" s="17"/>
      <c r="L11" s="17"/>
      <c r="M11" s="17"/>
      <c r="N11" s="139" t="s">
        <v>101</v>
      </c>
      <c r="O11" s="47" t="s">
        <v>106</v>
      </c>
      <c r="P11" s="47"/>
      <c r="Q11" s="48">
        <v>42433</v>
      </c>
      <c r="R11" s="47"/>
      <c r="S11" s="47"/>
      <c r="T11" s="139" t="s">
        <v>181</v>
      </c>
      <c r="U11" s="47" t="s">
        <v>266</v>
      </c>
      <c r="V11" s="47" t="s">
        <v>266</v>
      </c>
      <c r="W11" s="48">
        <v>42494</v>
      </c>
      <c r="X11" s="47"/>
      <c r="Y11" s="134"/>
      <c r="Z11" s="138" t="s">
        <v>81</v>
      </c>
      <c r="AA11" s="28" t="s">
        <v>422</v>
      </c>
      <c r="AB11" s="28" t="s">
        <v>422</v>
      </c>
      <c r="AC11" s="27">
        <v>42590</v>
      </c>
      <c r="AD11" s="28"/>
      <c r="AE11" s="29" t="s">
        <v>423</v>
      </c>
    </row>
    <row r="12" spans="1:37" s="16" customFormat="1" ht="28.5" x14ac:dyDescent="0.35">
      <c r="J12" s="17"/>
      <c r="K12" s="17"/>
      <c r="L12" s="17"/>
      <c r="M12" s="17"/>
      <c r="N12" s="139" t="s">
        <v>101</v>
      </c>
      <c r="O12" s="47" t="s">
        <v>107</v>
      </c>
      <c r="P12" s="47"/>
      <c r="Q12" s="48">
        <v>42433</v>
      </c>
      <c r="R12" s="47"/>
      <c r="S12" s="47"/>
      <c r="T12" s="139" t="s">
        <v>181</v>
      </c>
      <c r="U12" s="47" t="s">
        <v>267</v>
      </c>
      <c r="V12" s="47" t="s">
        <v>267</v>
      </c>
      <c r="W12" s="48">
        <v>42494</v>
      </c>
      <c r="X12" s="47"/>
      <c r="Y12" s="134"/>
      <c r="Z12" s="138" t="s">
        <v>81</v>
      </c>
      <c r="AA12" s="28" t="s">
        <v>424</v>
      </c>
      <c r="AB12" s="28" t="s">
        <v>424</v>
      </c>
      <c r="AC12" s="27">
        <v>42590</v>
      </c>
      <c r="AD12" s="28"/>
      <c r="AE12" s="29" t="s">
        <v>423</v>
      </c>
    </row>
    <row r="13" spans="1:37" s="16" customFormat="1" ht="28.5" x14ac:dyDescent="0.35">
      <c r="J13" s="17"/>
      <c r="K13" s="17"/>
      <c r="L13" s="17"/>
      <c r="M13" s="17"/>
      <c r="N13" s="139" t="s">
        <v>101</v>
      </c>
      <c r="O13" s="47" t="s">
        <v>108</v>
      </c>
      <c r="P13" s="47"/>
      <c r="Q13" s="48">
        <v>42433</v>
      </c>
      <c r="R13" s="47"/>
      <c r="S13" s="47"/>
      <c r="T13" s="139" t="s">
        <v>181</v>
      </c>
      <c r="U13" s="47" t="s">
        <v>268</v>
      </c>
      <c r="V13" s="47" t="s">
        <v>268</v>
      </c>
      <c r="W13" s="48">
        <v>42500</v>
      </c>
      <c r="X13" s="47"/>
      <c r="Y13" s="134"/>
      <c r="Z13" s="138" t="s">
        <v>82</v>
      </c>
      <c r="AA13" s="28" t="s">
        <v>425</v>
      </c>
      <c r="AB13" s="28" t="s">
        <v>425</v>
      </c>
      <c r="AC13" s="27">
        <v>42577</v>
      </c>
      <c r="AD13" s="28"/>
      <c r="AE13" s="29" t="s">
        <v>423</v>
      </c>
    </row>
    <row r="14" spans="1:37" s="16" customFormat="1" ht="28.5" x14ac:dyDescent="0.35">
      <c r="J14" s="17"/>
      <c r="K14" s="17"/>
      <c r="L14" s="17"/>
      <c r="M14" s="17"/>
      <c r="N14" s="139" t="s">
        <v>109</v>
      </c>
      <c r="O14" s="47" t="s">
        <v>106</v>
      </c>
      <c r="P14" s="47"/>
      <c r="Q14" s="48">
        <v>42426</v>
      </c>
      <c r="R14" s="47"/>
      <c r="S14" s="47"/>
      <c r="T14" s="139" t="s">
        <v>181</v>
      </c>
      <c r="U14" s="47" t="s">
        <v>269</v>
      </c>
      <c r="V14" s="47" t="s">
        <v>269</v>
      </c>
      <c r="W14" s="48">
        <v>42500</v>
      </c>
      <c r="X14" s="47"/>
      <c r="Y14" s="134"/>
      <c r="Z14" s="138" t="s">
        <v>82</v>
      </c>
      <c r="AA14" s="28" t="s">
        <v>426</v>
      </c>
      <c r="AB14" s="28" t="s">
        <v>426</v>
      </c>
      <c r="AC14" s="27">
        <v>42577</v>
      </c>
      <c r="AD14" s="28"/>
      <c r="AE14" s="29" t="s">
        <v>423</v>
      </c>
    </row>
    <row r="15" spans="1:37" s="16" customFormat="1" ht="28.5" x14ac:dyDescent="0.35">
      <c r="J15" s="17"/>
      <c r="K15" s="17"/>
      <c r="L15" s="17"/>
      <c r="M15" s="17"/>
      <c r="N15" s="139" t="s">
        <v>123</v>
      </c>
      <c r="O15" s="47" t="s">
        <v>124</v>
      </c>
      <c r="P15" s="47" t="s">
        <v>124</v>
      </c>
      <c r="Q15" s="48">
        <v>42424</v>
      </c>
      <c r="R15" s="47"/>
      <c r="S15" s="47"/>
      <c r="T15" s="139" t="s">
        <v>272</v>
      </c>
      <c r="U15" s="47" t="s">
        <v>107</v>
      </c>
      <c r="V15" s="47" t="s">
        <v>107</v>
      </c>
      <c r="W15" s="48">
        <v>42509</v>
      </c>
      <c r="X15" s="47"/>
      <c r="Y15" s="134"/>
      <c r="Z15" s="138" t="s">
        <v>82</v>
      </c>
      <c r="AA15" s="28" t="s">
        <v>427</v>
      </c>
      <c r="AB15" s="28" t="s">
        <v>427</v>
      </c>
      <c r="AC15" s="27">
        <v>42625</v>
      </c>
      <c r="AD15" s="28"/>
      <c r="AE15" s="29" t="s">
        <v>423</v>
      </c>
    </row>
    <row r="16" spans="1:37" s="16" customFormat="1" ht="28.5" x14ac:dyDescent="0.35">
      <c r="J16" s="17"/>
      <c r="K16" s="17"/>
      <c r="L16" s="17"/>
      <c r="M16" s="17"/>
      <c r="N16" s="139" t="s">
        <v>125</v>
      </c>
      <c r="O16" s="47" t="s">
        <v>126</v>
      </c>
      <c r="P16" s="47" t="s">
        <v>126</v>
      </c>
      <c r="Q16" s="48">
        <v>42398</v>
      </c>
      <c r="R16" s="47"/>
      <c r="S16" s="47"/>
      <c r="T16" s="139" t="s">
        <v>272</v>
      </c>
      <c r="U16" s="47" t="s">
        <v>108</v>
      </c>
      <c r="V16" s="47" t="s">
        <v>108</v>
      </c>
      <c r="W16" s="48">
        <v>42515</v>
      </c>
      <c r="X16" s="47"/>
      <c r="Y16" s="134"/>
      <c r="Z16" s="138" t="s">
        <v>439</v>
      </c>
      <c r="AA16" s="28" t="s">
        <v>440</v>
      </c>
      <c r="AB16" s="28" t="s">
        <v>440</v>
      </c>
      <c r="AC16" s="27">
        <v>42566</v>
      </c>
      <c r="AD16" s="28"/>
      <c r="AE16" s="29" t="s">
        <v>423</v>
      </c>
    </row>
    <row r="17" spans="8:31" s="16" customFormat="1" ht="28.5" x14ac:dyDescent="0.35">
      <c r="J17" s="17"/>
      <c r="K17" s="17"/>
      <c r="L17" s="17"/>
      <c r="M17" s="17"/>
      <c r="N17" s="139" t="s">
        <v>125</v>
      </c>
      <c r="O17" s="47" t="s">
        <v>127</v>
      </c>
      <c r="P17" s="47" t="s">
        <v>127</v>
      </c>
      <c r="Q17" s="48">
        <v>42398</v>
      </c>
      <c r="R17" s="47"/>
      <c r="S17" s="47"/>
      <c r="T17" s="139" t="s">
        <v>272</v>
      </c>
      <c r="U17" s="47" t="s">
        <v>182</v>
      </c>
      <c r="V17" s="47" t="s">
        <v>182</v>
      </c>
      <c r="W17" s="48">
        <v>42531</v>
      </c>
      <c r="X17" s="47"/>
      <c r="Y17" s="134"/>
      <c r="Z17" s="138" t="s">
        <v>437</v>
      </c>
      <c r="AA17" s="28" t="s">
        <v>441</v>
      </c>
      <c r="AB17" s="28" t="s">
        <v>441</v>
      </c>
      <c r="AC17" s="27">
        <v>42593</v>
      </c>
      <c r="AD17" s="28"/>
      <c r="AE17" s="29" t="s">
        <v>423</v>
      </c>
    </row>
    <row r="18" spans="8:31" s="16" customFormat="1" ht="28.5" x14ac:dyDescent="0.35">
      <c r="J18" s="17"/>
      <c r="K18" s="17"/>
      <c r="L18" s="17"/>
      <c r="M18" s="17"/>
      <c r="N18" s="139" t="s">
        <v>181</v>
      </c>
      <c r="O18" s="47" t="s">
        <v>106</v>
      </c>
      <c r="P18" s="47"/>
      <c r="Q18" s="48">
        <v>42432</v>
      </c>
      <c r="R18" s="47"/>
      <c r="S18" s="47"/>
      <c r="T18" s="139" t="s">
        <v>113</v>
      </c>
      <c r="U18" s="47" t="s">
        <v>106</v>
      </c>
      <c r="V18" s="47" t="s">
        <v>106</v>
      </c>
      <c r="W18" s="48">
        <v>42464</v>
      </c>
      <c r="X18" s="47"/>
      <c r="Y18" s="134"/>
      <c r="Z18" s="113" t="s">
        <v>113</v>
      </c>
      <c r="AA18" s="113" t="s">
        <v>460</v>
      </c>
      <c r="AB18" s="113" t="s">
        <v>460</v>
      </c>
      <c r="AC18" s="136">
        <v>42587</v>
      </c>
      <c r="AD18" s="137"/>
      <c r="AE18" s="29" t="s">
        <v>423</v>
      </c>
    </row>
    <row r="19" spans="8:31" s="16" customFormat="1" ht="28.5" x14ac:dyDescent="0.35">
      <c r="J19" s="17"/>
      <c r="K19" s="17"/>
      <c r="L19" s="17"/>
      <c r="M19" s="17"/>
      <c r="N19" s="139" t="s">
        <v>181</v>
      </c>
      <c r="O19" s="47" t="s">
        <v>107</v>
      </c>
      <c r="P19" s="47"/>
      <c r="Q19" s="48">
        <v>42432</v>
      </c>
      <c r="R19" s="47"/>
      <c r="S19" s="47"/>
      <c r="T19" s="139" t="s">
        <v>125</v>
      </c>
      <c r="U19" s="47" t="s">
        <v>291</v>
      </c>
      <c r="V19" s="47" t="s">
        <v>291</v>
      </c>
      <c r="W19" s="48">
        <v>42502</v>
      </c>
      <c r="X19" s="95"/>
      <c r="Y19" s="134"/>
      <c r="Z19" s="113" t="s">
        <v>275</v>
      </c>
      <c r="AA19" s="113" t="s">
        <v>461</v>
      </c>
      <c r="AB19" s="113" t="s">
        <v>461</v>
      </c>
      <c r="AC19" s="136">
        <v>42552</v>
      </c>
      <c r="AD19" s="137"/>
      <c r="AE19" s="29" t="s">
        <v>423</v>
      </c>
    </row>
    <row r="20" spans="8:31" s="16" customFormat="1" ht="28.5" x14ac:dyDescent="0.35">
      <c r="J20" s="17"/>
      <c r="K20" s="17"/>
      <c r="L20" s="17"/>
      <c r="M20" s="17"/>
      <c r="N20" s="139" t="s">
        <v>181</v>
      </c>
      <c r="O20" s="47" t="s">
        <v>108</v>
      </c>
      <c r="P20" s="47"/>
      <c r="Q20" s="48">
        <v>42432</v>
      </c>
      <c r="R20" s="47"/>
      <c r="S20" s="47"/>
      <c r="T20" s="139" t="s">
        <v>341</v>
      </c>
      <c r="U20" s="47" t="s">
        <v>106</v>
      </c>
      <c r="V20" s="47" t="s">
        <v>106</v>
      </c>
      <c r="W20" s="48">
        <v>42493</v>
      </c>
      <c r="X20" s="95"/>
      <c r="Y20" s="134"/>
      <c r="Z20" s="113" t="s">
        <v>109</v>
      </c>
      <c r="AA20" s="113" t="s">
        <v>462</v>
      </c>
      <c r="AB20" s="113" t="s">
        <v>462</v>
      </c>
      <c r="AC20" s="136">
        <v>42639</v>
      </c>
      <c r="AD20" s="137"/>
      <c r="AE20" s="29" t="s">
        <v>423</v>
      </c>
    </row>
    <row r="21" spans="8:31" s="16" customFormat="1" ht="28.5" x14ac:dyDescent="0.35">
      <c r="J21" s="17"/>
      <c r="K21" s="17"/>
      <c r="L21" s="17"/>
      <c r="M21" s="17"/>
      <c r="N21" s="139" t="s">
        <v>181</v>
      </c>
      <c r="O21" s="47" t="s">
        <v>182</v>
      </c>
      <c r="P21" s="47"/>
      <c r="Q21" s="48">
        <v>42446</v>
      </c>
      <c r="R21" s="47"/>
      <c r="S21" s="47"/>
      <c r="T21" s="139" t="s">
        <v>139</v>
      </c>
      <c r="U21" s="47" t="s">
        <v>106</v>
      </c>
      <c r="V21" s="47" t="s">
        <v>106</v>
      </c>
      <c r="W21" s="48">
        <v>42489</v>
      </c>
      <c r="X21" s="47"/>
      <c r="Y21" s="134"/>
      <c r="Z21" s="113" t="s">
        <v>265</v>
      </c>
      <c r="AA21" s="110" t="s">
        <v>477</v>
      </c>
      <c r="AB21" s="110" t="s">
        <v>477</v>
      </c>
      <c r="AC21" s="123">
        <v>42579</v>
      </c>
      <c r="AD21" s="28"/>
      <c r="AE21" s="29" t="s">
        <v>423</v>
      </c>
    </row>
    <row r="22" spans="8:31" s="16" customFormat="1" ht="28.5" x14ac:dyDescent="0.35">
      <c r="J22" s="17"/>
      <c r="K22" s="17"/>
      <c r="L22" s="17"/>
      <c r="M22" s="17"/>
      <c r="N22" s="139" t="s">
        <v>181</v>
      </c>
      <c r="O22" s="47" t="s">
        <v>183</v>
      </c>
      <c r="P22" s="47"/>
      <c r="Q22" s="48">
        <v>42458</v>
      </c>
      <c r="R22" s="47"/>
      <c r="S22" s="47"/>
      <c r="T22" s="139" t="s">
        <v>139</v>
      </c>
      <c r="U22" s="47" t="s">
        <v>107</v>
      </c>
      <c r="V22" s="47" t="s">
        <v>107</v>
      </c>
      <c r="W22" s="48">
        <v>42527</v>
      </c>
      <c r="X22" s="47"/>
      <c r="Y22" s="134"/>
      <c r="Z22" s="138" t="s">
        <v>195</v>
      </c>
      <c r="AA22" s="28" t="s">
        <v>107</v>
      </c>
      <c r="AB22" s="28" t="s">
        <v>107</v>
      </c>
      <c r="AC22" s="27">
        <v>42569</v>
      </c>
      <c r="AD22" s="28"/>
      <c r="AE22" s="29" t="s">
        <v>423</v>
      </c>
    </row>
    <row r="23" spans="8:31" s="16" customFormat="1" ht="28.5" x14ac:dyDescent="0.35">
      <c r="J23" s="17"/>
      <c r="K23" s="17"/>
      <c r="L23" s="17"/>
      <c r="M23" s="17"/>
      <c r="N23" s="139" t="s">
        <v>181</v>
      </c>
      <c r="O23" s="47" t="s">
        <v>184</v>
      </c>
      <c r="P23" s="47"/>
      <c r="Q23" s="48">
        <v>42458</v>
      </c>
      <c r="R23" s="47"/>
      <c r="S23" s="47"/>
      <c r="T23" s="139" t="s">
        <v>371</v>
      </c>
      <c r="U23" s="47" t="s">
        <v>106</v>
      </c>
      <c r="V23" s="47" t="s">
        <v>106</v>
      </c>
      <c r="W23" s="48">
        <v>42493</v>
      </c>
      <c r="X23" s="47"/>
      <c r="Y23" s="134"/>
      <c r="Z23" s="138" t="s">
        <v>242</v>
      </c>
      <c r="AA23" s="28" t="s">
        <v>537</v>
      </c>
      <c r="AB23" s="28" t="s">
        <v>537</v>
      </c>
      <c r="AC23" s="27">
        <v>42622</v>
      </c>
      <c r="AD23" s="29"/>
      <c r="AE23" s="28" t="s">
        <v>423</v>
      </c>
    </row>
    <row r="24" spans="8:31" s="16" customFormat="1" ht="28.5" x14ac:dyDescent="0.35">
      <c r="J24" s="17"/>
      <c r="K24" s="17"/>
      <c r="L24" s="17"/>
      <c r="M24" s="17"/>
      <c r="N24" s="139" t="s">
        <v>181</v>
      </c>
      <c r="O24" s="47" t="s">
        <v>185</v>
      </c>
      <c r="P24" s="47"/>
      <c r="Q24" s="48">
        <v>42458</v>
      </c>
      <c r="R24" s="47"/>
      <c r="S24" s="47"/>
      <c r="T24" s="139" t="s">
        <v>209</v>
      </c>
      <c r="U24" s="47" t="s">
        <v>386</v>
      </c>
      <c r="V24" s="47" t="s">
        <v>386</v>
      </c>
      <c r="W24" s="48">
        <v>42482</v>
      </c>
      <c r="X24" s="47"/>
      <c r="Y24" s="134"/>
      <c r="Z24" s="138" t="s">
        <v>538</v>
      </c>
      <c r="AA24" s="28" t="s">
        <v>539</v>
      </c>
      <c r="AB24" s="28" t="s">
        <v>539</v>
      </c>
      <c r="AC24" s="27">
        <v>42552</v>
      </c>
      <c r="AD24" s="29"/>
      <c r="AE24" s="28" t="s">
        <v>423</v>
      </c>
    </row>
    <row r="25" spans="8:31" s="16" customFormat="1" ht="28.5" x14ac:dyDescent="0.35">
      <c r="J25" s="17"/>
      <c r="K25" s="17"/>
      <c r="L25" s="17"/>
      <c r="M25" s="17"/>
      <c r="N25" s="139" t="s">
        <v>209</v>
      </c>
      <c r="O25" s="47" t="s">
        <v>221</v>
      </c>
      <c r="P25" s="47"/>
      <c r="Q25" s="48">
        <v>42384</v>
      </c>
      <c r="R25" s="47"/>
      <c r="S25" s="47"/>
      <c r="T25" s="139" t="s">
        <v>387</v>
      </c>
      <c r="U25" s="47" t="s">
        <v>388</v>
      </c>
      <c r="V25" s="47" t="s">
        <v>388</v>
      </c>
      <c r="W25" s="48">
        <v>42514</v>
      </c>
      <c r="X25" s="47"/>
      <c r="Y25" s="134"/>
      <c r="Z25" s="138" t="s">
        <v>538</v>
      </c>
      <c r="AA25" s="28" t="s">
        <v>540</v>
      </c>
      <c r="AB25" s="28" t="s">
        <v>540</v>
      </c>
      <c r="AC25" s="27">
        <v>42570</v>
      </c>
      <c r="AD25" s="29"/>
      <c r="AE25" s="28" t="s">
        <v>423</v>
      </c>
    </row>
    <row r="26" spans="8:31" s="16" customFormat="1" ht="28.5" x14ac:dyDescent="0.35">
      <c r="J26" s="17"/>
      <c r="K26" s="17"/>
      <c r="L26" s="17"/>
      <c r="M26" s="17"/>
      <c r="N26" s="139" t="s">
        <v>209</v>
      </c>
      <c r="O26" s="47" t="s">
        <v>222</v>
      </c>
      <c r="P26" s="47"/>
      <c r="Q26" s="48">
        <v>42446</v>
      </c>
      <c r="R26" s="47"/>
      <c r="S26" s="47"/>
      <c r="T26" s="47"/>
      <c r="U26" s="47"/>
      <c r="V26" s="47"/>
      <c r="W26" s="48"/>
      <c r="X26" s="47"/>
      <c r="Y26" s="134"/>
      <c r="Z26" s="138" t="s">
        <v>181</v>
      </c>
      <c r="AA26" s="28" t="s">
        <v>596</v>
      </c>
      <c r="AB26" s="28" t="s">
        <v>596</v>
      </c>
      <c r="AC26" s="27">
        <v>42559</v>
      </c>
      <c r="AD26" s="29"/>
      <c r="AE26" s="28" t="s">
        <v>423</v>
      </c>
    </row>
    <row r="27" spans="8:31" s="16" customFormat="1" ht="28.5" x14ac:dyDescent="0.35">
      <c r="J27" s="17"/>
      <c r="K27" s="17"/>
      <c r="L27" s="17"/>
      <c r="M27" s="17"/>
      <c r="N27" s="139" t="s">
        <v>214</v>
      </c>
      <c r="O27" s="47" t="s">
        <v>223</v>
      </c>
      <c r="P27" s="47"/>
      <c r="Q27" s="48">
        <v>42424</v>
      </c>
      <c r="R27" s="47"/>
      <c r="S27" s="47"/>
      <c r="T27" s="47"/>
      <c r="U27" s="47"/>
      <c r="V27" s="47"/>
      <c r="W27" s="48"/>
      <c r="X27" s="47"/>
      <c r="Y27" s="134"/>
      <c r="Z27" s="138" t="s">
        <v>181</v>
      </c>
      <c r="AA27" s="28" t="s">
        <v>597</v>
      </c>
      <c r="AB27" s="28" t="s">
        <v>597</v>
      </c>
      <c r="AC27" s="27">
        <v>42591</v>
      </c>
      <c r="AD27" s="29"/>
      <c r="AE27" s="28" t="s">
        <v>423</v>
      </c>
    </row>
    <row r="28" spans="8:31" s="16" customFormat="1" ht="28.5" x14ac:dyDescent="0.35">
      <c r="J28" s="17"/>
      <c r="K28" s="17"/>
      <c r="L28" s="17"/>
      <c r="M28" s="17"/>
      <c r="N28" s="139" t="s">
        <v>214</v>
      </c>
      <c r="O28" s="47" t="s">
        <v>224</v>
      </c>
      <c r="P28" s="47"/>
      <c r="Q28" s="48">
        <v>42439</v>
      </c>
      <c r="R28" s="47"/>
      <c r="S28" s="47"/>
      <c r="T28" s="47"/>
      <c r="U28" s="47"/>
      <c r="V28" s="47"/>
      <c r="W28" s="48"/>
      <c r="X28" s="47"/>
      <c r="Y28" s="134"/>
      <c r="Z28" s="113" t="s">
        <v>146</v>
      </c>
      <c r="AA28" s="113"/>
      <c r="AB28" s="113" t="s">
        <v>598</v>
      </c>
      <c r="AC28" s="136"/>
      <c r="AD28" s="29"/>
      <c r="AE28" s="28" t="s">
        <v>423</v>
      </c>
    </row>
    <row r="29" spans="8:31" s="16" customFormat="1" ht="28.5" x14ac:dyDescent="0.35">
      <c r="J29" s="17"/>
      <c r="K29" s="17"/>
      <c r="L29" s="17"/>
      <c r="M29" s="17"/>
      <c r="N29" s="139" t="s">
        <v>195</v>
      </c>
      <c r="O29" s="47" t="s">
        <v>106</v>
      </c>
      <c r="P29" s="47"/>
      <c r="Q29" s="48">
        <v>42388</v>
      </c>
      <c r="R29" s="47"/>
      <c r="S29" s="49"/>
      <c r="T29" s="47"/>
      <c r="U29" s="47"/>
      <c r="V29" s="47"/>
      <c r="W29" s="48"/>
      <c r="X29" s="47"/>
      <c r="Y29" s="135"/>
      <c r="Z29" s="138" t="s">
        <v>439</v>
      </c>
      <c r="AA29" s="28"/>
      <c r="AB29" s="28" t="s">
        <v>645</v>
      </c>
      <c r="AC29" s="136"/>
      <c r="AD29" s="29"/>
      <c r="AE29" s="28" t="s">
        <v>423</v>
      </c>
    </row>
    <row r="30" spans="8:31" s="16" customFormat="1" ht="28.5" x14ac:dyDescent="0.35">
      <c r="H30" s="17"/>
      <c r="I30" s="17"/>
      <c r="J30" s="17"/>
      <c r="K30" s="17"/>
      <c r="L30" s="17"/>
      <c r="M30" s="17"/>
      <c r="W30" s="48"/>
      <c r="Z30" s="138" t="s">
        <v>195</v>
      </c>
      <c r="AA30" s="29"/>
      <c r="AB30" s="28" t="s">
        <v>108</v>
      </c>
      <c r="AC30" s="136"/>
      <c r="AD30" s="29"/>
      <c r="AE30" s="28" t="s">
        <v>423</v>
      </c>
    </row>
    <row r="31" spans="8:31" s="16" customFormat="1" ht="28.5" x14ac:dyDescent="0.35">
      <c r="H31" s="17"/>
      <c r="I31" s="17"/>
      <c r="J31" s="17"/>
      <c r="K31" s="17"/>
      <c r="L31" s="17"/>
      <c r="M31" s="17"/>
      <c r="W31" s="48"/>
      <c r="Z31" s="29"/>
      <c r="AA31" s="29"/>
      <c r="AB31" s="29"/>
      <c r="AC31" s="136"/>
      <c r="AD31" s="29"/>
      <c r="AE31" s="29"/>
    </row>
    <row r="32" spans="8:31" s="16" customFormat="1" ht="28.5" x14ac:dyDescent="0.35">
      <c r="H32" s="17"/>
      <c r="I32" s="17"/>
      <c r="J32" s="17"/>
      <c r="K32" s="17"/>
      <c r="L32" s="17"/>
      <c r="M32" s="17"/>
      <c r="W32" s="48"/>
    </row>
    <row r="33" spans="8:23" s="16" customFormat="1" ht="28.5" x14ac:dyDescent="0.35">
      <c r="H33" s="17"/>
      <c r="I33" s="17"/>
      <c r="J33" s="17"/>
      <c r="K33" s="17"/>
      <c r="L33" s="17"/>
      <c r="M33" s="17"/>
      <c r="W33" s="48"/>
    </row>
    <row r="34" spans="8:23" s="16" customFormat="1" ht="28.5" x14ac:dyDescent="0.35">
      <c r="H34" s="17"/>
      <c r="I34" s="17"/>
      <c r="J34" s="17"/>
      <c r="K34" s="17"/>
      <c r="L34" s="17"/>
      <c r="M34" s="17"/>
      <c r="W34" s="48"/>
    </row>
    <row r="35" spans="8:23" s="16" customFormat="1" ht="23.25" x14ac:dyDescent="0.35">
      <c r="H35" s="17"/>
      <c r="I35" s="17"/>
      <c r="J35" s="17"/>
      <c r="K35" s="17"/>
      <c r="L35" s="17"/>
      <c r="M35" s="17"/>
    </row>
    <row r="36" spans="8:23" s="16" customFormat="1" ht="23.25" x14ac:dyDescent="0.35">
      <c r="H36" s="17"/>
      <c r="I36" s="17"/>
      <c r="J36" s="17"/>
      <c r="K36" s="17"/>
      <c r="L36" s="17"/>
      <c r="M36" s="17"/>
    </row>
    <row r="37" spans="8:23" s="16" customFormat="1" ht="23.25" x14ac:dyDescent="0.35">
      <c r="H37" s="17"/>
      <c r="I37" s="17"/>
      <c r="J37" s="17"/>
      <c r="K37" s="17"/>
      <c r="L37" s="17"/>
      <c r="M37" s="17"/>
    </row>
    <row r="38" spans="8:23" s="16" customFormat="1" ht="23.25" x14ac:dyDescent="0.35">
      <c r="H38" s="17"/>
      <c r="I38" s="17"/>
      <c r="J38" s="17"/>
      <c r="K38" s="17"/>
      <c r="L38" s="17"/>
      <c r="M38" s="17"/>
    </row>
    <row r="39" spans="8:23" s="16" customFormat="1" ht="23.25" x14ac:dyDescent="0.35">
      <c r="H39" s="17"/>
      <c r="I39" s="17"/>
      <c r="J39" s="17"/>
      <c r="K39" s="17"/>
      <c r="L39" s="17"/>
      <c r="M39" s="17"/>
    </row>
    <row r="40" spans="8:23" s="16" customFormat="1" ht="23.25" x14ac:dyDescent="0.35">
      <c r="H40" s="17"/>
      <c r="I40" s="17"/>
      <c r="J40" s="17"/>
      <c r="K40" s="17"/>
      <c r="L40" s="17"/>
      <c r="M40" s="17"/>
    </row>
    <row r="41" spans="8:23" s="16" customFormat="1" ht="23.25" x14ac:dyDescent="0.35">
      <c r="H41" s="17"/>
      <c r="I41" s="17"/>
      <c r="J41" s="17"/>
      <c r="K41" s="17"/>
      <c r="L41" s="17"/>
      <c r="M41" s="17"/>
    </row>
    <row r="42" spans="8:23" s="16" customFormat="1" ht="23.25" x14ac:dyDescent="0.35">
      <c r="H42" s="17"/>
      <c r="I42" s="17"/>
      <c r="J42" s="17"/>
      <c r="K42" s="17"/>
      <c r="L42" s="17"/>
      <c r="M42" s="17"/>
    </row>
    <row r="43" spans="8:23" s="16" customFormat="1" ht="23.25" x14ac:dyDescent="0.35">
      <c r="H43" s="17"/>
      <c r="I43" s="17"/>
      <c r="J43" s="17"/>
      <c r="K43" s="17"/>
      <c r="L43" s="17"/>
      <c r="M43" s="17"/>
    </row>
    <row r="44" spans="8:23" s="16" customFormat="1" ht="23.25" x14ac:dyDescent="0.35">
      <c r="H44" s="17"/>
      <c r="I44" s="17"/>
      <c r="J44" s="17"/>
      <c r="K44" s="17"/>
      <c r="L44" s="17"/>
      <c r="M44" s="17"/>
    </row>
    <row r="45" spans="8:23" s="16" customFormat="1" ht="23.25" x14ac:dyDescent="0.35">
      <c r="H45" s="17"/>
      <c r="I45" s="17"/>
      <c r="J45" s="17"/>
      <c r="K45" s="17"/>
      <c r="L45" s="17"/>
      <c r="M45" s="17"/>
    </row>
    <row r="46" spans="8:23" s="16" customFormat="1" ht="23.25" x14ac:dyDescent="0.35">
      <c r="H46" s="17"/>
      <c r="I46" s="17"/>
      <c r="J46" s="17"/>
      <c r="K46" s="17"/>
      <c r="L46" s="17"/>
      <c r="M46" s="17"/>
    </row>
    <row r="47" spans="8:23" s="16" customFormat="1" ht="23.25" x14ac:dyDescent="0.35">
      <c r="H47" s="17"/>
      <c r="I47" s="17"/>
      <c r="J47" s="17"/>
      <c r="K47" s="17"/>
      <c r="L47" s="17"/>
      <c r="M47" s="17"/>
    </row>
    <row r="48" spans="8:23" s="16" customFormat="1" ht="23.25" x14ac:dyDescent="0.35">
      <c r="H48" s="17"/>
      <c r="I48" s="17"/>
      <c r="J48" s="17"/>
      <c r="K48" s="17"/>
      <c r="L48" s="17"/>
      <c r="M48" s="17"/>
    </row>
    <row r="49" spans="8:13" s="16" customFormat="1" ht="23.25" x14ac:dyDescent="0.35">
      <c r="H49" s="17"/>
      <c r="I49" s="17"/>
      <c r="J49" s="17"/>
      <c r="K49" s="17"/>
      <c r="L49" s="17"/>
      <c r="M49" s="17"/>
    </row>
    <row r="50" spans="8:13" s="16" customFormat="1" ht="23.25" x14ac:dyDescent="0.35">
      <c r="H50" s="17"/>
      <c r="I50" s="17"/>
      <c r="J50" s="17"/>
      <c r="K50" s="17"/>
      <c r="L50" s="17"/>
      <c r="M50" s="17"/>
    </row>
    <row r="51" spans="8:13" s="16" customFormat="1" ht="23.25" x14ac:dyDescent="0.35">
      <c r="H51" s="17"/>
      <c r="I51" s="17"/>
      <c r="J51" s="17"/>
      <c r="K51" s="17"/>
      <c r="L51" s="17"/>
      <c r="M51" s="17"/>
    </row>
    <row r="52" spans="8:13" s="16" customFormat="1" ht="23.25" x14ac:dyDescent="0.35">
      <c r="H52" s="17"/>
      <c r="I52" s="17"/>
      <c r="J52" s="17"/>
      <c r="K52" s="17"/>
      <c r="L52" s="17"/>
      <c r="M52" s="17"/>
    </row>
    <row r="53" spans="8:13" s="16" customFormat="1" ht="23.25" x14ac:dyDescent="0.35">
      <c r="H53" s="17"/>
      <c r="I53" s="17"/>
      <c r="J53" s="17"/>
      <c r="K53" s="17"/>
      <c r="L53" s="17"/>
      <c r="M53" s="17"/>
    </row>
    <row r="54" spans="8:13" s="16" customFormat="1" ht="23.25" x14ac:dyDescent="0.35">
      <c r="H54" s="17"/>
      <c r="I54" s="17"/>
      <c r="J54" s="17"/>
      <c r="K54" s="17"/>
      <c r="L54" s="17"/>
      <c r="M54" s="17"/>
    </row>
    <row r="55" spans="8:13" s="16" customFormat="1" ht="23.25" x14ac:dyDescent="0.35">
      <c r="H55" s="17"/>
      <c r="I55" s="17"/>
      <c r="J55" s="17"/>
      <c r="K55" s="17"/>
      <c r="L55" s="17"/>
      <c r="M55" s="17"/>
    </row>
    <row r="56" spans="8:13" s="16" customFormat="1" ht="23.25" x14ac:dyDescent="0.35">
      <c r="H56" s="17"/>
      <c r="I56" s="17"/>
      <c r="J56" s="17"/>
      <c r="K56" s="17"/>
      <c r="L56" s="17"/>
      <c r="M56" s="17"/>
    </row>
    <row r="57" spans="8:13" s="16" customFormat="1" ht="23.25" x14ac:dyDescent="0.35">
      <c r="H57" s="17"/>
      <c r="I57" s="17"/>
      <c r="J57" s="17"/>
      <c r="K57" s="17"/>
      <c r="L57" s="17"/>
      <c r="M57" s="17"/>
    </row>
    <row r="58" spans="8:13" s="16" customFormat="1" ht="23.25" x14ac:dyDescent="0.35">
      <c r="H58" s="17"/>
      <c r="I58" s="17"/>
      <c r="J58" s="17"/>
      <c r="K58" s="17"/>
      <c r="L58" s="17"/>
      <c r="M58" s="17"/>
    </row>
    <row r="59" spans="8:13" s="16" customFormat="1" ht="23.25" x14ac:dyDescent="0.35">
      <c r="H59" s="17"/>
      <c r="I59" s="17"/>
      <c r="J59" s="17"/>
      <c r="K59" s="17"/>
      <c r="L59" s="17"/>
      <c r="M59" s="17"/>
    </row>
    <row r="60" spans="8:13" s="16" customFormat="1" ht="23.25" x14ac:dyDescent="0.35">
      <c r="H60" s="17"/>
      <c r="I60" s="17"/>
      <c r="J60" s="17"/>
      <c r="K60" s="17"/>
      <c r="L60" s="17"/>
      <c r="M60" s="17"/>
    </row>
    <row r="61" spans="8:13" s="16" customFormat="1" ht="23.25" x14ac:dyDescent="0.35">
      <c r="H61" s="17"/>
      <c r="I61" s="17"/>
      <c r="J61" s="17"/>
      <c r="K61" s="17"/>
      <c r="L61" s="17"/>
      <c r="M61" s="17"/>
    </row>
    <row r="62" spans="8:13" s="16" customFormat="1" ht="23.25" x14ac:dyDescent="0.35">
      <c r="H62" s="17"/>
      <c r="I62" s="17"/>
      <c r="J62" s="17"/>
      <c r="K62" s="17"/>
      <c r="L62" s="17"/>
      <c r="M62" s="17"/>
    </row>
    <row r="63" spans="8:13" s="16" customFormat="1" ht="23.25" x14ac:dyDescent="0.35">
      <c r="H63" s="17"/>
      <c r="I63" s="17"/>
      <c r="J63" s="17"/>
      <c r="K63" s="17"/>
      <c r="L63" s="17"/>
      <c r="M63" s="17"/>
    </row>
    <row r="64" spans="8:13" s="16" customFormat="1" ht="23.25" x14ac:dyDescent="0.35">
      <c r="H64" s="17"/>
      <c r="I64" s="17"/>
      <c r="J64" s="17"/>
      <c r="K64" s="17"/>
      <c r="L64" s="17"/>
      <c r="M64" s="17"/>
    </row>
    <row r="65" spans="8:13" s="16" customFormat="1" ht="23.25" x14ac:dyDescent="0.35">
      <c r="H65" s="17"/>
      <c r="I65" s="17"/>
      <c r="J65" s="17"/>
      <c r="K65" s="17"/>
      <c r="L65" s="17"/>
      <c r="M65" s="17"/>
    </row>
    <row r="66" spans="8:13" s="16" customFormat="1" ht="23.25" x14ac:dyDescent="0.35">
      <c r="H66" s="17"/>
      <c r="I66" s="17"/>
      <c r="J66" s="17"/>
      <c r="K66" s="17"/>
      <c r="L66" s="17"/>
      <c r="M66" s="17"/>
    </row>
    <row r="67" spans="8:13" s="16" customFormat="1" ht="23.25" x14ac:dyDescent="0.35">
      <c r="H67" s="17"/>
      <c r="I67" s="17"/>
      <c r="J67" s="17"/>
      <c r="K67" s="17"/>
      <c r="L67" s="17"/>
      <c r="M67" s="17"/>
    </row>
    <row r="68" spans="8:13" s="16" customFormat="1" ht="23.25" x14ac:dyDescent="0.35">
      <c r="H68" s="17"/>
      <c r="I68" s="17"/>
      <c r="J68" s="17"/>
      <c r="K68" s="17"/>
      <c r="L68" s="17"/>
      <c r="M68" s="17"/>
    </row>
    <row r="69" spans="8:13" s="16" customFormat="1" ht="23.25" x14ac:dyDescent="0.35">
      <c r="H69" s="17"/>
      <c r="I69" s="17"/>
      <c r="J69" s="17"/>
      <c r="K69" s="17"/>
      <c r="L69" s="17"/>
      <c r="M69" s="17"/>
    </row>
    <row r="70" spans="8:13" s="16" customFormat="1" ht="23.25" x14ac:dyDescent="0.35">
      <c r="H70" s="17"/>
      <c r="I70" s="17"/>
      <c r="J70" s="17"/>
      <c r="K70" s="17"/>
      <c r="L70" s="17"/>
      <c r="M70" s="17"/>
    </row>
    <row r="71" spans="8:13" s="16" customFormat="1" ht="23.25" x14ac:dyDescent="0.35">
      <c r="H71" s="17"/>
      <c r="I71" s="17"/>
      <c r="J71" s="17"/>
      <c r="K71" s="17"/>
      <c r="L71" s="17"/>
      <c r="M71" s="17"/>
    </row>
    <row r="72" spans="8:13" s="16" customFormat="1" ht="23.25" x14ac:dyDescent="0.35">
      <c r="H72" s="17"/>
      <c r="I72" s="17"/>
      <c r="J72" s="17"/>
      <c r="K72" s="17"/>
      <c r="L72" s="17"/>
      <c r="M72" s="17"/>
    </row>
    <row r="73" spans="8:13" s="16" customFormat="1" ht="23.25" x14ac:dyDescent="0.35">
      <c r="H73" s="17"/>
      <c r="I73" s="17"/>
      <c r="J73" s="17"/>
      <c r="K73" s="17"/>
      <c r="L73" s="17"/>
      <c r="M73" s="17"/>
    </row>
    <row r="74" spans="8:13" s="16" customFormat="1" ht="23.25" x14ac:dyDescent="0.35">
      <c r="H74" s="17"/>
      <c r="I74" s="17"/>
      <c r="J74" s="17"/>
      <c r="K74" s="17"/>
      <c r="L74" s="17"/>
      <c r="M74" s="17"/>
    </row>
    <row r="75" spans="8:13" s="16" customFormat="1" ht="23.25" x14ac:dyDescent="0.35">
      <c r="H75" s="17"/>
      <c r="I75" s="17"/>
      <c r="J75" s="17"/>
      <c r="K75" s="17"/>
      <c r="L75" s="17"/>
      <c r="M75" s="17"/>
    </row>
    <row r="76" spans="8:13" s="16" customFormat="1" ht="23.25" x14ac:dyDescent="0.35">
      <c r="H76" s="17"/>
      <c r="I76" s="17"/>
      <c r="J76" s="17"/>
      <c r="K76" s="17"/>
      <c r="L76" s="17"/>
      <c r="M76" s="17"/>
    </row>
    <row r="77" spans="8:13" s="16" customFormat="1" ht="23.25" x14ac:dyDescent="0.35">
      <c r="H77" s="17"/>
      <c r="I77" s="17"/>
      <c r="J77" s="17"/>
      <c r="K77" s="17"/>
      <c r="L77" s="17"/>
      <c r="M77" s="17"/>
    </row>
    <row r="78" spans="8:13" s="16" customFormat="1" ht="23.25" x14ac:dyDescent="0.35">
      <c r="H78" s="17"/>
      <c r="I78" s="17"/>
      <c r="J78" s="17"/>
      <c r="K78" s="17"/>
      <c r="L78" s="17"/>
      <c r="M78" s="17"/>
    </row>
    <row r="79" spans="8:13" s="16" customFormat="1" ht="23.25" x14ac:dyDescent="0.35">
      <c r="H79" s="17"/>
      <c r="I79" s="17"/>
      <c r="J79" s="17"/>
      <c r="K79" s="17"/>
      <c r="L79" s="17"/>
      <c r="M79" s="17"/>
    </row>
    <row r="80" spans="8:13" s="16" customFormat="1" ht="23.25" x14ac:dyDescent="0.35">
      <c r="H80" s="17"/>
      <c r="I80" s="17"/>
      <c r="J80" s="17"/>
      <c r="K80" s="17"/>
      <c r="L80" s="17"/>
      <c r="M80" s="17"/>
    </row>
    <row r="81" spans="8:13" s="16" customFormat="1" ht="23.25" x14ac:dyDescent="0.35">
      <c r="H81" s="17"/>
      <c r="I81" s="17"/>
      <c r="J81" s="17"/>
      <c r="K81" s="17"/>
      <c r="L81" s="17"/>
      <c r="M81" s="17"/>
    </row>
    <row r="82" spans="8:13" s="16" customFormat="1" ht="23.25" x14ac:dyDescent="0.35">
      <c r="H82" s="17"/>
      <c r="I82" s="17"/>
      <c r="J82" s="17"/>
      <c r="K82" s="17"/>
      <c r="L82" s="17"/>
      <c r="M82" s="17"/>
    </row>
    <row r="83" spans="8:13" s="16" customFormat="1" ht="23.25" x14ac:dyDescent="0.35">
      <c r="H83" s="17"/>
      <c r="I83" s="17"/>
      <c r="J83" s="17"/>
      <c r="K83" s="17"/>
      <c r="L83" s="17"/>
      <c r="M83" s="17"/>
    </row>
    <row r="84" spans="8:13" s="16" customFormat="1" ht="23.25" x14ac:dyDescent="0.35">
      <c r="H84" s="17"/>
      <c r="I84" s="17"/>
      <c r="J84" s="17"/>
      <c r="K84" s="17"/>
      <c r="L84" s="17"/>
      <c r="M84" s="17"/>
    </row>
    <row r="85" spans="8:13" s="16" customFormat="1" ht="23.25" x14ac:dyDescent="0.35">
      <c r="H85" s="17"/>
      <c r="I85" s="17"/>
      <c r="J85" s="17"/>
      <c r="K85" s="17"/>
      <c r="L85" s="17"/>
      <c r="M85" s="17"/>
    </row>
    <row r="86" spans="8:13" s="16" customFormat="1" ht="23.25" x14ac:dyDescent="0.35">
      <c r="H86" s="17"/>
      <c r="I86" s="17"/>
      <c r="J86" s="17"/>
      <c r="K86" s="17"/>
      <c r="L86" s="17"/>
      <c r="M86" s="17"/>
    </row>
    <row r="87" spans="8:13" s="16" customFormat="1" ht="23.25" x14ac:dyDescent="0.35">
      <c r="H87" s="17"/>
      <c r="I87" s="17"/>
      <c r="J87" s="17"/>
      <c r="K87" s="17"/>
      <c r="L87" s="17"/>
      <c r="M87" s="17"/>
    </row>
    <row r="88" spans="8:13" s="16" customFormat="1" ht="23.25" x14ac:dyDescent="0.35">
      <c r="H88" s="17"/>
      <c r="I88" s="17"/>
      <c r="J88" s="17"/>
      <c r="K88" s="17"/>
      <c r="L88" s="17"/>
      <c r="M88" s="17"/>
    </row>
    <row r="89" spans="8:13" s="16" customFormat="1" ht="23.25" x14ac:dyDescent="0.35">
      <c r="H89" s="17"/>
      <c r="I89" s="17"/>
      <c r="J89" s="17"/>
      <c r="K89" s="17"/>
      <c r="L89" s="17"/>
      <c r="M89" s="17"/>
    </row>
    <row r="90" spans="8:13" s="16" customFormat="1" ht="23.25" x14ac:dyDescent="0.35">
      <c r="H90" s="17"/>
      <c r="I90" s="17"/>
      <c r="J90" s="17"/>
      <c r="K90" s="17"/>
      <c r="L90" s="17"/>
      <c r="M90" s="17"/>
    </row>
    <row r="91" spans="8:13" s="16" customFormat="1" ht="23.25" x14ac:dyDescent="0.35">
      <c r="H91" s="17"/>
      <c r="I91" s="17"/>
      <c r="J91" s="17"/>
      <c r="K91" s="17"/>
      <c r="L91" s="17"/>
      <c r="M91" s="17"/>
    </row>
    <row r="92" spans="8:13" s="16" customFormat="1" ht="23.25" x14ac:dyDescent="0.35">
      <c r="H92" s="17"/>
      <c r="I92" s="17"/>
      <c r="J92" s="17"/>
      <c r="K92" s="17"/>
      <c r="L92" s="17"/>
      <c r="M92" s="17"/>
    </row>
    <row r="93" spans="8:13" s="16" customFormat="1" ht="23.25" x14ac:dyDescent="0.35">
      <c r="H93" s="17"/>
      <c r="I93" s="17"/>
      <c r="J93" s="17"/>
      <c r="K93" s="17"/>
      <c r="L93" s="17"/>
      <c r="M93" s="17"/>
    </row>
    <row r="94" spans="8:13" s="16" customFormat="1" ht="23.25" x14ac:dyDescent="0.35">
      <c r="H94" s="17"/>
      <c r="I94" s="17"/>
      <c r="J94" s="17"/>
      <c r="K94" s="17"/>
      <c r="L94" s="17"/>
      <c r="M94" s="17"/>
    </row>
  </sheetData>
  <mergeCells count="6">
    <mergeCell ref="AF4:AK4"/>
    <mergeCell ref="A3:M3"/>
    <mergeCell ref="N4:S4"/>
    <mergeCell ref="T4:Y4"/>
    <mergeCell ref="H4:M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5"/>
  <sheetViews>
    <sheetView topLeftCell="W1" zoomScale="40" zoomScaleNormal="40" workbookViewId="0">
      <pane ySplit="1" topLeftCell="A2" activePane="bottomLeft" state="frozen"/>
      <selection activeCell="I6" sqref="I6"/>
      <selection pane="bottomLeft" activeCell="AH11" sqref="AH11"/>
    </sheetView>
  </sheetViews>
  <sheetFormatPr baseColWidth="10" defaultRowHeight="15" x14ac:dyDescent="0.25"/>
  <cols>
    <col min="1" max="1" width="22.140625" style="2" hidden="1" customWidth="1"/>
    <col min="2" max="2" width="25.5703125" style="2" customWidth="1"/>
    <col min="3" max="4" width="31.7109375" style="2" customWidth="1"/>
    <col min="5" max="5" width="55.28515625" style="2" customWidth="1"/>
    <col min="6" max="6" width="60.140625" style="2" customWidth="1"/>
    <col min="7" max="7" width="20.28515625" style="2" customWidth="1"/>
    <col min="8" max="13" width="43.28515625" style="8" customWidth="1"/>
    <col min="14" max="24" width="43.28515625" style="2" customWidth="1"/>
    <col min="25" max="26" width="29.7109375" style="2" customWidth="1"/>
    <col min="27" max="28" width="43.28515625" style="2" customWidth="1"/>
    <col min="29" max="30" width="29.7109375" style="2" customWidth="1"/>
    <col min="31" max="37" width="29.140625" style="2" customWidth="1"/>
    <col min="38" max="16384" width="11.42578125" style="2"/>
  </cols>
  <sheetData>
    <row r="3" spans="1:37" ht="30.75" thickBot="1" x14ac:dyDescent="0.3">
      <c r="A3" s="150" t="s">
        <v>259</v>
      </c>
      <c r="B3" s="150"/>
      <c r="C3" s="150"/>
      <c r="D3" s="150"/>
      <c r="E3" s="150"/>
      <c r="F3" s="150"/>
      <c r="G3" s="150"/>
      <c r="H3" s="150"/>
      <c r="I3" s="150"/>
      <c r="J3" s="150"/>
      <c r="K3" s="150"/>
      <c r="L3" s="150"/>
      <c r="M3" s="150"/>
    </row>
    <row r="4" spans="1:37" ht="47.25" thickBot="1" x14ac:dyDescent="0.75">
      <c r="A4" s="3"/>
      <c r="B4" s="3"/>
      <c r="C4" s="3"/>
      <c r="D4" s="3"/>
      <c r="E4" s="3"/>
      <c r="F4" s="3"/>
      <c r="G4" s="3"/>
      <c r="H4" s="146" t="s">
        <v>261</v>
      </c>
      <c r="I4" s="147"/>
      <c r="J4" s="147"/>
      <c r="K4" s="147"/>
      <c r="L4" s="147"/>
      <c r="M4" s="148"/>
      <c r="N4" s="146" t="s">
        <v>0</v>
      </c>
      <c r="O4" s="147"/>
      <c r="P4" s="147"/>
      <c r="Q4" s="147"/>
      <c r="R4" s="147"/>
      <c r="S4" s="148"/>
      <c r="T4" s="146" t="s">
        <v>260</v>
      </c>
      <c r="U4" s="147"/>
      <c r="V4" s="147"/>
      <c r="W4" s="147"/>
      <c r="X4" s="147"/>
      <c r="Y4" s="148"/>
      <c r="Z4" s="146" t="s">
        <v>404</v>
      </c>
      <c r="AA4" s="147"/>
      <c r="AB4" s="147"/>
      <c r="AC4" s="147"/>
      <c r="AD4" s="147"/>
      <c r="AE4" s="148"/>
      <c r="AF4" s="146" t="s">
        <v>405</v>
      </c>
      <c r="AG4" s="147"/>
      <c r="AH4" s="147"/>
      <c r="AI4" s="147"/>
      <c r="AJ4" s="147"/>
      <c r="AK4" s="148"/>
    </row>
    <row r="5" spans="1:37" ht="128.25" customHeight="1" x14ac:dyDescent="0.25">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c r="Z5" s="15" t="s">
        <v>8</v>
      </c>
      <c r="AA5" s="15" t="s">
        <v>9</v>
      </c>
      <c r="AB5" s="15" t="s">
        <v>10</v>
      </c>
      <c r="AC5" s="15" t="s">
        <v>76</v>
      </c>
      <c r="AD5" s="15" t="s">
        <v>77</v>
      </c>
      <c r="AE5" s="15" t="s">
        <v>78</v>
      </c>
      <c r="AF5" s="15" t="s">
        <v>8</v>
      </c>
      <c r="AG5" s="15" t="s">
        <v>9</v>
      </c>
      <c r="AH5" s="15" t="s">
        <v>10</v>
      </c>
      <c r="AI5" s="15" t="s">
        <v>76</v>
      </c>
      <c r="AJ5" s="15" t="s">
        <v>77</v>
      </c>
      <c r="AK5" s="15" t="s">
        <v>78</v>
      </c>
    </row>
    <row r="6" spans="1:37" ht="241.5" customHeight="1" x14ac:dyDescent="0.25">
      <c r="A6" s="5" t="s">
        <v>11</v>
      </c>
      <c r="B6" s="5" t="s">
        <v>30</v>
      </c>
      <c r="C6" s="5" t="s">
        <v>31</v>
      </c>
      <c r="D6" s="5" t="s">
        <v>32</v>
      </c>
      <c r="E6" s="5" t="s">
        <v>33</v>
      </c>
      <c r="F6" s="6" t="s">
        <v>16</v>
      </c>
      <c r="G6" s="6" t="s">
        <v>17</v>
      </c>
      <c r="H6" s="12">
        <f>(I6/J6)</f>
        <v>0.94594594594594594</v>
      </c>
      <c r="I6" s="7">
        <f>+O6+U6+AA6+AG6</f>
        <v>105</v>
      </c>
      <c r="J6" s="7">
        <f>+P6+V6+AB6+AH6</f>
        <v>111</v>
      </c>
      <c r="K6" s="12">
        <f>(L6/M6)</f>
        <v>0.96212121212121215</v>
      </c>
      <c r="L6" s="7">
        <f>+R6+X6+AD6+AJ6</f>
        <v>127</v>
      </c>
      <c r="M6" s="7">
        <f>+S6+Y6+AE6+AK6</f>
        <v>132</v>
      </c>
      <c r="N6" s="12">
        <f>(O6/P6)</f>
        <v>0.97297297297297303</v>
      </c>
      <c r="O6" s="7">
        <v>36</v>
      </c>
      <c r="P6" s="7">
        <v>37</v>
      </c>
      <c r="Q6" s="12">
        <f>(R6/S6)</f>
        <v>0.90476190476190477</v>
      </c>
      <c r="R6" s="7">
        <v>19</v>
      </c>
      <c r="S6" s="7">
        <v>21</v>
      </c>
      <c r="T6" s="12">
        <f>(U6/V6)</f>
        <v>0.92592592592592593</v>
      </c>
      <c r="U6" s="7">
        <v>25</v>
      </c>
      <c r="V6" s="7">
        <v>27</v>
      </c>
      <c r="W6" s="12">
        <f>(X6/Y6)</f>
        <v>0.97101449275362317</v>
      </c>
      <c r="X6" s="7">
        <f>+U10</f>
        <v>67</v>
      </c>
      <c r="Y6" s="7">
        <f>+V10</f>
        <v>69</v>
      </c>
      <c r="Z6" s="12">
        <f>(AA6/AB6)</f>
        <v>0.94444444444444442</v>
      </c>
      <c r="AA6" s="7">
        <v>34</v>
      </c>
      <c r="AB6" s="7">
        <v>36</v>
      </c>
      <c r="AC6" s="12">
        <f>(AD6/AE6)</f>
        <v>0.97619047619047616</v>
      </c>
      <c r="AD6" s="7">
        <f>+AA10</f>
        <v>41</v>
      </c>
      <c r="AE6" s="7">
        <f>+AB10</f>
        <v>42</v>
      </c>
      <c r="AF6" s="12">
        <f>(AG6/AH6)</f>
        <v>0.90909090909090906</v>
      </c>
      <c r="AG6" s="7">
        <v>10</v>
      </c>
      <c r="AH6" s="7">
        <v>11</v>
      </c>
      <c r="AI6" s="12" t="e">
        <f>(AJ6/AK6)</f>
        <v>#DIV/0!</v>
      </c>
      <c r="AJ6" s="7">
        <f>+AG10</f>
        <v>0</v>
      </c>
      <c r="AK6" s="7">
        <f>+AH10</f>
        <v>0</v>
      </c>
    </row>
    <row r="8" spans="1:37" s="16" customFormat="1" ht="139.5" x14ac:dyDescent="0.35">
      <c r="J8" s="17"/>
      <c r="K8" s="17"/>
      <c r="L8" s="17"/>
      <c r="M8" s="17"/>
      <c r="O8" s="20" t="s">
        <v>63</v>
      </c>
      <c r="P8" s="20" t="s">
        <v>53</v>
      </c>
      <c r="Q8" s="20" t="s">
        <v>64</v>
      </c>
      <c r="R8" s="22" t="s">
        <v>251</v>
      </c>
      <c r="S8" s="20" t="s">
        <v>46</v>
      </c>
      <c r="U8" s="20" t="s">
        <v>63</v>
      </c>
      <c r="V8" s="20" t="s">
        <v>53</v>
      </c>
      <c r="W8" s="20" t="s">
        <v>64</v>
      </c>
      <c r="X8" s="22" t="s">
        <v>251</v>
      </c>
      <c r="Y8" s="20" t="s">
        <v>46</v>
      </c>
      <c r="AA8" s="20" t="s">
        <v>63</v>
      </c>
      <c r="AB8" s="20" t="s">
        <v>53</v>
      </c>
      <c r="AC8" s="20" t="s">
        <v>64</v>
      </c>
      <c r="AD8" s="22" t="s">
        <v>251</v>
      </c>
      <c r="AE8" s="20" t="s">
        <v>46</v>
      </c>
      <c r="AG8" s="20" t="s">
        <v>63</v>
      </c>
      <c r="AH8" s="20" t="s">
        <v>53</v>
      </c>
      <c r="AI8" s="20" t="s">
        <v>64</v>
      </c>
      <c r="AJ8" s="22" t="s">
        <v>251</v>
      </c>
      <c r="AK8" s="20" t="s">
        <v>46</v>
      </c>
    </row>
    <row r="9" spans="1:37" s="16" customFormat="1" ht="23.25" x14ac:dyDescent="0.35">
      <c r="J9" s="17"/>
      <c r="K9" s="17"/>
      <c r="L9" s="17"/>
      <c r="M9" s="17"/>
      <c r="N9" s="16" t="s">
        <v>256</v>
      </c>
      <c r="O9" s="16" t="s">
        <v>43</v>
      </c>
      <c r="P9" s="16" t="s">
        <v>43</v>
      </c>
      <c r="Q9" s="21"/>
      <c r="R9" s="17"/>
      <c r="S9" s="16" t="s">
        <v>65</v>
      </c>
      <c r="T9" s="16" t="s">
        <v>256</v>
      </c>
      <c r="U9" s="16" t="s">
        <v>43</v>
      </c>
      <c r="V9" s="16" t="s">
        <v>43</v>
      </c>
      <c r="W9" s="21"/>
      <c r="X9" s="17"/>
      <c r="Y9" s="16" t="s">
        <v>65</v>
      </c>
      <c r="Z9" s="16" t="s">
        <v>256</v>
      </c>
      <c r="AA9" s="16" t="s">
        <v>43</v>
      </c>
      <c r="AB9" s="16" t="s">
        <v>43</v>
      </c>
      <c r="AC9" s="21"/>
      <c r="AD9" s="17"/>
      <c r="AE9" s="16" t="s">
        <v>65</v>
      </c>
      <c r="AF9" s="16" t="s">
        <v>256</v>
      </c>
      <c r="AG9" s="16" t="s">
        <v>43</v>
      </c>
      <c r="AH9" s="16" t="s">
        <v>43</v>
      </c>
      <c r="AI9" s="21"/>
      <c r="AJ9" s="17"/>
      <c r="AK9" s="16" t="s">
        <v>65</v>
      </c>
    </row>
    <row r="10" spans="1:37" s="16" customFormat="1" ht="92.25" x14ac:dyDescent="1.35">
      <c r="J10" s="17"/>
      <c r="K10" s="17"/>
      <c r="L10" s="17"/>
      <c r="M10" s="17"/>
      <c r="O10" s="57">
        <v>19</v>
      </c>
      <c r="P10" s="57">
        <v>21</v>
      </c>
      <c r="Q10" s="21"/>
      <c r="R10" s="17"/>
      <c r="U10" s="57">
        <f>COUNTA(U11:U79)</f>
        <v>67</v>
      </c>
      <c r="V10" s="57">
        <f>COUNTA(V11:V79)</f>
        <v>69</v>
      </c>
      <c r="AA10" s="57">
        <f>COUNTA(AA11:AA79)</f>
        <v>41</v>
      </c>
      <c r="AB10" s="57">
        <f>COUNTA(AB11:AB79)</f>
        <v>42</v>
      </c>
      <c r="AG10" s="57">
        <f>COUNTA(AG11:AG79)</f>
        <v>0</v>
      </c>
      <c r="AH10" s="57">
        <f>COUNTA(AH11:AH79)</f>
        <v>0</v>
      </c>
    </row>
    <row r="11" spans="1:37" s="16" customFormat="1" ht="23.25" x14ac:dyDescent="0.35">
      <c r="J11" s="17"/>
      <c r="K11" s="17"/>
      <c r="L11" s="17"/>
      <c r="M11" s="17"/>
      <c r="N11" s="29" t="s">
        <v>81</v>
      </c>
      <c r="O11" s="53" t="s">
        <v>79</v>
      </c>
      <c r="P11" s="53" t="s">
        <v>79</v>
      </c>
      <c r="Q11" s="27">
        <v>42389</v>
      </c>
      <c r="R11" s="55" t="s">
        <v>252</v>
      </c>
      <c r="S11" s="104"/>
      <c r="T11" s="29" t="s">
        <v>181</v>
      </c>
      <c r="U11" s="29">
        <v>273647</v>
      </c>
      <c r="V11" s="29">
        <v>273647</v>
      </c>
      <c r="W11" s="87">
        <v>42487</v>
      </c>
      <c r="X11" s="87">
        <v>42474</v>
      </c>
      <c r="Z11" s="66" t="s">
        <v>100</v>
      </c>
      <c r="AA11" s="35"/>
      <c r="AB11" s="35" t="s">
        <v>428</v>
      </c>
      <c r="AC11" s="125">
        <v>42619</v>
      </c>
      <c r="AD11" s="46">
        <v>42415</v>
      </c>
      <c r="AE11" s="29" t="s">
        <v>421</v>
      </c>
    </row>
    <row r="12" spans="1:37" s="16" customFormat="1" ht="23.25" x14ac:dyDescent="0.35">
      <c r="J12" s="17"/>
      <c r="K12" s="17"/>
      <c r="L12" s="17"/>
      <c r="M12" s="17"/>
      <c r="N12" s="29" t="s">
        <v>81</v>
      </c>
      <c r="O12" s="53" t="s">
        <v>80</v>
      </c>
      <c r="P12" s="53" t="s">
        <v>80</v>
      </c>
      <c r="Q12" s="27">
        <v>42389</v>
      </c>
      <c r="R12" s="55" t="s">
        <v>252</v>
      </c>
      <c r="S12" s="104"/>
      <c r="T12" s="29" t="s">
        <v>181</v>
      </c>
      <c r="U12" s="29">
        <v>272886</v>
      </c>
      <c r="V12" s="29">
        <v>272886</v>
      </c>
      <c r="W12" s="87">
        <v>42487</v>
      </c>
      <c r="X12" s="87">
        <v>42474</v>
      </c>
      <c r="Z12" s="29" t="s">
        <v>439</v>
      </c>
      <c r="AA12" s="29" t="s">
        <v>442</v>
      </c>
      <c r="AB12" s="29" t="s">
        <v>442</v>
      </c>
      <c r="AC12" s="125">
        <v>42612</v>
      </c>
      <c r="AD12" s="27">
        <v>42601</v>
      </c>
      <c r="AE12" s="29"/>
    </row>
    <row r="13" spans="1:37" s="16" customFormat="1" ht="23.25" x14ac:dyDescent="0.35">
      <c r="J13" s="17"/>
      <c r="K13" s="17"/>
      <c r="L13" s="17"/>
      <c r="M13" s="17"/>
      <c r="N13" s="29" t="s">
        <v>82</v>
      </c>
      <c r="O13" s="29" t="s">
        <v>91</v>
      </c>
      <c r="P13" s="29" t="s">
        <v>91</v>
      </c>
      <c r="Q13" s="27">
        <v>42388</v>
      </c>
      <c r="R13" s="55" t="s">
        <v>252</v>
      </c>
      <c r="S13" s="104"/>
      <c r="T13" s="29" t="s">
        <v>181</v>
      </c>
      <c r="U13" s="29">
        <v>272894</v>
      </c>
      <c r="V13" s="29">
        <v>272894</v>
      </c>
      <c r="W13" s="87">
        <v>42487</v>
      </c>
      <c r="X13" s="87">
        <v>42474</v>
      </c>
      <c r="Z13" s="29" t="s">
        <v>437</v>
      </c>
      <c r="AA13" s="29" t="s">
        <v>443</v>
      </c>
      <c r="AB13" s="29" t="s">
        <v>443</v>
      </c>
      <c r="AC13" s="125">
        <v>42636</v>
      </c>
      <c r="AD13" s="27">
        <v>42622</v>
      </c>
      <c r="AE13" s="29"/>
    </row>
    <row r="14" spans="1:37" s="16" customFormat="1" ht="23.25" x14ac:dyDescent="0.35">
      <c r="J14" s="17"/>
      <c r="K14" s="17"/>
      <c r="L14" s="17"/>
      <c r="M14" s="17"/>
      <c r="N14" s="29" t="s">
        <v>82</v>
      </c>
      <c r="O14" s="29" t="s">
        <v>92</v>
      </c>
      <c r="P14" s="29" t="s">
        <v>92</v>
      </c>
      <c r="Q14" s="27">
        <v>42388</v>
      </c>
      <c r="R14" s="55" t="s">
        <v>252</v>
      </c>
      <c r="S14" s="104"/>
      <c r="T14" s="29" t="s">
        <v>181</v>
      </c>
      <c r="U14" s="29">
        <v>273570</v>
      </c>
      <c r="V14" s="29">
        <v>273570</v>
      </c>
      <c r="W14" s="87">
        <v>42488</v>
      </c>
      <c r="X14" s="87">
        <v>42474</v>
      </c>
      <c r="Z14" s="29" t="s">
        <v>275</v>
      </c>
      <c r="AA14" s="29" t="s">
        <v>463</v>
      </c>
      <c r="AB14" s="29" t="s">
        <v>463</v>
      </c>
      <c r="AC14" s="125">
        <v>42608</v>
      </c>
      <c r="AD14" s="46">
        <v>42580</v>
      </c>
      <c r="AE14" s="29"/>
    </row>
    <row r="15" spans="1:37" s="16" customFormat="1" ht="23.25" x14ac:dyDescent="0.35">
      <c r="J15" s="17"/>
      <c r="K15" s="17"/>
      <c r="L15" s="17"/>
      <c r="M15" s="17"/>
      <c r="N15" s="29" t="s">
        <v>82</v>
      </c>
      <c r="O15" s="29" t="s">
        <v>93</v>
      </c>
      <c r="P15" s="29" t="s">
        <v>93</v>
      </c>
      <c r="Q15" s="27">
        <v>42388</v>
      </c>
      <c r="R15" s="55" t="s">
        <v>252</v>
      </c>
      <c r="S15" s="104"/>
      <c r="T15" s="29" t="s">
        <v>181</v>
      </c>
      <c r="U15" s="29">
        <v>272875</v>
      </c>
      <c r="V15" s="29">
        <v>272875</v>
      </c>
      <c r="W15" s="87">
        <v>42488</v>
      </c>
      <c r="X15" s="87">
        <v>42474</v>
      </c>
      <c r="Z15" s="29" t="s">
        <v>273</v>
      </c>
      <c r="AA15" s="29" t="s">
        <v>464</v>
      </c>
      <c r="AB15" s="29" t="s">
        <v>464</v>
      </c>
      <c r="AC15" s="125">
        <v>42559</v>
      </c>
      <c r="AD15" s="46">
        <v>42527</v>
      </c>
      <c r="AE15" s="29"/>
    </row>
    <row r="16" spans="1:37" s="16" customFormat="1" ht="23.25" x14ac:dyDescent="0.35">
      <c r="J16" s="17"/>
      <c r="K16" s="17"/>
      <c r="L16" s="17"/>
      <c r="M16" s="17"/>
      <c r="N16" s="29" t="s">
        <v>83</v>
      </c>
      <c r="O16" s="29" t="s">
        <v>94</v>
      </c>
      <c r="P16" s="29" t="s">
        <v>94</v>
      </c>
      <c r="Q16" s="27">
        <v>42437</v>
      </c>
      <c r="R16" s="56">
        <v>42415</v>
      </c>
      <c r="S16" s="104"/>
      <c r="T16" s="29" t="s">
        <v>181</v>
      </c>
      <c r="U16" s="29">
        <v>273646</v>
      </c>
      <c r="V16" s="29">
        <v>273646</v>
      </c>
      <c r="W16" s="87">
        <v>42488</v>
      </c>
      <c r="X16" s="87">
        <v>42474</v>
      </c>
      <c r="Z16" s="29" t="s">
        <v>273</v>
      </c>
      <c r="AA16" s="29" t="s">
        <v>465</v>
      </c>
      <c r="AB16" s="29" t="s">
        <v>465</v>
      </c>
      <c r="AC16" s="125">
        <v>42590</v>
      </c>
      <c r="AD16" s="46">
        <v>42566</v>
      </c>
      <c r="AE16" s="29"/>
    </row>
    <row r="17" spans="8:31" s="16" customFormat="1" ht="23.25" x14ac:dyDescent="0.35">
      <c r="J17" s="17"/>
      <c r="K17" s="17"/>
      <c r="L17" s="17"/>
      <c r="M17" s="17"/>
      <c r="N17" s="29" t="s">
        <v>125</v>
      </c>
      <c r="O17" s="29" t="s">
        <v>128</v>
      </c>
      <c r="P17" s="29" t="s">
        <v>128</v>
      </c>
      <c r="Q17" s="45">
        <v>42431</v>
      </c>
      <c r="R17" s="56">
        <v>42419</v>
      </c>
      <c r="S17" s="104"/>
      <c r="T17" s="29" t="s">
        <v>181</v>
      </c>
      <c r="U17" s="29">
        <v>273496</v>
      </c>
      <c r="V17" s="29">
        <v>273496</v>
      </c>
      <c r="W17" s="87">
        <v>42489</v>
      </c>
      <c r="X17" s="87">
        <v>42474</v>
      </c>
      <c r="Z17" s="29" t="s">
        <v>109</v>
      </c>
      <c r="AA17" s="29" t="s">
        <v>457</v>
      </c>
      <c r="AB17" s="29" t="s">
        <v>457</v>
      </c>
      <c r="AC17" s="125">
        <v>42557</v>
      </c>
      <c r="AD17" s="46">
        <v>42529</v>
      </c>
      <c r="AE17" s="29"/>
    </row>
    <row r="18" spans="8:31" s="16" customFormat="1" ht="23.25" x14ac:dyDescent="0.35">
      <c r="J18" s="17"/>
      <c r="K18" s="17"/>
      <c r="L18" s="17"/>
      <c r="M18" s="17"/>
      <c r="N18" s="54" t="s">
        <v>139</v>
      </c>
      <c r="O18" s="54" t="s">
        <v>140</v>
      </c>
      <c r="P18" s="54" t="s">
        <v>140</v>
      </c>
      <c r="Q18" s="30" t="s">
        <v>141</v>
      </c>
      <c r="R18" s="55" t="s">
        <v>253</v>
      </c>
      <c r="S18" s="104"/>
      <c r="T18" s="29" t="s">
        <v>181</v>
      </c>
      <c r="U18" s="29">
        <v>273118</v>
      </c>
      <c r="V18" s="29">
        <v>273118</v>
      </c>
      <c r="W18" s="87">
        <v>42471</v>
      </c>
      <c r="X18" s="87">
        <v>42459</v>
      </c>
      <c r="Z18" s="29" t="s">
        <v>109</v>
      </c>
      <c r="AA18" s="29" t="s">
        <v>458</v>
      </c>
      <c r="AB18" s="29" t="s">
        <v>458</v>
      </c>
      <c r="AC18" s="125">
        <v>42564</v>
      </c>
      <c r="AD18" s="46">
        <v>42538</v>
      </c>
      <c r="AE18" s="29"/>
    </row>
    <row r="19" spans="8:31" s="16" customFormat="1" ht="23.25" x14ac:dyDescent="0.35">
      <c r="J19" s="17"/>
      <c r="K19" s="17"/>
      <c r="L19" s="17"/>
      <c r="M19" s="17"/>
      <c r="N19" s="29" t="s">
        <v>139</v>
      </c>
      <c r="O19" s="29" t="s">
        <v>142</v>
      </c>
      <c r="P19" s="29" t="s">
        <v>142</v>
      </c>
      <c r="Q19" s="27">
        <v>42396</v>
      </c>
      <c r="R19" s="55" t="s">
        <v>253</v>
      </c>
      <c r="S19" s="104"/>
      <c r="T19" s="29" t="s">
        <v>181</v>
      </c>
      <c r="U19" s="29">
        <v>273244</v>
      </c>
      <c r="V19" s="29">
        <v>273244</v>
      </c>
      <c r="W19" s="87">
        <v>42471</v>
      </c>
      <c r="X19" s="87">
        <v>42459</v>
      </c>
      <c r="Z19" s="29" t="s">
        <v>109</v>
      </c>
      <c r="AA19" s="29" t="s">
        <v>459</v>
      </c>
      <c r="AB19" s="29" t="s">
        <v>459</v>
      </c>
      <c r="AC19" s="125">
        <v>42587</v>
      </c>
      <c r="AD19" s="46">
        <v>42562</v>
      </c>
      <c r="AE19" s="29"/>
    </row>
    <row r="20" spans="8:31" s="16" customFormat="1" ht="23.25" x14ac:dyDescent="0.35">
      <c r="J20" s="17"/>
      <c r="K20" s="17"/>
      <c r="L20" s="17"/>
      <c r="M20" s="17"/>
      <c r="N20" s="29" t="s">
        <v>139</v>
      </c>
      <c r="O20" s="29" t="s">
        <v>143</v>
      </c>
      <c r="P20" s="29" t="s">
        <v>143</v>
      </c>
      <c r="Q20" s="27">
        <v>42397</v>
      </c>
      <c r="R20" s="55" t="s">
        <v>253</v>
      </c>
      <c r="S20" s="104"/>
      <c r="T20" s="29" t="s">
        <v>181</v>
      </c>
      <c r="U20" s="29">
        <v>273529</v>
      </c>
      <c r="V20" s="29">
        <v>273529</v>
      </c>
      <c r="W20" s="87">
        <v>42507</v>
      </c>
      <c r="X20" s="87">
        <v>42492</v>
      </c>
      <c r="Z20" s="29" t="s">
        <v>479</v>
      </c>
      <c r="AA20" s="110" t="s">
        <v>478</v>
      </c>
      <c r="AB20" s="110" t="s">
        <v>478</v>
      </c>
      <c r="AC20" s="123">
        <v>42619</v>
      </c>
      <c r="AD20" s="27">
        <v>42605</v>
      </c>
      <c r="AE20" s="29"/>
    </row>
    <row r="21" spans="8:31" s="16" customFormat="1" ht="23.25" x14ac:dyDescent="0.35">
      <c r="J21" s="17"/>
      <c r="K21" s="17"/>
      <c r="L21" s="17"/>
      <c r="M21" s="17"/>
      <c r="N21" s="29" t="s">
        <v>139</v>
      </c>
      <c r="O21" s="29" t="s">
        <v>144</v>
      </c>
      <c r="P21" s="29" t="s">
        <v>144</v>
      </c>
      <c r="Q21" s="27">
        <v>42398</v>
      </c>
      <c r="R21" s="55" t="s">
        <v>253</v>
      </c>
      <c r="S21" s="104"/>
      <c r="T21" s="29" t="s">
        <v>181</v>
      </c>
      <c r="U21" s="29">
        <v>273532</v>
      </c>
      <c r="V21" s="29">
        <v>273532</v>
      </c>
      <c r="W21" s="87">
        <v>42508</v>
      </c>
      <c r="X21" s="87">
        <v>42492</v>
      </c>
      <c r="Z21" s="29" t="s">
        <v>483</v>
      </c>
      <c r="AA21" s="110" t="s">
        <v>484</v>
      </c>
      <c r="AB21" s="110" t="s">
        <v>484</v>
      </c>
      <c r="AC21" s="123">
        <v>42563</v>
      </c>
      <c r="AD21" s="27">
        <v>42557</v>
      </c>
      <c r="AE21" s="29"/>
    </row>
    <row r="22" spans="8:31" s="16" customFormat="1" ht="23.25" x14ac:dyDescent="0.35">
      <c r="J22" s="17"/>
      <c r="K22" s="17"/>
      <c r="L22" s="17"/>
      <c r="M22" s="17"/>
      <c r="N22" s="29" t="s">
        <v>181</v>
      </c>
      <c r="O22" s="29" t="s">
        <v>257</v>
      </c>
      <c r="P22" s="29" t="s">
        <v>257</v>
      </c>
      <c r="Q22" s="27">
        <v>42458</v>
      </c>
      <c r="R22" s="56">
        <v>42458</v>
      </c>
      <c r="S22" s="104"/>
      <c r="T22" s="29" t="s">
        <v>181</v>
      </c>
      <c r="U22" s="29">
        <v>273554</v>
      </c>
      <c r="V22" s="29">
        <v>273554</v>
      </c>
      <c r="W22" s="87">
        <v>42507</v>
      </c>
      <c r="X22" s="87">
        <v>42492</v>
      </c>
      <c r="Z22" s="29" t="s">
        <v>195</v>
      </c>
      <c r="AA22" s="110" t="s">
        <v>493</v>
      </c>
      <c r="AB22" s="110" t="s">
        <v>493</v>
      </c>
      <c r="AC22" s="123">
        <v>42615</v>
      </c>
      <c r="AD22" s="27">
        <v>42600</v>
      </c>
      <c r="AE22" s="29"/>
    </row>
    <row r="23" spans="8:31" s="16" customFormat="1" ht="23.25" x14ac:dyDescent="0.35">
      <c r="J23" s="17"/>
      <c r="K23" s="17"/>
      <c r="L23" s="17"/>
      <c r="M23" s="17"/>
      <c r="N23" s="29" t="s">
        <v>209</v>
      </c>
      <c r="O23" s="29" t="s">
        <v>219</v>
      </c>
      <c r="P23" s="29" t="s">
        <v>219</v>
      </c>
      <c r="Q23" s="27">
        <v>42418</v>
      </c>
      <c r="R23" s="56">
        <v>42398</v>
      </c>
      <c r="S23" s="104"/>
      <c r="T23" s="29" t="s">
        <v>181</v>
      </c>
      <c r="U23" s="29">
        <v>273782</v>
      </c>
      <c r="V23" s="29">
        <v>273782</v>
      </c>
      <c r="W23" s="87">
        <v>42508</v>
      </c>
      <c r="X23" s="87">
        <v>42492</v>
      </c>
      <c r="Z23" s="29" t="s">
        <v>195</v>
      </c>
      <c r="AA23" s="110" t="s">
        <v>494</v>
      </c>
      <c r="AB23" s="110" t="s">
        <v>494</v>
      </c>
      <c r="AC23" s="123">
        <v>42615</v>
      </c>
      <c r="AD23" s="27">
        <v>42600</v>
      </c>
      <c r="AE23" s="29"/>
    </row>
    <row r="24" spans="8:31" s="16" customFormat="1" ht="23.25" x14ac:dyDescent="0.35">
      <c r="J24" s="17"/>
      <c r="K24" s="17"/>
      <c r="L24" s="17"/>
      <c r="M24" s="17"/>
      <c r="N24" s="29" t="s">
        <v>209</v>
      </c>
      <c r="O24" s="29" t="s">
        <v>220</v>
      </c>
      <c r="P24" s="29" t="s">
        <v>220</v>
      </c>
      <c r="Q24" s="27">
        <v>42418</v>
      </c>
      <c r="R24" s="56">
        <v>42398</v>
      </c>
      <c r="S24" s="104"/>
      <c r="T24" s="29" t="s">
        <v>181</v>
      </c>
      <c r="U24" s="29">
        <v>273844</v>
      </c>
      <c r="V24" s="29">
        <v>273844</v>
      </c>
      <c r="W24" s="87">
        <v>42507</v>
      </c>
      <c r="X24" s="87">
        <v>42492</v>
      </c>
      <c r="Z24" s="29" t="s">
        <v>387</v>
      </c>
      <c r="AA24" s="110" t="s">
        <v>535</v>
      </c>
      <c r="AB24" s="110" t="s">
        <v>535</v>
      </c>
      <c r="AC24" s="123">
        <v>42557</v>
      </c>
      <c r="AD24" s="27">
        <v>42538</v>
      </c>
      <c r="AE24" s="29" t="s">
        <v>480</v>
      </c>
    </row>
    <row r="25" spans="8:31" s="16" customFormat="1" ht="23.25" x14ac:dyDescent="0.35">
      <c r="J25" s="17"/>
      <c r="K25" s="17"/>
      <c r="L25" s="17"/>
      <c r="M25" s="17"/>
      <c r="N25" s="29" t="s">
        <v>209</v>
      </c>
      <c r="O25" s="29" t="s">
        <v>225</v>
      </c>
      <c r="P25" s="29" t="s">
        <v>225</v>
      </c>
      <c r="Q25" s="27">
        <v>42418</v>
      </c>
      <c r="R25" s="56">
        <v>42398</v>
      </c>
      <c r="S25" s="104"/>
      <c r="T25" s="29" t="s">
        <v>181</v>
      </c>
      <c r="U25" s="29">
        <v>274074</v>
      </c>
      <c r="V25" s="29">
        <v>274074</v>
      </c>
      <c r="W25" s="87" t="s">
        <v>270</v>
      </c>
      <c r="X25" s="87">
        <v>42492</v>
      </c>
      <c r="Z25" s="29" t="s">
        <v>209</v>
      </c>
      <c r="AA25" s="110" t="s">
        <v>605</v>
      </c>
      <c r="AB25" s="110" t="s">
        <v>605</v>
      </c>
      <c r="AC25" s="123">
        <v>42531</v>
      </c>
      <c r="AD25" s="27">
        <v>42503</v>
      </c>
      <c r="AE25" s="29" t="s">
        <v>480</v>
      </c>
    </row>
    <row r="26" spans="8:31" s="16" customFormat="1" ht="23.25" x14ac:dyDescent="0.35">
      <c r="J26" s="17"/>
      <c r="K26" s="17"/>
      <c r="L26" s="17"/>
      <c r="M26" s="17"/>
      <c r="N26" s="29" t="s">
        <v>209</v>
      </c>
      <c r="O26" s="29" t="s">
        <v>226</v>
      </c>
      <c r="P26" s="29" t="s">
        <v>226</v>
      </c>
      <c r="Q26" s="27">
        <v>42418</v>
      </c>
      <c r="R26" s="56">
        <v>42398</v>
      </c>
      <c r="S26" s="104"/>
      <c r="T26" s="29" t="s">
        <v>181</v>
      </c>
      <c r="U26" s="29">
        <v>274086</v>
      </c>
      <c r="V26" s="29">
        <v>274086</v>
      </c>
      <c r="W26" s="87">
        <v>42507</v>
      </c>
      <c r="X26" s="87">
        <v>42492</v>
      </c>
      <c r="Z26" s="29" t="s">
        <v>181</v>
      </c>
      <c r="AA26" s="110" t="s">
        <v>572</v>
      </c>
      <c r="AB26" s="110" t="s">
        <v>572</v>
      </c>
      <c r="AC26" s="123">
        <v>42579</v>
      </c>
      <c r="AD26" s="123">
        <v>42571</v>
      </c>
      <c r="AE26" s="29"/>
    </row>
    <row r="27" spans="8:31" s="16" customFormat="1" ht="23.25" x14ac:dyDescent="0.35">
      <c r="J27" s="17"/>
      <c r="K27" s="17"/>
      <c r="L27" s="17"/>
      <c r="M27" s="17"/>
      <c r="N27" s="29" t="s">
        <v>214</v>
      </c>
      <c r="O27" s="29" t="s">
        <v>227</v>
      </c>
      <c r="P27" s="29" t="s">
        <v>227</v>
      </c>
      <c r="Q27" s="27">
        <v>42403</v>
      </c>
      <c r="R27" s="56">
        <v>42377</v>
      </c>
      <c r="S27" s="104"/>
      <c r="T27" s="29" t="s">
        <v>181</v>
      </c>
      <c r="U27" s="29">
        <v>274130</v>
      </c>
      <c r="V27" s="29">
        <v>274130</v>
      </c>
      <c r="W27" s="87">
        <v>42508</v>
      </c>
      <c r="X27" s="87">
        <v>42492</v>
      </c>
      <c r="Z27" s="29" t="s">
        <v>181</v>
      </c>
      <c r="AA27" s="110" t="s">
        <v>573</v>
      </c>
      <c r="AB27" s="110" t="s">
        <v>573</v>
      </c>
      <c r="AC27" s="123">
        <v>42579</v>
      </c>
      <c r="AD27" s="123">
        <v>42571</v>
      </c>
      <c r="AE27" s="29"/>
    </row>
    <row r="28" spans="8:31" s="16" customFormat="1" ht="23.25" x14ac:dyDescent="0.35">
      <c r="J28" s="17"/>
      <c r="K28" s="17"/>
      <c r="L28" s="17"/>
      <c r="M28" s="17"/>
      <c r="N28" s="29" t="s">
        <v>214</v>
      </c>
      <c r="O28" s="29" t="s">
        <v>228</v>
      </c>
      <c r="P28" s="29" t="s">
        <v>228</v>
      </c>
      <c r="Q28" s="27">
        <v>42403</v>
      </c>
      <c r="R28" s="56">
        <v>42377</v>
      </c>
      <c r="S28" s="104"/>
      <c r="T28" s="29" t="s">
        <v>181</v>
      </c>
      <c r="U28" s="29">
        <v>274171</v>
      </c>
      <c r="V28" s="29">
        <v>274171</v>
      </c>
      <c r="W28" s="87">
        <v>42508</v>
      </c>
      <c r="X28" s="87">
        <v>42492</v>
      </c>
      <c r="Z28" s="29" t="s">
        <v>181</v>
      </c>
      <c r="AA28" s="110" t="s">
        <v>599</v>
      </c>
      <c r="AB28" s="110" t="s">
        <v>599</v>
      </c>
      <c r="AC28" s="123">
        <v>42576</v>
      </c>
      <c r="AD28" s="123">
        <v>42571</v>
      </c>
      <c r="AE28" s="29"/>
    </row>
    <row r="29" spans="8:31" s="16" customFormat="1" ht="23.25" x14ac:dyDescent="0.35">
      <c r="J29" s="17"/>
      <c r="K29" s="17"/>
      <c r="L29" s="17"/>
      <c r="M29" s="17"/>
      <c r="N29" s="29" t="s">
        <v>214</v>
      </c>
      <c r="O29" s="29" t="s">
        <v>229</v>
      </c>
      <c r="P29" s="29" t="s">
        <v>229</v>
      </c>
      <c r="Q29" s="27">
        <v>42403</v>
      </c>
      <c r="R29" s="56">
        <v>42377</v>
      </c>
      <c r="S29" s="104"/>
      <c r="T29" s="29" t="s">
        <v>181</v>
      </c>
      <c r="U29" s="29">
        <v>274223</v>
      </c>
      <c r="V29" s="29">
        <v>274223</v>
      </c>
      <c r="W29" s="87">
        <v>42507</v>
      </c>
      <c r="X29" s="87">
        <v>42492</v>
      </c>
      <c r="Z29" s="29" t="s">
        <v>181</v>
      </c>
      <c r="AA29" s="110" t="s">
        <v>574</v>
      </c>
      <c r="AB29" s="110" t="s">
        <v>574</v>
      </c>
      <c r="AC29" s="123">
        <v>42579</v>
      </c>
      <c r="AD29" s="123">
        <v>42571</v>
      </c>
      <c r="AE29" s="29"/>
    </row>
    <row r="30" spans="8:31" s="16" customFormat="1" ht="23.25" x14ac:dyDescent="0.35">
      <c r="J30" s="17"/>
      <c r="K30" s="17"/>
      <c r="L30" s="17"/>
      <c r="M30" s="17"/>
      <c r="N30" s="29" t="s">
        <v>248</v>
      </c>
      <c r="O30" s="29"/>
      <c r="P30" s="29" t="s">
        <v>188</v>
      </c>
      <c r="Q30" s="27">
        <v>42408</v>
      </c>
      <c r="R30" s="56">
        <v>42314</v>
      </c>
      <c r="S30" s="104"/>
      <c r="T30" s="29" t="s">
        <v>181</v>
      </c>
      <c r="U30" s="29">
        <v>274305</v>
      </c>
      <c r="V30" s="29">
        <v>274305</v>
      </c>
      <c r="W30" s="87">
        <v>42507</v>
      </c>
      <c r="X30" s="87">
        <v>42492</v>
      </c>
      <c r="Z30" s="29" t="s">
        <v>181</v>
      </c>
      <c r="AA30" s="110" t="s">
        <v>575</v>
      </c>
      <c r="AB30" s="110" t="s">
        <v>575</v>
      </c>
      <c r="AC30" s="123">
        <v>42580</v>
      </c>
      <c r="AD30" s="123">
        <v>42571</v>
      </c>
      <c r="AE30" s="29"/>
    </row>
    <row r="31" spans="8:31" s="16" customFormat="1" ht="23.25" x14ac:dyDescent="0.35">
      <c r="J31" s="17"/>
      <c r="K31" s="17"/>
      <c r="L31" s="17"/>
      <c r="M31" s="17"/>
      <c r="N31" s="29" t="s">
        <v>248</v>
      </c>
      <c r="O31" s="29"/>
      <c r="P31" s="29" t="s">
        <v>190</v>
      </c>
      <c r="Q31" s="27">
        <v>42408</v>
      </c>
      <c r="R31" s="56">
        <v>42314</v>
      </c>
      <c r="S31" s="104"/>
      <c r="T31" s="29" t="s">
        <v>181</v>
      </c>
      <c r="U31" s="29">
        <v>274317</v>
      </c>
      <c r="V31" s="29">
        <v>274317</v>
      </c>
      <c r="W31" s="87">
        <v>42508</v>
      </c>
      <c r="X31" s="87">
        <v>42492</v>
      </c>
      <c r="Z31" s="29" t="s">
        <v>181</v>
      </c>
      <c r="AA31" s="110" t="s">
        <v>576</v>
      </c>
      <c r="AB31" s="110" t="s">
        <v>576</v>
      </c>
      <c r="AC31" s="123">
        <v>42580</v>
      </c>
      <c r="AD31" s="123">
        <v>42571</v>
      </c>
      <c r="AE31" s="29"/>
    </row>
    <row r="32" spans="8:31" s="16" customFormat="1" ht="23.25" x14ac:dyDescent="0.35">
      <c r="H32" s="17"/>
      <c r="I32" s="17"/>
      <c r="J32" s="17"/>
      <c r="K32" s="17"/>
      <c r="L32" s="17"/>
      <c r="M32" s="17"/>
      <c r="T32" s="29" t="s">
        <v>181</v>
      </c>
      <c r="U32" s="29">
        <v>274319</v>
      </c>
      <c r="V32" s="29">
        <v>274319</v>
      </c>
      <c r="W32" s="87">
        <v>42508</v>
      </c>
      <c r="X32" s="87">
        <v>42492</v>
      </c>
      <c r="Z32" s="29" t="s">
        <v>181</v>
      </c>
      <c r="AA32" s="110" t="s">
        <v>577</v>
      </c>
      <c r="AB32" s="110" t="s">
        <v>577</v>
      </c>
      <c r="AC32" s="123">
        <v>42580</v>
      </c>
      <c r="AD32" s="123">
        <v>42571</v>
      </c>
      <c r="AE32" s="29"/>
    </row>
    <row r="33" spans="8:31" s="16" customFormat="1" ht="23.25" x14ac:dyDescent="0.35">
      <c r="H33" s="17"/>
      <c r="I33" s="17"/>
      <c r="J33" s="17"/>
      <c r="K33" s="17"/>
      <c r="L33" s="17"/>
      <c r="M33" s="17"/>
      <c r="T33" s="29" t="s">
        <v>181</v>
      </c>
      <c r="U33" s="29">
        <v>274324</v>
      </c>
      <c r="V33" s="29">
        <v>274324</v>
      </c>
      <c r="W33" s="87">
        <v>42507</v>
      </c>
      <c r="X33" s="87">
        <v>42492</v>
      </c>
      <c r="Z33" s="29" t="s">
        <v>181</v>
      </c>
      <c r="AA33" s="110" t="s">
        <v>578</v>
      </c>
      <c r="AB33" s="110" t="s">
        <v>578</v>
      </c>
      <c r="AC33" s="123">
        <v>42580</v>
      </c>
      <c r="AD33" s="123">
        <v>42571</v>
      </c>
      <c r="AE33" s="29"/>
    </row>
    <row r="34" spans="8:31" s="16" customFormat="1" ht="23.25" x14ac:dyDescent="0.35">
      <c r="H34" s="17"/>
      <c r="I34" s="17"/>
      <c r="J34" s="17"/>
      <c r="K34" s="17"/>
      <c r="L34" s="17"/>
      <c r="M34" s="17"/>
      <c r="T34" s="29" t="s">
        <v>181</v>
      </c>
      <c r="U34" s="29">
        <v>274325</v>
      </c>
      <c r="V34" s="29">
        <v>274325</v>
      </c>
      <c r="W34" s="87">
        <v>42507</v>
      </c>
      <c r="X34" s="87">
        <v>42492</v>
      </c>
      <c r="Z34" s="29" t="s">
        <v>181</v>
      </c>
      <c r="AA34" s="110" t="s">
        <v>589</v>
      </c>
      <c r="AB34" s="110" t="s">
        <v>589</v>
      </c>
      <c r="AC34" s="123">
        <v>42580</v>
      </c>
      <c r="AD34" s="123">
        <v>42571</v>
      </c>
      <c r="AE34" s="29"/>
    </row>
    <row r="35" spans="8:31" s="16" customFormat="1" ht="23.25" x14ac:dyDescent="0.35">
      <c r="H35" s="17"/>
      <c r="I35" s="17"/>
      <c r="J35" s="17"/>
      <c r="K35" s="17"/>
      <c r="L35" s="17"/>
      <c r="M35" s="17"/>
      <c r="T35" s="29" t="s">
        <v>181</v>
      </c>
      <c r="U35" s="29">
        <v>274326</v>
      </c>
      <c r="V35" s="29">
        <v>274326</v>
      </c>
      <c r="W35" s="87" t="s">
        <v>270</v>
      </c>
      <c r="X35" s="87">
        <v>42492</v>
      </c>
      <c r="Z35" s="29" t="s">
        <v>181</v>
      </c>
      <c r="AA35" s="29" t="s">
        <v>579</v>
      </c>
      <c r="AB35" s="29" t="s">
        <v>579</v>
      </c>
      <c r="AC35" s="123">
        <v>42580</v>
      </c>
      <c r="AD35" s="123">
        <v>42571</v>
      </c>
      <c r="AE35" s="29"/>
    </row>
    <row r="36" spans="8:31" s="16" customFormat="1" ht="23.25" x14ac:dyDescent="0.35">
      <c r="H36" s="17"/>
      <c r="I36" s="17"/>
      <c r="J36" s="17"/>
      <c r="K36" s="17"/>
      <c r="L36" s="17"/>
      <c r="M36" s="17"/>
      <c r="T36" s="29" t="s">
        <v>181</v>
      </c>
      <c r="U36" s="29">
        <v>274327</v>
      </c>
      <c r="V36" s="29">
        <v>274327</v>
      </c>
      <c r="W36" s="87">
        <v>42508</v>
      </c>
      <c r="X36" s="87">
        <v>42492</v>
      </c>
      <c r="Z36" s="29" t="s">
        <v>181</v>
      </c>
      <c r="AA36" s="29" t="s">
        <v>580</v>
      </c>
      <c r="AB36" s="29" t="s">
        <v>580</v>
      </c>
      <c r="AC36" s="123">
        <v>42579</v>
      </c>
      <c r="AD36" s="123">
        <v>42571</v>
      </c>
      <c r="AE36" s="29"/>
    </row>
    <row r="37" spans="8:31" s="16" customFormat="1" ht="23.25" x14ac:dyDescent="0.35">
      <c r="H37" s="17"/>
      <c r="I37" s="17"/>
      <c r="J37" s="17"/>
      <c r="K37" s="17"/>
      <c r="L37" s="17"/>
      <c r="M37" s="17"/>
      <c r="T37" s="29" t="s">
        <v>181</v>
      </c>
      <c r="U37" s="29">
        <v>274330</v>
      </c>
      <c r="V37" s="29">
        <v>274330</v>
      </c>
      <c r="W37" s="87">
        <v>42507</v>
      </c>
      <c r="X37" s="87">
        <v>42492</v>
      </c>
      <c r="Z37" s="29" t="s">
        <v>181</v>
      </c>
      <c r="AA37" s="29" t="s">
        <v>590</v>
      </c>
      <c r="AB37" s="29" t="s">
        <v>590</v>
      </c>
      <c r="AC37" s="123">
        <v>42580</v>
      </c>
      <c r="AD37" s="123">
        <v>42571</v>
      </c>
      <c r="AE37" s="29"/>
    </row>
    <row r="38" spans="8:31" s="16" customFormat="1" ht="23.25" x14ac:dyDescent="0.35">
      <c r="H38" s="17"/>
      <c r="I38" s="17"/>
      <c r="J38" s="17"/>
      <c r="K38" s="17"/>
      <c r="L38" s="17"/>
      <c r="M38" s="17"/>
      <c r="T38" s="29" t="s">
        <v>181</v>
      </c>
      <c r="U38" s="29">
        <v>274337</v>
      </c>
      <c r="V38" s="29">
        <v>274337</v>
      </c>
      <c r="W38" s="87">
        <v>42508</v>
      </c>
      <c r="X38" s="87">
        <v>42492</v>
      </c>
      <c r="Z38" s="29" t="s">
        <v>181</v>
      </c>
      <c r="AA38" s="29" t="s">
        <v>581</v>
      </c>
      <c r="AB38" s="29" t="s">
        <v>581</v>
      </c>
      <c r="AC38" s="123">
        <v>42579</v>
      </c>
      <c r="AD38" s="123">
        <v>42571</v>
      </c>
      <c r="AE38" s="29"/>
    </row>
    <row r="39" spans="8:31" s="16" customFormat="1" ht="23.25" x14ac:dyDescent="0.35">
      <c r="H39" s="17"/>
      <c r="I39" s="17"/>
      <c r="J39" s="17"/>
      <c r="K39" s="17"/>
      <c r="L39" s="17"/>
      <c r="M39" s="17"/>
      <c r="T39" s="29" t="s">
        <v>181</v>
      </c>
      <c r="U39" s="29">
        <v>274338</v>
      </c>
      <c r="V39" s="29">
        <v>274338</v>
      </c>
      <c r="W39" s="87">
        <v>42508</v>
      </c>
      <c r="X39" s="87">
        <v>42492</v>
      </c>
      <c r="Z39" s="29" t="s">
        <v>181</v>
      </c>
      <c r="AA39" s="29" t="s">
        <v>582</v>
      </c>
      <c r="AB39" s="29" t="s">
        <v>582</v>
      </c>
      <c r="AC39" s="123">
        <v>42580</v>
      </c>
      <c r="AD39" s="123">
        <v>42571</v>
      </c>
      <c r="AE39" s="29"/>
    </row>
    <row r="40" spans="8:31" s="16" customFormat="1" ht="23.25" x14ac:dyDescent="0.35">
      <c r="H40" s="17"/>
      <c r="I40" s="17"/>
      <c r="J40" s="17"/>
      <c r="K40" s="17"/>
      <c r="L40" s="17"/>
      <c r="M40" s="17"/>
      <c r="T40" s="29" t="s">
        <v>181</v>
      </c>
      <c r="U40" s="29">
        <v>274345</v>
      </c>
      <c r="V40" s="29">
        <v>274345</v>
      </c>
      <c r="W40" s="87">
        <v>42508</v>
      </c>
      <c r="X40" s="87">
        <v>42492</v>
      </c>
      <c r="Z40" s="29" t="s">
        <v>181</v>
      </c>
      <c r="AA40" s="29" t="s">
        <v>583</v>
      </c>
      <c r="AB40" s="29" t="s">
        <v>583</v>
      </c>
      <c r="AC40" s="123">
        <v>42580</v>
      </c>
      <c r="AD40" s="123">
        <v>42571</v>
      </c>
      <c r="AE40" s="29"/>
    </row>
    <row r="41" spans="8:31" s="16" customFormat="1" ht="23.25" x14ac:dyDescent="0.35">
      <c r="H41" s="17"/>
      <c r="I41" s="17"/>
      <c r="J41" s="17"/>
      <c r="K41" s="17"/>
      <c r="L41" s="17"/>
      <c r="M41" s="17"/>
      <c r="T41" s="29" t="s">
        <v>181</v>
      </c>
      <c r="U41" s="29">
        <v>274353</v>
      </c>
      <c r="V41" s="29">
        <v>274353</v>
      </c>
      <c r="W41" s="87">
        <v>42508</v>
      </c>
      <c r="X41" s="87">
        <v>42492</v>
      </c>
      <c r="Z41" s="29" t="s">
        <v>181</v>
      </c>
      <c r="AA41" s="29" t="s">
        <v>600</v>
      </c>
      <c r="AB41" s="29" t="s">
        <v>600</v>
      </c>
      <c r="AC41" s="123">
        <v>42577</v>
      </c>
      <c r="AD41" s="123">
        <v>42571</v>
      </c>
      <c r="AE41" s="29"/>
    </row>
    <row r="42" spans="8:31" s="16" customFormat="1" ht="23.25" x14ac:dyDescent="0.35">
      <c r="H42" s="17"/>
      <c r="I42" s="17"/>
      <c r="J42" s="17"/>
      <c r="K42" s="17"/>
      <c r="L42" s="17"/>
      <c r="M42" s="17"/>
      <c r="T42" s="29" t="s">
        <v>181</v>
      </c>
      <c r="U42" s="29">
        <v>274354</v>
      </c>
      <c r="V42" s="29">
        <v>274354</v>
      </c>
      <c r="W42" s="87">
        <v>42507</v>
      </c>
      <c r="X42" s="87">
        <v>42492</v>
      </c>
      <c r="Z42" s="29" t="s">
        <v>181</v>
      </c>
      <c r="AA42" s="29" t="s">
        <v>584</v>
      </c>
      <c r="AB42" s="29" t="s">
        <v>584</v>
      </c>
      <c r="AC42" s="123">
        <v>42585</v>
      </c>
      <c r="AD42" s="123">
        <v>42571</v>
      </c>
      <c r="AE42" s="29"/>
    </row>
    <row r="43" spans="8:31" s="16" customFormat="1" ht="23.25" x14ac:dyDescent="0.35">
      <c r="H43" s="17"/>
      <c r="I43" s="17"/>
      <c r="J43" s="17"/>
      <c r="K43" s="17"/>
      <c r="L43" s="17"/>
      <c r="M43" s="17"/>
      <c r="T43" s="29" t="s">
        <v>181</v>
      </c>
      <c r="U43" s="29">
        <v>274355</v>
      </c>
      <c r="V43" s="29">
        <v>274355</v>
      </c>
      <c r="W43" s="87">
        <v>42507</v>
      </c>
      <c r="X43" s="87">
        <v>42492</v>
      </c>
      <c r="Z43" s="29" t="s">
        <v>181</v>
      </c>
      <c r="AA43" s="29" t="s">
        <v>585</v>
      </c>
      <c r="AB43" s="29" t="s">
        <v>585</v>
      </c>
      <c r="AC43" s="123">
        <v>42580</v>
      </c>
      <c r="AD43" s="123">
        <v>42571</v>
      </c>
      <c r="AE43" s="29"/>
    </row>
    <row r="44" spans="8:31" s="16" customFormat="1" ht="23.25" x14ac:dyDescent="0.35">
      <c r="H44" s="17"/>
      <c r="I44" s="17"/>
      <c r="J44" s="17"/>
      <c r="K44" s="17"/>
      <c r="L44" s="17"/>
      <c r="M44" s="17"/>
      <c r="T44" s="29" t="s">
        <v>181</v>
      </c>
      <c r="U44" s="29">
        <v>274358</v>
      </c>
      <c r="V44" s="29">
        <v>274358</v>
      </c>
      <c r="W44" s="87">
        <v>42507</v>
      </c>
      <c r="X44" s="87">
        <v>42492</v>
      </c>
      <c r="Z44" s="29" t="s">
        <v>181</v>
      </c>
      <c r="AA44" s="29" t="s">
        <v>586</v>
      </c>
      <c r="AB44" s="29" t="s">
        <v>586</v>
      </c>
      <c r="AC44" s="123">
        <v>42585</v>
      </c>
      <c r="AD44" s="123">
        <v>42571</v>
      </c>
      <c r="AE44" s="29"/>
    </row>
    <row r="45" spans="8:31" s="16" customFormat="1" ht="23.25" x14ac:dyDescent="0.35">
      <c r="H45" s="17"/>
      <c r="I45" s="17"/>
      <c r="J45" s="17"/>
      <c r="K45" s="17"/>
      <c r="L45" s="17"/>
      <c r="M45" s="17"/>
      <c r="T45" s="29" t="s">
        <v>181</v>
      </c>
      <c r="U45" s="29">
        <v>274359</v>
      </c>
      <c r="V45" s="29">
        <v>274359</v>
      </c>
      <c r="W45" s="87">
        <v>42508</v>
      </c>
      <c r="X45" s="87">
        <v>42492</v>
      </c>
      <c r="Z45" s="29" t="s">
        <v>181</v>
      </c>
      <c r="AA45" s="29" t="s">
        <v>587</v>
      </c>
      <c r="AB45" s="29" t="s">
        <v>587</v>
      </c>
      <c r="AC45" s="123">
        <v>42585</v>
      </c>
      <c r="AD45" s="123">
        <v>42571</v>
      </c>
      <c r="AE45" s="29"/>
    </row>
    <row r="46" spans="8:31" s="16" customFormat="1" ht="23.25" x14ac:dyDescent="0.35">
      <c r="H46" s="17"/>
      <c r="I46" s="17"/>
      <c r="J46" s="17"/>
      <c r="K46" s="17"/>
      <c r="L46" s="17"/>
      <c r="M46" s="17"/>
      <c r="T46" s="29" t="s">
        <v>181</v>
      </c>
      <c r="U46" s="29">
        <v>274362</v>
      </c>
      <c r="V46" s="29">
        <v>274362</v>
      </c>
      <c r="W46" s="87">
        <v>42507</v>
      </c>
      <c r="X46" s="87">
        <v>42492</v>
      </c>
      <c r="Z46" s="29" t="s">
        <v>181</v>
      </c>
      <c r="AA46" s="29" t="s">
        <v>588</v>
      </c>
      <c r="AB46" s="29" t="s">
        <v>588</v>
      </c>
      <c r="AC46" s="123">
        <v>42580</v>
      </c>
      <c r="AD46" s="123">
        <v>42571</v>
      </c>
      <c r="AE46" s="29"/>
    </row>
    <row r="47" spans="8:31" s="16" customFormat="1" ht="23.25" x14ac:dyDescent="0.35">
      <c r="H47" s="17"/>
      <c r="I47" s="17"/>
      <c r="J47" s="17"/>
      <c r="K47" s="17"/>
      <c r="L47" s="17"/>
      <c r="M47" s="17"/>
      <c r="T47" s="29" t="s">
        <v>181</v>
      </c>
      <c r="U47" s="29">
        <v>274364</v>
      </c>
      <c r="V47" s="29">
        <v>274364</v>
      </c>
      <c r="W47" s="87">
        <v>42508</v>
      </c>
      <c r="X47" s="87">
        <v>42492</v>
      </c>
      <c r="Z47" s="29" t="s">
        <v>181</v>
      </c>
      <c r="AA47" s="29" t="s">
        <v>601</v>
      </c>
      <c r="AB47" s="29" t="s">
        <v>601</v>
      </c>
      <c r="AC47" s="123">
        <v>42577</v>
      </c>
      <c r="AD47" s="123">
        <v>42571</v>
      </c>
      <c r="AE47" s="29"/>
    </row>
    <row r="48" spans="8:31" s="16" customFormat="1" ht="23.25" x14ac:dyDescent="0.35">
      <c r="H48" s="17"/>
      <c r="I48" s="17"/>
      <c r="J48" s="17"/>
      <c r="K48" s="17"/>
      <c r="L48" s="17"/>
      <c r="M48" s="17"/>
      <c r="T48" s="29" t="s">
        <v>181</v>
      </c>
      <c r="U48" s="29">
        <v>274365</v>
      </c>
      <c r="V48" s="29">
        <v>274365</v>
      </c>
      <c r="W48" s="87">
        <v>42508</v>
      </c>
      <c r="X48" s="87">
        <v>42492</v>
      </c>
      <c r="Z48" s="29" t="s">
        <v>181</v>
      </c>
      <c r="AA48" s="29" t="s">
        <v>591</v>
      </c>
      <c r="AB48" s="29" t="s">
        <v>591</v>
      </c>
      <c r="AC48" s="123">
        <v>42606</v>
      </c>
      <c r="AD48" s="123">
        <v>42601</v>
      </c>
      <c r="AE48" s="29"/>
    </row>
    <row r="49" spans="8:31" s="16" customFormat="1" ht="23.25" x14ac:dyDescent="0.35">
      <c r="H49" s="17"/>
      <c r="I49" s="17"/>
      <c r="J49" s="17"/>
      <c r="K49" s="17"/>
      <c r="L49" s="17"/>
      <c r="M49" s="17"/>
      <c r="T49" s="29" t="s">
        <v>181</v>
      </c>
      <c r="U49" s="29">
        <v>274367</v>
      </c>
      <c r="V49" s="29">
        <v>274367</v>
      </c>
      <c r="W49" s="87">
        <v>42507</v>
      </c>
      <c r="X49" s="87">
        <v>42492</v>
      </c>
      <c r="Z49" s="29" t="s">
        <v>181</v>
      </c>
      <c r="AA49" s="29" t="s">
        <v>257</v>
      </c>
      <c r="AB49" s="29" t="s">
        <v>257</v>
      </c>
      <c r="AC49" s="27">
        <v>42639</v>
      </c>
      <c r="AD49" s="27">
        <v>42633</v>
      </c>
      <c r="AE49" s="29"/>
    </row>
    <row r="50" spans="8:31" s="16" customFormat="1" ht="23.25" x14ac:dyDescent="0.35">
      <c r="H50" s="17"/>
      <c r="I50" s="17"/>
      <c r="J50" s="17"/>
      <c r="K50" s="17"/>
      <c r="L50" s="17"/>
      <c r="M50" s="17"/>
      <c r="T50" s="29" t="s">
        <v>181</v>
      </c>
      <c r="U50" s="29">
        <v>274377</v>
      </c>
      <c r="V50" s="29">
        <v>274377</v>
      </c>
      <c r="W50" s="87">
        <v>42507</v>
      </c>
      <c r="X50" s="87">
        <v>42492</v>
      </c>
      <c r="Z50" s="29" t="s">
        <v>232</v>
      </c>
      <c r="AA50" s="29" t="s">
        <v>620</v>
      </c>
      <c r="AB50" s="29" t="s">
        <v>620</v>
      </c>
      <c r="AC50" s="27">
        <v>42601</v>
      </c>
      <c r="AD50" s="29"/>
      <c r="AE50" s="29"/>
    </row>
    <row r="51" spans="8:31" s="16" customFormat="1" ht="23.25" x14ac:dyDescent="0.35">
      <c r="H51" s="17"/>
      <c r="I51" s="17"/>
      <c r="J51" s="17"/>
      <c r="K51" s="17"/>
      <c r="L51" s="17"/>
      <c r="M51" s="17"/>
      <c r="T51" s="29" t="s">
        <v>181</v>
      </c>
      <c r="U51" s="29">
        <v>273525</v>
      </c>
      <c r="V51" s="29">
        <v>273525</v>
      </c>
      <c r="W51" s="87" t="s">
        <v>270</v>
      </c>
      <c r="X51" s="87">
        <v>42474</v>
      </c>
      <c r="Z51" s="29" t="s">
        <v>232</v>
      </c>
      <c r="AA51" s="29" t="s">
        <v>621</v>
      </c>
      <c r="AB51" s="29" t="s">
        <v>621</v>
      </c>
      <c r="AC51" s="27">
        <v>42601</v>
      </c>
      <c r="AD51" s="29"/>
      <c r="AE51" s="29"/>
    </row>
    <row r="52" spans="8:31" s="16" customFormat="1" ht="23.25" x14ac:dyDescent="0.35">
      <c r="H52" s="17"/>
      <c r="I52" s="17"/>
      <c r="J52" s="17"/>
      <c r="K52" s="17"/>
      <c r="L52" s="17"/>
      <c r="M52" s="17"/>
      <c r="T52" s="29" t="s">
        <v>181</v>
      </c>
      <c r="U52" s="29">
        <v>273580</v>
      </c>
      <c r="V52" s="29">
        <v>273580</v>
      </c>
      <c r="W52" s="87">
        <v>42489</v>
      </c>
      <c r="X52" s="87">
        <v>42474</v>
      </c>
      <c r="Z52" s="29" t="s">
        <v>232</v>
      </c>
      <c r="AA52" s="29" t="s">
        <v>622</v>
      </c>
      <c r="AB52" s="29" t="s">
        <v>622</v>
      </c>
      <c r="AC52" s="27">
        <v>42634</v>
      </c>
      <c r="AD52" s="29"/>
      <c r="AE52" s="29"/>
    </row>
    <row r="53" spans="8:31" s="16" customFormat="1" ht="23.25" x14ac:dyDescent="0.35">
      <c r="H53" s="17"/>
      <c r="I53" s="17"/>
      <c r="J53" s="17"/>
      <c r="K53" s="17"/>
      <c r="L53" s="17"/>
      <c r="M53" s="17"/>
      <c r="T53" s="29" t="s">
        <v>181</v>
      </c>
      <c r="U53" s="29">
        <v>274436</v>
      </c>
      <c r="V53" s="29">
        <v>274436</v>
      </c>
      <c r="W53" s="87">
        <v>42536</v>
      </c>
      <c r="X53" s="87">
        <v>42510</v>
      </c>
      <c r="Z53" s="29"/>
      <c r="AA53" s="29"/>
      <c r="AB53" s="29"/>
      <c r="AC53" s="27"/>
      <c r="AD53" s="29"/>
      <c r="AE53" s="29"/>
    </row>
    <row r="54" spans="8:31" s="16" customFormat="1" ht="23.25" x14ac:dyDescent="0.35">
      <c r="H54" s="17"/>
      <c r="I54" s="17"/>
      <c r="J54" s="17"/>
      <c r="K54" s="17"/>
      <c r="L54" s="17"/>
      <c r="M54" s="17"/>
      <c r="T54" s="29" t="s">
        <v>181</v>
      </c>
      <c r="U54" s="29">
        <v>274460</v>
      </c>
      <c r="V54" s="29">
        <v>274460</v>
      </c>
      <c r="W54" s="87" t="s">
        <v>270</v>
      </c>
      <c r="X54" s="87">
        <v>42523</v>
      </c>
    </row>
    <row r="55" spans="8:31" s="16" customFormat="1" ht="23.25" x14ac:dyDescent="0.35">
      <c r="H55" s="17"/>
      <c r="I55" s="17"/>
      <c r="J55" s="17"/>
      <c r="K55" s="17"/>
      <c r="L55" s="17"/>
      <c r="M55" s="17"/>
      <c r="T55" s="29" t="s">
        <v>181</v>
      </c>
      <c r="U55" s="29">
        <v>274588</v>
      </c>
      <c r="V55" s="29">
        <v>274588</v>
      </c>
      <c r="W55" s="87" t="s">
        <v>270</v>
      </c>
      <c r="X55" s="87">
        <v>42523</v>
      </c>
    </row>
    <row r="56" spans="8:31" s="16" customFormat="1" ht="23.25" x14ac:dyDescent="0.35">
      <c r="H56" s="17"/>
      <c r="I56" s="17"/>
      <c r="J56" s="17"/>
      <c r="K56" s="17"/>
      <c r="L56" s="17"/>
      <c r="M56" s="17"/>
      <c r="T56" s="29" t="s">
        <v>181</v>
      </c>
      <c r="U56" s="29">
        <v>274709</v>
      </c>
      <c r="V56" s="29">
        <v>274709</v>
      </c>
      <c r="W56" s="87">
        <v>42544</v>
      </c>
      <c r="X56" s="87">
        <v>42523</v>
      </c>
    </row>
    <row r="57" spans="8:31" s="16" customFormat="1" ht="23.25" x14ac:dyDescent="0.35">
      <c r="H57" s="17"/>
      <c r="I57" s="17"/>
      <c r="J57" s="17"/>
      <c r="K57" s="17"/>
      <c r="L57" s="17"/>
      <c r="M57" s="17"/>
      <c r="T57" s="29" t="s">
        <v>181</v>
      </c>
      <c r="U57" s="29">
        <v>274721</v>
      </c>
      <c r="V57" s="29">
        <v>274721</v>
      </c>
      <c r="W57" s="87" t="s">
        <v>270</v>
      </c>
      <c r="X57" s="87">
        <v>42523</v>
      </c>
    </row>
    <row r="58" spans="8:31" s="16" customFormat="1" ht="23.25" x14ac:dyDescent="0.35">
      <c r="H58" s="17"/>
      <c r="I58" s="17"/>
      <c r="J58" s="17"/>
      <c r="K58" s="17"/>
      <c r="L58" s="17"/>
      <c r="M58" s="17"/>
      <c r="T58" s="29" t="s">
        <v>181</v>
      </c>
      <c r="U58" s="29">
        <v>274485</v>
      </c>
      <c r="V58" s="29">
        <v>274485</v>
      </c>
      <c r="W58" s="87" t="s">
        <v>270</v>
      </c>
      <c r="X58" s="87">
        <v>42506</v>
      </c>
    </row>
    <row r="59" spans="8:31" s="16" customFormat="1" ht="23.25" x14ac:dyDescent="0.35">
      <c r="H59" s="17"/>
      <c r="I59" s="17"/>
      <c r="J59" s="17"/>
      <c r="K59" s="17"/>
      <c r="L59" s="17"/>
      <c r="M59" s="17"/>
      <c r="T59" s="29" t="s">
        <v>181</v>
      </c>
      <c r="U59" s="29">
        <v>274466</v>
      </c>
      <c r="V59" s="29">
        <v>274466</v>
      </c>
      <c r="W59" s="87" t="s">
        <v>270</v>
      </c>
      <c r="X59" s="87">
        <v>42506</v>
      </c>
    </row>
    <row r="60" spans="8:31" s="16" customFormat="1" ht="23.25" x14ac:dyDescent="0.35">
      <c r="H60" s="17"/>
      <c r="I60" s="17"/>
      <c r="J60" s="17"/>
      <c r="K60" s="17"/>
      <c r="L60" s="17"/>
      <c r="M60" s="17"/>
      <c r="T60" s="29" t="s">
        <v>181</v>
      </c>
      <c r="U60" s="29">
        <v>274492</v>
      </c>
      <c r="V60" s="29">
        <v>274492</v>
      </c>
      <c r="W60" s="87" t="s">
        <v>270</v>
      </c>
      <c r="X60" s="87">
        <v>42506</v>
      </c>
    </row>
    <row r="61" spans="8:31" s="16" customFormat="1" ht="23.25" x14ac:dyDescent="0.35">
      <c r="H61" s="17"/>
      <c r="I61" s="17"/>
      <c r="J61" s="17"/>
      <c r="K61" s="17"/>
      <c r="L61" s="17"/>
      <c r="M61" s="17"/>
      <c r="T61" s="29" t="s">
        <v>181</v>
      </c>
      <c r="U61" s="29">
        <v>274461</v>
      </c>
      <c r="V61" s="29">
        <v>274461</v>
      </c>
      <c r="W61" s="87" t="s">
        <v>270</v>
      </c>
      <c r="X61" s="87">
        <v>42506</v>
      </c>
    </row>
    <row r="62" spans="8:31" s="16" customFormat="1" ht="23.25" x14ac:dyDescent="0.35">
      <c r="H62" s="17"/>
      <c r="I62" s="17"/>
      <c r="J62" s="17"/>
      <c r="K62" s="17"/>
      <c r="L62" s="17"/>
      <c r="M62" s="17"/>
      <c r="T62" s="29" t="s">
        <v>181</v>
      </c>
      <c r="U62" s="29">
        <v>274445</v>
      </c>
      <c r="V62" s="29">
        <v>274445</v>
      </c>
      <c r="W62" s="87">
        <v>42535</v>
      </c>
      <c r="X62" s="87">
        <v>42506</v>
      </c>
    </row>
    <row r="63" spans="8:31" s="16" customFormat="1" ht="23.25" x14ac:dyDescent="0.35">
      <c r="H63" s="17"/>
      <c r="I63" s="17"/>
      <c r="J63" s="17"/>
      <c r="K63" s="17"/>
      <c r="L63" s="17"/>
      <c r="M63" s="17"/>
      <c r="T63" s="29" t="s">
        <v>181</v>
      </c>
      <c r="U63" s="29">
        <v>274443</v>
      </c>
      <c r="V63" s="29">
        <v>274443</v>
      </c>
      <c r="W63" s="87" t="s">
        <v>270</v>
      </c>
      <c r="X63" s="87">
        <v>42506</v>
      </c>
    </row>
    <row r="64" spans="8:31" s="16" customFormat="1" ht="23.25" x14ac:dyDescent="0.35">
      <c r="H64" s="17"/>
      <c r="I64" s="17"/>
      <c r="J64" s="17"/>
      <c r="K64" s="17"/>
      <c r="L64" s="17"/>
      <c r="M64" s="17"/>
      <c r="T64" s="29" t="s">
        <v>113</v>
      </c>
      <c r="U64" s="29">
        <v>274425</v>
      </c>
      <c r="V64" s="29">
        <v>274425</v>
      </c>
      <c r="W64" s="87"/>
      <c r="X64" s="87"/>
    </row>
    <row r="65" spans="8:24" s="16" customFormat="1" ht="23.25" x14ac:dyDescent="0.35">
      <c r="H65" s="17"/>
      <c r="I65" s="17"/>
      <c r="J65" s="17"/>
      <c r="K65" s="17"/>
      <c r="L65" s="17"/>
      <c r="M65" s="17"/>
      <c r="T65" s="29" t="s">
        <v>273</v>
      </c>
      <c r="U65" s="29"/>
      <c r="V65" s="29">
        <v>274021</v>
      </c>
      <c r="W65" s="87" t="s">
        <v>274</v>
      </c>
      <c r="X65" s="87"/>
    </row>
    <row r="66" spans="8:24" s="16" customFormat="1" ht="23.25" x14ac:dyDescent="0.35">
      <c r="H66" s="17"/>
      <c r="I66" s="17"/>
      <c r="J66" s="17"/>
      <c r="K66" s="17"/>
      <c r="L66" s="17"/>
      <c r="M66" s="17"/>
      <c r="T66" s="29" t="s">
        <v>109</v>
      </c>
      <c r="U66" s="29">
        <v>272761</v>
      </c>
      <c r="V66" s="29">
        <v>272761</v>
      </c>
      <c r="W66" s="87"/>
      <c r="X66" s="87"/>
    </row>
    <row r="67" spans="8:24" s="16" customFormat="1" ht="23.25" x14ac:dyDescent="0.35">
      <c r="H67" s="17"/>
      <c r="I67" s="17"/>
      <c r="J67" s="17"/>
      <c r="K67" s="17"/>
      <c r="L67" s="17"/>
      <c r="M67" s="17"/>
      <c r="T67" s="29" t="s">
        <v>81</v>
      </c>
      <c r="U67" s="29" t="s">
        <v>280</v>
      </c>
      <c r="V67" s="29" t="s">
        <v>280</v>
      </c>
      <c r="W67" s="87">
        <v>42475</v>
      </c>
      <c r="X67" s="87">
        <v>42459</v>
      </c>
    </row>
    <row r="68" spans="8:24" s="16" customFormat="1" ht="23.25" x14ac:dyDescent="0.35">
      <c r="H68" s="17"/>
      <c r="I68" s="17"/>
      <c r="J68" s="17"/>
      <c r="K68" s="17"/>
      <c r="L68" s="17"/>
      <c r="M68" s="17"/>
      <c r="T68" s="29" t="s">
        <v>82</v>
      </c>
      <c r="U68" s="29" t="s">
        <v>281</v>
      </c>
      <c r="V68" s="29" t="s">
        <v>281</v>
      </c>
      <c r="W68" s="87">
        <v>42472</v>
      </c>
      <c r="X68" s="87">
        <v>42443</v>
      </c>
    </row>
    <row r="69" spans="8:24" s="16" customFormat="1" ht="23.25" x14ac:dyDescent="0.35">
      <c r="H69" s="17"/>
      <c r="I69" s="17"/>
      <c r="J69" s="17"/>
      <c r="K69" s="17"/>
      <c r="L69" s="17"/>
      <c r="M69" s="17"/>
      <c r="T69" s="29" t="s">
        <v>82</v>
      </c>
      <c r="U69" s="29" t="s">
        <v>283</v>
      </c>
      <c r="V69" s="29" t="s">
        <v>283</v>
      </c>
      <c r="W69" s="87">
        <v>42472</v>
      </c>
      <c r="X69" s="87">
        <v>42443</v>
      </c>
    </row>
    <row r="70" spans="8:24" s="16" customFormat="1" ht="23.25" x14ac:dyDescent="0.35">
      <c r="H70" s="17"/>
      <c r="I70" s="17"/>
      <c r="J70" s="17"/>
      <c r="K70" s="17"/>
      <c r="L70" s="17"/>
      <c r="M70" s="17"/>
      <c r="T70" s="29" t="s">
        <v>82</v>
      </c>
      <c r="U70" s="29" t="s">
        <v>284</v>
      </c>
      <c r="V70" s="29" t="s">
        <v>284</v>
      </c>
      <c r="W70" s="87">
        <v>42472</v>
      </c>
      <c r="X70" s="87">
        <v>42443</v>
      </c>
    </row>
    <row r="71" spans="8:24" s="16" customFormat="1" ht="23.25" x14ac:dyDescent="0.35">
      <c r="H71" s="17"/>
      <c r="I71" s="17"/>
      <c r="J71" s="17"/>
      <c r="K71" s="17"/>
      <c r="L71" s="17"/>
      <c r="M71" s="17"/>
      <c r="T71" s="29" t="s">
        <v>120</v>
      </c>
      <c r="U71" s="29" t="s">
        <v>292</v>
      </c>
      <c r="V71" s="29" t="s">
        <v>293</v>
      </c>
      <c r="W71" s="87">
        <v>42466</v>
      </c>
      <c r="X71" s="87">
        <v>42447</v>
      </c>
    </row>
    <row r="72" spans="8:24" s="16" customFormat="1" ht="23.25" x14ac:dyDescent="0.35">
      <c r="H72" s="17"/>
      <c r="I72" s="17"/>
      <c r="J72" s="17"/>
      <c r="K72" s="17"/>
      <c r="L72" s="17"/>
      <c r="M72" s="17"/>
      <c r="T72" s="29" t="s">
        <v>125</v>
      </c>
      <c r="U72" s="29" t="s">
        <v>294</v>
      </c>
      <c r="V72" s="29" t="s">
        <v>294</v>
      </c>
      <c r="W72" s="87">
        <v>42542</v>
      </c>
      <c r="X72" s="87">
        <v>42522</v>
      </c>
    </row>
    <row r="73" spans="8:24" s="16" customFormat="1" ht="23.25" x14ac:dyDescent="0.35">
      <c r="H73" s="17"/>
      <c r="I73" s="17"/>
      <c r="J73" s="17"/>
      <c r="K73" s="17"/>
      <c r="L73" s="17"/>
      <c r="M73" s="17"/>
      <c r="T73" s="29" t="s">
        <v>341</v>
      </c>
      <c r="U73" s="29" t="s">
        <v>342</v>
      </c>
      <c r="V73" s="29" t="s">
        <v>342</v>
      </c>
      <c r="W73" s="87">
        <v>42541</v>
      </c>
      <c r="X73" s="87">
        <v>42521</v>
      </c>
    </row>
    <row r="74" spans="8:24" s="16" customFormat="1" ht="23.25" x14ac:dyDescent="0.35">
      <c r="H74" s="17"/>
      <c r="I74" s="17"/>
      <c r="J74" s="17"/>
      <c r="K74" s="17"/>
      <c r="L74" s="17"/>
      <c r="M74" s="17"/>
      <c r="T74" s="29" t="s">
        <v>343</v>
      </c>
      <c r="U74" s="29"/>
      <c r="V74" s="29" t="s">
        <v>340</v>
      </c>
      <c r="W74" s="87">
        <v>42459</v>
      </c>
      <c r="X74" s="87">
        <v>42426</v>
      </c>
    </row>
    <row r="75" spans="8:24" s="16" customFormat="1" ht="23.25" x14ac:dyDescent="0.35">
      <c r="H75" s="17"/>
      <c r="I75" s="17"/>
      <c r="J75" s="17"/>
      <c r="K75" s="17"/>
      <c r="L75" s="17"/>
      <c r="M75" s="17"/>
      <c r="T75" s="29" t="s">
        <v>372</v>
      </c>
      <c r="U75" s="29" t="s">
        <v>373</v>
      </c>
      <c r="V75" s="29" t="s">
        <v>373</v>
      </c>
      <c r="W75" s="87">
        <v>42531</v>
      </c>
      <c r="X75" s="87">
        <v>42521</v>
      </c>
    </row>
    <row r="76" spans="8:24" s="16" customFormat="1" ht="23.25" x14ac:dyDescent="0.35">
      <c r="H76" s="17"/>
      <c r="I76" s="17"/>
      <c r="J76" s="17"/>
      <c r="K76" s="17"/>
      <c r="L76" s="17"/>
      <c r="M76" s="17"/>
      <c r="T76" s="29" t="s">
        <v>372</v>
      </c>
      <c r="U76" s="29" t="s">
        <v>374</v>
      </c>
      <c r="V76" s="29" t="s">
        <v>374</v>
      </c>
      <c r="W76" s="87">
        <v>42534</v>
      </c>
      <c r="X76" s="87">
        <v>42521</v>
      </c>
    </row>
    <row r="77" spans="8:24" s="16" customFormat="1" ht="23.25" x14ac:dyDescent="0.35">
      <c r="H77" s="17"/>
      <c r="I77" s="17"/>
      <c r="J77" s="17"/>
      <c r="K77" s="17"/>
      <c r="L77" s="17"/>
      <c r="M77" s="17"/>
      <c r="T77" s="29" t="s">
        <v>214</v>
      </c>
      <c r="U77" s="29" t="s">
        <v>383</v>
      </c>
      <c r="V77" s="29" t="s">
        <v>383</v>
      </c>
      <c r="W77" s="87">
        <v>42481</v>
      </c>
      <c r="X77" s="29"/>
    </row>
    <row r="78" spans="8:24" s="16" customFormat="1" ht="23.25" x14ac:dyDescent="0.35">
      <c r="H78" s="17"/>
      <c r="I78" s="17"/>
      <c r="J78" s="17"/>
      <c r="K78" s="17"/>
      <c r="L78" s="17"/>
      <c r="M78" s="17"/>
      <c r="T78" s="29" t="s">
        <v>214</v>
      </c>
      <c r="U78" s="29" t="s">
        <v>384</v>
      </c>
      <c r="V78" s="29" t="s">
        <v>384</v>
      </c>
      <c r="W78" s="87">
        <v>42481</v>
      </c>
      <c r="X78" s="29"/>
    </row>
    <row r="79" spans="8:24" s="16" customFormat="1" ht="23.25" x14ac:dyDescent="0.35">
      <c r="H79" s="17"/>
      <c r="I79" s="17"/>
      <c r="J79" s="17"/>
      <c r="K79" s="17"/>
      <c r="L79" s="17"/>
      <c r="M79" s="17"/>
      <c r="T79" s="29" t="s">
        <v>214</v>
      </c>
      <c r="U79" s="29" t="s">
        <v>385</v>
      </c>
      <c r="V79" s="29" t="s">
        <v>385</v>
      </c>
      <c r="W79" s="87">
        <v>42493</v>
      </c>
      <c r="X79" s="29"/>
    </row>
    <row r="80" spans="8:24" s="16" customFormat="1" ht="23.25" x14ac:dyDescent="0.35">
      <c r="H80" s="17"/>
      <c r="I80" s="17"/>
      <c r="J80" s="17"/>
      <c r="K80" s="17"/>
      <c r="L80" s="17"/>
      <c r="M80" s="17"/>
    </row>
    <row r="81" spans="8:13" s="16" customFormat="1" ht="23.25" x14ac:dyDescent="0.35">
      <c r="H81" s="17"/>
      <c r="I81" s="17"/>
      <c r="J81" s="17"/>
      <c r="K81" s="17"/>
      <c r="L81" s="17"/>
      <c r="M81" s="17"/>
    </row>
    <row r="82" spans="8:13" s="16" customFormat="1" ht="23.25" x14ac:dyDescent="0.35">
      <c r="H82" s="17"/>
      <c r="I82" s="17"/>
      <c r="J82" s="17"/>
      <c r="K82" s="17"/>
      <c r="L82" s="17"/>
      <c r="M82" s="17"/>
    </row>
    <row r="83" spans="8:13" s="16" customFormat="1" ht="23.25" x14ac:dyDescent="0.35">
      <c r="H83" s="17"/>
      <c r="I83" s="17"/>
      <c r="J83" s="17"/>
      <c r="K83" s="17"/>
      <c r="L83" s="17"/>
      <c r="M83" s="17"/>
    </row>
    <row r="84" spans="8:13" s="16" customFormat="1" ht="23.25" x14ac:dyDescent="0.35">
      <c r="H84" s="17"/>
      <c r="I84" s="17"/>
      <c r="J84" s="17"/>
      <c r="K84" s="17"/>
      <c r="L84" s="17"/>
      <c r="M84" s="17"/>
    </row>
    <row r="85" spans="8:13" s="16" customFormat="1" ht="23.25" x14ac:dyDescent="0.35">
      <c r="H85" s="17"/>
      <c r="I85" s="17"/>
      <c r="J85" s="17"/>
      <c r="K85" s="17"/>
      <c r="L85" s="17"/>
      <c r="M85" s="17"/>
    </row>
    <row r="86" spans="8:13" s="16" customFormat="1" ht="23.25" x14ac:dyDescent="0.35">
      <c r="H86" s="17"/>
      <c r="I86" s="17"/>
      <c r="J86" s="17"/>
      <c r="K86" s="17"/>
      <c r="L86" s="17"/>
      <c r="M86" s="17"/>
    </row>
    <row r="87" spans="8:13" s="16" customFormat="1" ht="23.25" x14ac:dyDescent="0.35">
      <c r="H87" s="17"/>
      <c r="I87" s="17"/>
      <c r="J87" s="17"/>
      <c r="K87" s="17"/>
      <c r="L87" s="17"/>
      <c r="M87" s="17"/>
    </row>
    <row r="88" spans="8:13" s="16" customFormat="1" ht="23.25" x14ac:dyDescent="0.35">
      <c r="H88" s="17"/>
      <c r="I88" s="17"/>
      <c r="J88" s="17"/>
      <c r="K88" s="17"/>
      <c r="L88" s="17"/>
      <c r="M88" s="17"/>
    </row>
    <row r="89" spans="8:13" s="16" customFormat="1" ht="23.25" x14ac:dyDescent="0.35">
      <c r="H89" s="17"/>
      <c r="I89" s="17"/>
      <c r="J89" s="17"/>
      <c r="K89" s="17"/>
      <c r="L89" s="17"/>
      <c r="M89" s="17"/>
    </row>
    <row r="90" spans="8:13" s="16" customFormat="1" ht="23.25" x14ac:dyDescent="0.35">
      <c r="H90" s="17"/>
      <c r="I90" s="17"/>
      <c r="J90" s="17"/>
      <c r="K90" s="17"/>
      <c r="L90" s="17"/>
      <c r="M90" s="17"/>
    </row>
    <row r="91" spans="8:13" s="16" customFormat="1" ht="23.25" x14ac:dyDescent="0.35">
      <c r="H91" s="17"/>
      <c r="I91" s="17"/>
      <c r="J91" s="17"/>
      <c r="K91" s="17"/>
      <c r="L91" s="17"/>
      <c r="M91" s="17"/>
    </row>
    <row r="92" spans="8:13" s="16" customFormat="1" ht="23.25" x14ac:dyDescent="0.35">
      <c r="H92" s="17"/>
      <c r="I92" s="17"/>
      <c r="J92" s="17"/>
      <c r="K92" s="17"/>
      <c r="L92" s="17"/>
      <c r="M92" s="17"/>
    </row>
    <row r="93" spans="8:13" s="16" customFormat="1" ht="23.25" x14ac:dyDescent="0.35">
      <c r="H93" s="17"/>
      <c r="I93" s="17"/>
      <c r="J93" s="17"/>
      <c r="K93" s="17"/>
      <c r="L93" s="17"/>
      <c r="M93" s="17"/>
    </row>
    <row r="94" spans="8:13" s="16" customFormat="1" ht="23.25" x14ac:dyDescent="0.35">
      <c r="H94" s="17"/>
      <c r="I94" s="17"/>
      <c r="J94" s="17"/>
      <c r="K94" s="17"/>
      <c r="L94" s="17"/>
      <c r="M94" s="17"/>
    </row>
    <row r="95" spans="8:13" s="16" customFormat="1" ht="23.25" x14ac:dyDescent="0.35">
      <c r="H95" s="17"/>
      <c r="I95" s="17"/>
      <c r="J95" s="17"/>
      <c r="K95" s="17"/>
      <c r="L95" s="17"/>
      <c r="M95" s="17"/>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99"/>
  <sheetViews>
    <sheetView topLeftCell="K1" zoomScale="41" zoomScaleNormal="41" workbookViewId="0">
      <pane ySplit="1" topLeftCell="A2" activePane="bottomLeft" state="frozen"/>
      <selection activeCell="I6" sqref="I6"/>
      <selection pane="bottomLeft" activeCell="AC26" sqref="AC26"/>
    </sheetView>
  </sheetViews>
  <sheetFormatPr baseColWidth="10" defaultRowHeight="15" x14ac:dyDescent="0.25"/>
  <cols>
    <col min="1" max="1" width="22.140625" style="2" hidden="1" customWidth="1"/>
    <col min="2" max="2" width="25.5703125" style="2" customWidth="1"/>
    <col min="3" max="3" width="31.7109375" style="2" customWidth="1"/>
    <col min="4" max="4" width="41.85546875" style="2" customWidth="1"/>
    <col min="5" max="5" width="42.42578125" style="2" customWidth="1"/>
    <col min="6" max="6" width="45.7109375" style="2" customWidth="1"/>
    <col min="7" max="7" width="26.42578125" style="2" customWidth="1"/>
    <col min="8" max="13" width="30.28515625" style="8" customWidth="1"/>
    <col min="14" max="15" width="31" style="2" customWidth="1"/>
    <col min="16" max="16" width="45.28515625" style="2" customWidth="1"/>
    <col min="17" max="20" width="31" style="2" customWidth="1"/>
    <col min="21" max="21" width="51.28515625" style="2" customWidth="1"/>
    <col min="22" max="22" width="64.28515625" style="2" customWidth="1"/>
    <col min="23" max="24" width="31" style="2" customWidth="1"/>
    <col min="25" max="25" width="29.7109375" style="2" customWidth="1"/>
    <col min="26" max="26" width="32.85546875" style="2" customWidth="1"/>
    <col min="27" max="27" width="49.7109375" style="2" customWidth="1"/>
    <col min="28" max="28" width="43" style="2" customWidth="1"/>
    <col min="29" max="30" width="29.7109375" style="2" customWidth="1"/>
    <col min="31" max="37" width="29.140625" style="2" customWidth="1"/>
    <col min="38" max="16384" width="11.42578125" style="2"/>
  </cols>
  <sheetData>
    <row r="3" spans="1:37" ht="30.75" thickBot="1" x14ac:dyDescent="0.3">
      <c r="A3" s="151" t="s">
        <v>259</v>
      </c>
      <c r="B3" s="151"/>
      <c r="C3" s="151"/>
      <c r="D3" s="151"/>
      <c r="E3" s="151"/>
      <c r="F3" s="151"/>
      <c r="G3" s="151"/>
      <c r="H3" s="151"/>
      <c r="I3" s="151"/>
      <c r="J3" s="151"/>
      <c r="K3" s="151"/>
      <c r="L3" s="151"/>
      <c r="M3" s="151"/>
    </row>
    <row r="4" spans="1:37" ht="47.25" thickBot="1" x14ac:dyDescent="0.75">
      <c r="A4" s="3"/>
      <c r="B4" s="3"/>
      <c r="C4" s="3"/>
      <c r="D4" s="3"/>
      <c r="E4" s="3"/>
      <c r="F4" s="3"/>
      <c r="G4" s="3"/>
      <c r="H4" s="146" t="s">
        <v>261</v>
      </c>
      <c r="I4" s="147"/>
      <c r="J4" s="147"/>
      <c r="K4" s="147"/>
      <c r="L4" s="147"/>
      <c r="M4" s="148"/>
      <c r="N4" s="146" t="s">
        <v>0</v>
      </c>
      <c r="O4" s="147"/>
      <c r="P4" s="147"/>
      <c r="Q4" s="147"/>
      <c r="R4" s="147"/>
      <c r="S4" s="148"/>
      <c r="T4" s="146" t="s">
        <v>260</v>
      </c>
      <c r="U4" s="147"/>
      <c r="V4" s="147"/>
      <c r="W4" s="147"/>
      <c r="X4" s="147"/>
      <c r="Y4" s="148"/>
      <c r="Z4" s="146" t="s">
        <v>404</v>
      </c>
      <c r="AA4" s="147"/>
      <c r="AB4" s="147"/>
      <c r="AC4" s="147"/>
      <c r="AD4" s="147"/>
      <c r="AE4" s="148"/>
      <c r="AF4" s="146" t="s">
        <v>405</v>
      </c>
      <c r="AG4" s="147"/>
      <c r="AH4" s="147"/>
      <c r="AI4" s="147"/>
      <c r="AJ4" s="147"/>
      <c r="AK4" s="148"/>
    </row>
    <row r="5" spans="1:37" ht="128.25" customHeight="1" x14ac:dyDescent="0.25">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c r="Z5" s="15" t="s">
        <v>8</v>
      </c>
      <c r="AA5" s="15" t="s">
        <v>9</v>
      </c>
      <c r="AB5" s="15" t="s">
        <v>10</v>
      </c>
      <c r="AC5" s="15" t="s">
        <v>76</v>
      </c>
      <c r="AD5" s="15" t="s">
        <v>77</v>
      </c>
      <c r="AE5" s="15" t="s">
        <v>78</v>
      </c>
      <c r="AF5" s="15" t="s">
        <v>8</v>
      </c>
      <c r="AG5" s="15" t="s">
        <v>9</v>
      </c>
      <c r="AH5" s="15" t="s">
        <v>10</v>
      </c>
      <c r="AI5" s="15" t="s">
        <v>76</v>
      </c>
      <c r="AJ5" s="15" t="s">
        <v>77</v>
      </c>
      <c r="AK5" s="15" t="s">
        <v>78</v>
      </c>
    </row>
    <row r="6" spans="1:37" ht="205.5" customHeight="1" x14ac:dyDescent="0.25">
      <c r="A6" s="5" t="s">
        <v>11</v>
      </c>
      <c r="B6" s="5" t="s">
        <v>34</v>
      </c>
      <c r="C6" s="5" t="s">
        <v>35</v>
      </c>
      <c r="D6" s="5" t="s">
        <v>36</v>
      </c>
      <c r="E6" s="5" t="s">
        <v>37</v>
      </c>
      <c r="F6" s="6" t="s">
        <v>16</v>
      </c>
      <c r="G6" s="6" t="s">
        <v>17</v>
      </c>
      <c r="H6" s="12">
        <f>(I6/J6)</f>
        <v>0.90526315789473688</v>
      </c>
      <c r="I6" s="7">
        <f>+O6+U6+AA6+AG6</f>
        <v>86</v>
      </c>
      <c r="J6" s="7">
        <f>+P6+V6+AB6+AH6</f>
        <v>95</v>
      </c>
      <c r="K6" s="12">
        <f>(L6/M6)</f>
        <v>0.93258426966292129</v>
      </c>
      <c r="L6" s="7">
        <f>+R6+X6+AD6+AJ6</f>
        <v>83</v>
      </c>
      <c r="M6" s="7">
        <f>+S6+Y6+AE6+AK6</f>
        <v>89</v>
      </c>
      <c r="N6" s="12">
        <f>(O6/P6)</f>
        <v>0.88888888888888884</v>
      </c>
      <c r="O6" s="7">
        <v>16</v>
      </c>
      <c r="P6" s="7">
        <v>18</v>
      </c>
      <c r="Q6" s="12">
        <f>(R6/S6)</f>
        <v>0.2</v>
      </c>
      <c r="R6" s="7">
        <v>2</v>
      </c>
      <c r="S6" s="7">
        <v>10</v>
      </c>
      <c r="T6" s="12">
        <f>(U6/V6)</f>
        <v>0.91428571428571426</v>
      </c>
      <c r="U6" s="7">
        <v>32</v>
      </c>
      <c r="V6" s="7">
        <v>35</v>
      </c>
      <c r="W6" s="12">
        <f>(X6/Y6)</f>
        <v>0.27659574468085107</v>
      </c>
      <c r="X6" s="7">
        <f>+U10</f>
        <v>13</v>
      </c>
      <c r="Y6" s="7">
        <f>+V10</f>
        <v>47</v>
      </c>
      <c r="Z6" s="12">
        <f>(AA6/AB6)</f>
        <v>0.90909090909090906</v>
      </c>
      <c r="AA6" s="7">
        <v>20</v>
      </c>
      <c r="AB6" s="7">
        <v>22</v>
      </c>
      <c r="AC6" s="12">
        <f>(AD6/AE6)</f>
        <v>2.125</v>
      </c>
      <c r="AD6" s="7">
        <f>+AA10</f>
        <v>68</v>
      </c>
      <c r="AE6" s="7">
        <f>+AB10</f>
        <v>32</v>
      </c>
      <c r="AF6" s="12">
        <f>(AG6/AH6)</f>
        <v>0.9</v>
      </c>
      <c r="AG6" s="7">
        <v>18</v>
      </c>
      <c r="AH6" s="7">
        <v>20</v>
      </c>
      <c r="AI6" s="12" t="e">
        <f>(AJ6/AK6)</f>
        <v>#DIV/0!</v>
      </c>
      <c r="AJ6" s="7">
        <f>+AG10</f>
        <v>0</v>
      </c>
      <c r="AK6" s="7">
        <f>+AH10</f>
        <v>0</v>
      </c>
    </row>
    <row r="8" spans="1:37" s="16" customFormat="1" ht="116.25" x14ac:dyDescent="0.35">
      <c r="J8" s="17"/>
      <c r="K8" s="17"/>
      <c r="L8" s="17"/>
      <c r="M8" s="17"/>
      <c r="O8" s="20" t="s">
        <v>54</v>
      </c>
      <c r="P8" s="20" t="s">
        <v>55</v>
      </c>
      <c r="Q8" s="20" t="s">
        <v>61</v>
      </c>
      <c r="R8" s="22" t="s">
        <v>62</v>
      </c>
      <c r="S8" s="20" t="s">
        <v>46</v>
      </c>
      <c r="U8" s="20" t="s">
        <v>54</v>
      </c>
      <c r="V8" s="20" t="s">
        <v>55</v>
      </c>
      <c r="W8" s="20" t="s">
        <v>61</v>
      </c>
      <c r="X8" s="22" t="s">
        <v>62</v>
      </c>
      <c r="Y8" s="20" t="s">
        <v>46</v>
      </c>
      <c r="AA8" s="20" t="s">
        <v>54</v>
      </c>
      <c r="AB8" s="20" t="s">
        <v>55</v>
      </c>
      <c r="AC8" s="20" t="s">
        <v>61</v>
      </c>
      <c r="AD8" s="22" t="s">
        <v>62</v>
      </c>
      <c r="AE8" s="20" t="s">
        <v>46</v>
      </c>
      <c r="AG8" s="20" t="s">
        <v>54</v>
      </c>
      <c r="AH8" s="20" t="s">
        <v>55</v>
      </c>
      <c r="AI8" s="20" t="s">
        <v>61</v>
      </c>
      <c r="AJ8" s="22" t="s">
        <v>62</v>
      </c>
      <c r="AK8" s="20" t="s">
        <v>46</v>
      </c>
    </row>
    <row r="9" spans="1:37" s="16" customFormat="1" ht="23.25" x14ac:dyDescent="0.35">
      <c r="J9" s="17"/>
      <c r="K9" s="17"/>
      <c r="L9" s="17"/>
      <c r="M9" s="17"/>
      <c r="N9" s="16" t="s">
        <v>256</v>
      </c>
      <c r="O9" s="16" t="s">
        <v>43</v>
      </c>
      <c r="P9" s="16" t="s">
        <v>43</v>
      </c>
      <c r="Q9" s="21"/>
      <c r="R9" s="17"/>
      <c r="S9" s="16" t="s">
        <v>66</v>
      </c>
      <c r="T9" s="16" t="s">
        <v>256</v>
      </c>
      <c r="U9" s="16" t="s">
        <v>43</v>
      </c>
      <c r="V9" s="16" t="s">
        <v>43</v>
      </c>
      <c r="W9" s="21"/>
      <c r="X9" s="17"/>
      <c r="Y9" s="16" t="s">
        <v>66</v>
      </c>
      <c r="Z9" s="16" t="s">
        <v>256</v>
      </c>
      <c r="AA9" s="16" t="s">
        <v>43</v>
      </c>
      <c r="AB9" s="16" t="s">
        <v>43</v>
      </c>
      <c r="AC9" s="21"/>
      <c r="AD9" s="17"/>
      <c r="AE9" s="16" t="s">
        <v>66</v>
      </c>
      <c r="AF9" s="16" t="s">
        <v>256</v>
      </c>
      <c r="AG9" s="16" t="s">
        <v>43</v>
      </c>
      <c r="AH9" s="16" t="s">
        <v>43</v>
      </c>
      <c r="AI9" s="21"/>
      <c r="AJ9" s="17"/>
      <c r="AK9" s="16" t="s">
        <v>66</v>
      </c>
    </row>
    <row r="10" spans="1:37" s="16" customFormat="1" ht="92.25" x14ac:dyDescent="1.35">
      <c r="J10" s="17"/>
      <c r="K10" s="17"/>
      <c r="L10" s="17"/>
      <c r="M10" s="17"/>
      <c r="O10" s="40">
        <v>2</v>
      </c>
      <c r="P10" s="40">
        <v>10</v>
      </c>
      <c r="Q10" s="21"/>
      <c r="R10" s="17"/>
      <c r="U10" s="40">
        <f>COUNTA(U11:U63)</f>
        <v>13</v>
      </c>
      <c r="V10" s="40">
        <f>COUNTA(V11:V63)</f>
        <v>47</v>
      </c>
      <c r="W10" s="21"/>
      <c r="X10" s="17"/>
      <c r="AA10" s="40">
        <f>COUNTA(AA11:AA85)</f>
        <v>68</v>
      </c>
      <c r="AB10" s="40">
        <f>COUNTA(AB11:AB85)</f>
        <v>32</v>
      </c>
      <c r="AC10" s="21"/>
      <c r="AD10" s="17"/>
      <c r="AG10" s="40">
        <f>COUNTA(AG11:AG63)</f>
        <v>0</v>
      </c>
      <c r="AH10" s="40">
        <f>COUNTA(AH11:AH63)</f>
        <v>0</v>
      </c>
      <c r="AI10" s="21"/>
      <c r="AJ10" s="17"/>
    </row>
    <row r="11" spans="1:37" s="16" customFormat="1" ht="23.25" x14ac:dyDescent="0.35">
      <c r="J11" s="17"/>
      <c r="K11" s="17"/>
      <c r="L11" s="17"/>
      <c r="M11" s="17"/>
      <c r="N11" s="29" t="s">
        <v>81</v>
      </c>
      <c r="O11" s="29"/>
      <c r="P11" s="58" t="s">
        <v>79</v>
      </c>
      <c r="Q11" s="29"/>
      <c r="R11" s="32">
        <v>42416</v>
      </c>
      <c r="S11" s="104"/>
      <c r="T11" s="29" t="s">
        <v>181</v>
      </c>
      <c r="U11" s="28" t="s">
        <v>257</v>
      </c>
      <c r="V11" s="28" t="s">
        <v>257</v>
      </c>
      <c r="W11" s="132">
        <v>42495</v>
      </c>
      <c r="X11" s="32"/>
      <c r="Z11" s="29" t="s">
        <v>82</v>
      </c>
      <c r="AA11" s="35" t="s">
        <v>430</v>
      </c>
      <c r="AB11" s="35"/>
      <c r="AC11" s="27">
        <v>42557</v>
      </c>
      <c r="AD11" s="32">
        <v>42531</v>
      </c>
      <c r="AE11" s="28" t="s">
        <v>429</v>
      </c>
    </row>
    <row r="12" spans="1:37" s="16" customFormat="1" ht="23.25" x14ac:dyDescent="0.35">
      <c r="J12" s="17"/>
      <c r="K12" s="17"/>
      <c r="L12" s="17"/>
      <c r="M12" s="17"/>
      <c r="N12" s="29" t="s">
        <v>81</v>
      </c>
      <c r="O12" s="29"/>
      <c r="P12" s="58" t="s">
        <v>80</v>
      </c>
      <c r="Q12" s="29"/>
      <c r="R12" s="32">
        <v>42416</v>
      </c>
      <c r="S12" s="104"/>
      <c r="T12" s="29" t="s">
        <v>181</v>
      </c>
      <c r="U12" s="28"/>
      <c r="V12" s="28">
        <v>273647</v>
      </c>
      <c r="W12" s="132"/>
      <c r="X12" s="29"/>
      <c r="Z12" s="29" t="s">
        <v>123</v>
      </c>
      <c r="AA12" s="29" t="s">
        <v>293</v>
      </c>
      <c r="AB12" s="66" t="s">
        <v>293</v>
      </c>
      <c r="AC12" s="123">
        <v>42613</v>
      </c>
      <c r="AD12" s="32">
        <v>42579</v>
      </c>
      <c r="AE12" s="28" t="s">
        <v>429</v>
      </c>
    </row>
    <row r="13" spans="1:37" s="16" customFormat="1" ht="23.25" x14ac:dyDescent="0.35">
      <c r="J13" s="17"/>
      <c r="K13" s="17"/>
      <c r="L13" s="17"/>
      <c r="M13" s="17"/>
      <c r="N13" s="29" t="s">
        <v>187</v>
      </c>
      <c r="O13" s="29" t="s">
        <v>189</v>
      </c>
      <c r="P13" s="29" t="s">
        <v>189</v>
      </c>
      <c r="Q13" s="27">
        <v>42457</v>
      </c>
      <c r="R13" s="32">
        <v>42430</v>
      </c>
      <c r="S13" s="105"/>
      <c r="T13" s="29" t="s">
        <v>181</v>
      </c>
      <c r="U13" s="28"/>
      <c r="V13" s="28">
        <v>272894</v>
      </c>
      <c r="W13" s="132"/>
      <c r="X13" s="29"/>
      <c r="Z13" s="29" t="s">
        <v>603</v>
      </c>
      <c r="AA13" s="66" t="s">
        <v>595</v>
      </c>
      <c r="AB13" s="66" t="s">
        <v>595</v>
      </c>
      <c r="AC13" s="32">
        <v>42576</v>
      </c>
      <c r="AD13" s="32">
        <v>42576</v>
      </c>
      <c r="AE13" s="28"/>
    </row>
    <row r="14" spans="1:37" s="16" customFormat="1" ht="23.25" x14ac:dyDescent="0.35">
      <c r="J14" s="17"/>
      <c r="K14" s="17"/>
      <c r="L14" s="17"/>
      <c r="M14" s="17"/>
      <c r="N14" s="29" t="s">
        <v>187</v>
      </c>
      <c r="O14" s="29" t="s">
        <v>191</v>
      </c>
      <c r="P14" s="29" t="s">
        <v>191</v>
      </c>
      <c r="Q14" s="27">
        <v>42457</v>
      </c>
      <c r="R14" s="32">
        <v>42430</v>
      </c>
      <c r="S14" s="105"/>
      <c r="T14" s="29" t="s">
        <v>181</v>
      </c>
      <c r="U14" s="28"/>
      <c r="V14" s="28">
        <v>273646</v>
      </c>
      <c r="W14" s="132"/>
      <c r="X14" s="29"/>
      <c r="Z14" s="114" t="s">
        <v>113</v>
      </c>
      <c r="AA14" s="93" t="s">
        <v>454</v>
      </c>
      <c r="AB14" s="114" t="s">
        <v>454</v>
      </c>
      <c r="AC14" s="94">
        <v>42632</v>
      </c>
      <c r="AD14" s="94">
        <v>42608</v>
      </c>
      <c r="AE14" s="29"/>
    </row>
    <row r="15" spans="1:37" s="16" customFormat="1" ht="23.25" x14ac:dyDescent="0.35">
      <c r="J15" s="17"/>
      <c r="K15" s="17"/>
      <c r="L15" s="17"/>
      <c r="M15" s="17"/>
      <c r="N15" s="29" t="s">
        <v>139</v>
      </c>
      <c r="O15" s="29"/>
      <c r="P15" s="29" t="s">
        <v>140</v>
      </c>
      <c r="Q15" s="29"/>
      <c r="R15" s="32">
        <v>42443</v>
      </c>
      <c r="S15" s="104"/>
      <c r="T15" s="29" t="s">
        <v>181</v>
      </c>
      <c r="U15" s="28"/>
      <c r="V15" s="29" t="s">
        <v>541</v>
      </c>
      <c r="W15" s="132"/>
      <c r="X15" s="29"/>
      <c r="Z15" s="115" t="s">
        <v>101</v>
      </c>
      <c r="AA15" s="122" t="s">
        <v>455</v>
      </c>
      <c r="AB15" s="121" t="s">
        <v>455</v>
      </c>
      <c r="AC15" s="117">
        <v>42599</v>
      </c>
      <c r="AD15" s="117">
        <v>42571</v>
      </c>
      <c r="AE15" s="29"/>
    </row>
    <row r="16" spans="1:37" s="16" customFormat="1" ht="23.25" x14ac:dyDescent="0.35">
      <c r="J16" s="17"/>
      <c r="K16" s="17"/>
      <c r="L16" s="17"/>
      <c r="M16" s="17"/>
      <c r="N16" s="29" t="s">
        <v>139</v>
      </c>
      <c r="O16" s="29"/>
      <c r="P16" s="29" t="s">
        <v>144</v>
      </c>
      <c r="Q16" s="29"/>
      <c r="R16" s="32">
        <v>42443</v>
      </c>
      <c r="S16" s="104"/>
      <c r="T16" s="29" t="s">
        <v>181</v>
      </c>
      <c r="U16" s="28">
        <v>273118</v>
      </c>
      <c r="V16" s="28">
        <v>273118</v>
      </c>
      <c r="W16" s="132">
        <v>42503</v>
      </c>
      <c r="X16" s="29"/>
      <c r="Z16" s="120" t="s">
        <v>109</v>
      </c>
      <c r="AA16" s="122" t="s">
        <v>457</v>
      </c>
      <c r="AB16" s="121" t="s">
        <v>457</v>
      </c>
      <c r="AC16" s="117">
        <v>42601</v>
      </c>
      <c r="AD16" s="117">
        <v>42587</v>
      </c>
      <c r="AE16" s="29"/>
    </row>
    <row r="17" spans="8:31" s="16" customFormat="1" ht="23.25" x14ac:dyDescent="0.35">
      <c r="J17" s="17"/>
      <c r="K17" s="17"/>
      <c r="L17" s="17"/>
      <c r="M17" s="17"/>
      <c r="N17" s="29" t="s">
        <v>139</v>
      </c>
      <c r="O17" s="29"/>
      <c r="P17" s="29" t="s">
        <v>142</v>
      </c>
      <c r="Q17" s="29"/>
      <c r="R17" s="32">
        <v>42443</v>
      </c>
      <c r="S17" s="104"/>
      <c r="T17" s="29" t="s">
        <v>181</v>
      </c>
      <c r="U17" s="28"/>
      <c r="V17" s="29" t="s">
        <v>544</v>
      </c>
      <c r="W17" s="29"/>
      <c r="X17" s="29"/>
      <c r="Z17" s="120" t="s">
        <v>109</v>
      </c>
      <c r="AA17" s="116"/>
      <c r="AB17" s="121" t="s">
        <v>458</v>
      </c>
      <c r="AC17" s="117"/>
      <c r="AD17" s="117">
        <v>42632</v>
      </c>
      <c r="AE17" s="29"/>
    </row>
    <row r="18" spans="8:31" s="16" customFormat="1" ht="23.25" x14ac:dyDescent="0.35">
      <c r="J18" s="17"/>
      <c r="K18" s="17"/>
      <c r="L18" s="17"/>
      <c r="M18" s="17"/>
      <c r="N18" s="29" t="s">
        <v>139</v>
      </c>
      <c r="O18" s="29"/>
      <c r="P18" s="29" t="s">
        <v>143</v>
      </c>
      <c r="Q18" s="29"/>
      <c r="R18" s="32">
        <v>42443</v>
      </c>
      <c r="S18" s="104"/>
      <c r="T18" s="29" t="s">
        <v>181</v>
      </c>
      <c r="U18" s="28"/>
      <c r="V18" s="29" t="s">
        <v>545</v>
      </c>
      <c r="W18" s="29"/>
      <c r="X18" s="29"/>
      <c r="Z18" s="120" t="s">
        <v>109</v>
      </c>
      <c r="AA18" s="116"/>
      <c r="AB18" s="121" t="s">
        <v>459</v>
      </c>
      <c r="AC18" s="94"/>
      <c r="AD18" s="117">
        <v>42632</v>
      </c>
      <c r="AE18" s="29"/>
    </row>
    <row r="19" spans="8:31" s="16" customFormat="1" ht="23.25" x14ac:dyDescent="0.35">
      <c r="J19" s="17"/>
      <c r="K19" s="17"/>
      <c r="L19" s="17"/>
      <c r="M19" s="17"/>
      <c r="N19" s="29" t="s">
        <v>209</v>
      </c>
      <c r="O19" s="29"/>
      <c r="P19" s="29" t="s">
        <v>219</v>
      </c>
      <c r="Q19" s="29"/>
      <c r="R19" s="32">
        <v>42433</v>
      </c>
      <c r="S19" s="104"/>
      <c r="T19" s="29" t="s">
        <v>181</v>
      </c>
      <c r="U19" s="28"/>
      <c r="V19" s="29" t="s">
        <v>546</v>
      </c>
      <c r="W19" s="29"/>
      <c r="X19" s="29"/>
      <c r="Z19" s="29" t="s">
        <v>83</v>
      </c>
      <c r="AA19" s="29" t="s">
        <v>282</v>
      </c>
      <c r="AB19" s="29"/>
      <c r="AC19" s="94">
        <v>42514</v>
      </c>
      <c r="AD19" s="94">
        <v>42510</v>
      </c>
      <c r="AE19" s="29"/>
    </row>
    <row r="20" spans="8:31" s="16" customFormat="1" ht="23.25" x14ac:dyDescent="0.35">
      <c r="J20" s="17"/>
      <c r="K20" s="17"/>
      <c r="L20" s="17"/>
      <c r="M20" s="17"/>
      <c r="N20" s="29" t="s">
        <v>209</v>
      </c>
      <c r="O20" s="29"/>
      <c r="P20" s="29" t="s">
        <v>220</v>
      </c>
      <c r="Q20" s="29"/>
      <c r="R20" s="32">
        <v>42433</v>
      </c>
      <c r="S20" s="104"/>
      <c r="T20" s="29" t="s">
        <v>181</v>
      </c>
      <c r="U20" s="28"/>
      <c r="V20" s="29" t="s">
        <v>547</v>
      </c>
      <c r="W20" s="29"/>
      <c r="X20" s="29"/>
      <c r="Z20" s="29" t="s">
        <v>139</v>
      </c>
      <c r="AA20" s="29" t="s">
        <v>142</v>
      </c>
      <c r="AB20" s="121"/>
      <c r="AC20" s="94">
        <v>42490</v>
      </c>
      <c r="AD20" s="32">
        <v>42443</v>
      </c>
      <c r="AE20" s="28"/>
    </row>
    <row r="21" spans="8:31" s="16" customFormat="1" ht="23.25" x14ac:dyDescent="0.35">
      <c r="H21" s="17"/>
      <c r="I21" s="17"/>
      <c r="J21" s="17"/>
      <c r="K21" s="17"/>
      <c r="L21" s="17"/>
      <c r="M21" s="17"/>
      <c r="T21" s="29" t="s">
        <v>181</v>
      </c>
      <c r="U21" s="28"/>
      <c r="V21" s="29" t="s">
        <v>548</v>
      </c>
      <c r="W21" s="29"/>
      <c r="X21" s="29"/>
      <c r="Z21" s="29" t="s">
        <v>139</v>
      </c>
      <c r="AA21" s="29" t="s">
        <v>143</v>
      </c>
      <c r="AB21" s="121"/>
      <c r="AC21" s="94">
        <v>42490</v>
      </c>
      <c r="AD21" s="32">
        <v>42443</v>
      </c>
      <c r="AE21" s="28"/>
    </row>
    <row r="22" spans="8:31" s="16" customFormat="1" ht="23.25" x14ac:dyDescent="0.35">
      <c r="H22" s="17"/>
      <c r="I22" s="17"/>
      <c r="J22" s="17"/>
      <c r="K22" s="17"/>
      <c r="L22" s="17"/>
      <c r="M22" s="17"/>
      <c r="T22" s="29" t="s">
        <v>181</v>
      </c>
      <c r="U22" s="28"/>
      <c r="V22" s="29" t="s">
        <v>549</v>
      </c>
      <c r="W22" s="29"/>
      <c r="X22" s="29"/>
      <c r="Z22" s="29" t="s">
        <v>485</v>
      </c>
      <c r="AA22" s="29" t="s">
        <v>486</v>
      </c>
      <c r="AB22" s="121" t="s">
        <v>486</v>
      </c>
      <c r="AC22" s="94">
        <v>42581</v>
      </c>
      <c r="AD22" s="32">
        <v>42573</v>
      </c>
      <c r="AE22" s="29"/>
    </row>
    <row r="23" spans="8:31" s="16" customFormat="1" ht="23.25" x14ac:dyDescent="0.35">
      <c r="H23" s="17"/>
      <c r="I23" s="17"/>
      <c r="J23" s="17"/>
      <c r="K23" s="17"/>
      <c r="L23" s="17"/>
      <c r="M23" s="17"/>
      <c r="T23" s="29" t="s">
        <v>181</v>
      </c>
      <c r="U23" s="28"/>
      <c r="V23" s="29" t="s">
        <v>550</v>
      </c>
      <c r="W23" s="29"/>
      <c r="X23" s="29"/>
      <c r="Z23" s="29" t="s">
        <v>341</v>
      </c>
      <c r="AA23" s="29" t="s">
        <v>342</v>
      </c>
      <c r="AB23" s="121" t="s">
        <v>342</v>
      </c>
      <c r="AC23" s="94">
        <v>42633</v>
      </c>
      <c r="AD23" s="32">
        <v>42600</v>
      </c>
      <c r="AE23" s="29" t="s">
        <v>344</v>
      </c>
    </row>
    <row r="24" spans="8:31" s="16" customFormat="1" ht="23.25" x14ac:dyDescent="0.35">
      <c r="H24" s="17"/>
      <c r="I24" s="17"/>
      <c r="J24" s="17"/>
      <c r="K24" s="17"/>
      <c r="L24" s="17"/>
      <c r="M24" s="17"/>
      <c r="T24" s="29" t="s">
        <v>181</v>
      </c>
      <c r="U24" s="28"/>
      <c r="V24" s="29" t="s">
        <v>551</v>
      </c>
      <c r="W24" s="29"/>
      <c r="X24" s="29"/>
      <c r="Z24" s="29" t="s">
        <v>387</v>
      </c>
      <c r="AA24" s="29" t="s">
        <v>535</v>
      </c>
      <c r="AB24" s="121" t="s">
        <v>535</v>
      </c>
      <c r="AC24" s="94">
        <v>42628</v>
      </c>
      <c r="AD24" s="32">
        <v>42621</v>
      </c>
      <c r="AE24" s="29"/>
    </row>
    <row r="25" spans="8:31" s="16" customFormat="1" ht="23.25" x14ac:dyDescent="0.35">
      <c r="H25" s="17"/>
      <c r="I25" s="17"/>
      <c r="J25" s="17"/>
      <c r="K25" s="17"/>
      <c r="L25" s="17"/>
      <c r="M25" s="17"/>
      <c r="T25" s="29" t="s">
        <v>181</v>
      </c>
      <c r="U25" s="28"/>
      <c r="V25" s="29" t="s">
        <v>552</v>
      </c>
      <c r="W25" s="29"/>
      <c r="X25" s="29"/>
      <c r="Z25" s="29" t="s">
        <v>209</v>
      </c>
      <c r="AA25" s="121" t="s">
        <v>594</v>
      </c>
      <c r="AB25" s="121" t="s">
        <v>594</v>
      </c>
      <c r="AC25" s="94">
        <v>42594</v>
      </c>
      <c r="AD25" s="32" t="s">
        <v>604</v>
      </c>
      <c r="AE25" s="29"/>
    </row>
    <row r="26" spans="8:31" s="16" customFormat="1" ht="23.25" x14ac:dyDescent="0.35">
      <c r="H26" s="17"/>
      <c r="I26" s="17"/>
      <c r="J26" s="17"/>
      <c r="K26" s="17"/>
      <c r="L26" s="17"/>
      <c r="M26" s="17"/>
      <c r="T26" s="29" t="s">
        <v>181</v>
      </c>
      <c r="U26" s="28"/>
      <c r="V26" s="29" t="s">
        <v>553</v>
      </c>
      <c r="W26" s="29"/>
      <c r="X26" s="29"/>
      <c r="Z26" s="29" t="s">
        <v>181</v>
      </c>
      <c r="AA26" s="29">
        <v>273647</v>
      </c>
      <c r="AB26" s="121"/>
      <c r="AC26" s="94" t="s">
        <v>617</v>
      </c>
      <c r="AD26" s="32"/>
      <c r="AE26" s="29"/>
    </row>
    <row r="27" spans="8:31" s="16" customFormat="1" ht="23.25" x14ac:dyDescent="0.35">
      <c r="H27" s="17"/>
      <c r="I27" s="17"/>
      <c r="J27" s="17"/>
      <c r="K27" s="17"/>
      <c r="L27" s="17"/>
      <c r="M27" s="17"/>
      <c r="T27" s="29" t="s">
        <v>181</v>
      </c>
      <c r="U27" s="28"/>
      <c r="V27" s="29" t="s">
        <v>554</v>
      </c>
      <c r="W27" s="29"/>
      <c r="X27" s="29"/>
      <c r="Z27" s="29" t="s">
        <v>181</v>
      </c>
      <c r="AA27" s="29">
        <v>273646</v>
      </c>
      <c r="AB27" s="121"/>
      <c r="AC27" s="94" t="s">
        <v>614</v>
      </c>
      <c r="AD27" s="32"/>
      <c r="AE27" s="29"/>
    </row>
    <row r="28" spans="8:31" s="16" customFormat="1" ht="23.25" x14ac:dyDescent="0.35">
      <c r="H28" s="17"/>
      <c r="I28" s="17"/>
      <c r="J28" s="17"/>
      <c r="K28" s="17"/>
      <c r="L28" s="17"/>
      <c r="M28" s="17"/>
      <c r="T28" s="29" t="s">
        <v>181</v>
      </c>
      <c r="U28" s="28"/>
      <c r="V28" s="29" t="s">
        <v>555</v>
      </c>
      <c r="W28" s="29"/>
      <c r="X28" s="29"/>
      <c r="Z28" s="29" t="s">
        <v>181</v>
      </c>
      <c r="AA28" s="29">
        <v>272894</v>
      </c>
      <c r="AB28" s="121"/>
      <c r="AC28" s="94" t="s">
        <v>618</v>
      </c>
      <c r="AD28" s="32"/>
      <c r="AE28" s="29"/>
    </row>
    <row r="29" spans="8:31" s="16" customFormat="1" ht="23.25" x14ac:dyDescent="0.35">
      <c r="H29" s="17"/>
      <c r="I29" s="17"/>
      <c r="J29" s="17"/>
      <c r="K29" s="17"/>
      <c r="L29" s="17"/>
      <c r="M29" s="17"/>
      <c r="T29" s="29" t="s">
        <v>181</v>
      </c>
      <c r="U29" s="28"/>
      <c r="V29" s="29" t="s">
        <v>556</v>
      </c>
      <c r="W29" s="29"/>
      <c r="X29" s="29"/>
      <c r="Z29" s="29" t="s">
        <v>181</v>
      </c>
      <c r="AA29" s="29" t="s">
        <v>541</v>
      </c>
      <c r="AB29" s="121"/>
      <c r="AC29" s="94" t="s">
        <v>607</v>
      </c>
      <c r="AD29" s="32">
        <v>42494</v>
      </c>
      <c r="AE29" s="127"/>
    </row>
    <row r="30" spans="8:31" s="16" customFormat="1" ht="23.25" x14ac:dyDescent="0.35">
      <c r="H30" s="17"/>
      <c r="I30" s="17"/>
      <c r="J30" s="17"/>
      <c r="K30" s="17"/>
      <c r="L30" s="17"/>
      <c r="M30" s="17"/>
      <c r="T30" s="29" t="s">
        <v>181</v>
      </c>
      <c r="U30" s="28"/>
      <c r="V30" s="29" t="s">
        <v>557</v>
      </c>
      <c r="W30" s="29"/>
      <c r="X30" s="29"/>
      <c r="Z30" s="29" t="s">
        <v>181</v>
      </c>
      <c r="AA30" s="29" t="s">
        <v>542</v>
      </c>
      <c r="AB30" s="121"/>
      <c r="AC30" s="94" t="s">
        <v>608</v>
      </c>
      <c r="AD30" s="32">
        <v>42541</v>
      </c>
      <c r="AE30" s="127"/>
    </row>
    <row r="31" spans="8:31" s="16" customFormat="1" ht="23.25" x14ac:dyDescent="0.35">
      <c r="H31" s="17"/>
      <c r="I31" s="17"/>
      <c r="J31" s="17"/>
      <c r="K31" s="17"/>
      <c r="L31" s="17"/>
      <c r="M31" s="17"/>
      <c r="T31" s="29" t="s">
        <v>181</v>
      </c>
      <c r="U31" s="28"/>
      <c r="V31" s="29" t="s">
        <v>558</v>
      </c>
      <c r="W31" s="29"/>
      <c r="X31" s="29"/>
      <c r="Z31" s="29" t="s">
        <v>181</v>
      </c>
      <c r="AA31" s="29" t="s">
        <v>543</v>
      </c>
      <c r="AB31" s="121"/>
      <c r="AC31" s="94" t="s">
        <v>608</v>
      </c>
      <c r="AD31" s="32">
        <v>42541</v>
      </c>
      <c r="AE31" s="127"/>
    </row>
    <row r="32" spans="8:31" s="16" customFormat="1" ht="23.25" x14ac:dyDescent="0.35">
      <c r="H32" s="17"/>
      <c r="I32" s="17"/>
      <c r="J32" s="17"/>
      <c r="K32" s="17"/>
      <c r="L32" s="17"/>
      <c r="M32" s="17"/>
      <c r="T32" s="29" t="s">
        <v>181</v>
      </c>
      <c r="U32" s="28"/>
      <c r="V32" s="29" t="s">
        <v>559</v>
      </c>
      <c r="W32" s="29"/>
      <c r="X32" s="29"/>
      <c r="Z32" s="29" t="s">
        <v>181</v>
      </c>
      <c r="AA32" s="29" t="s">
        <v>544</v>
      </c>
      <c r="AB32" s="121"/>
      <c r="AC32" s="94" t="s">
        <v>609</v>
      </c>
      <c r="AD32" s="32">
        <v>42541</v>
      </c>
      <c r="AE32" s="127"/>
    </row>
    <row r="33" spans="8:31" s="16" customFormat="1" ht="23.25" x14ac:dyDescent="0.35">
      <c r="H33" s="17"/>
      <c r="I33" s="17"/>
      <c r="J33" s="17"/>
      <c r="K33" s="17"/>
      <c r="L33" s="17"/>
      <c r="M33" s="17"/>
      <c r="T33" s="29" t="s">
        <v>181</v>
      </c>
      <c r="U33" s="28"/>
      <c r="V33" s="29" t="s">
        <v>560</v>
      </c>
      <c r="W33" s="29"/>
      <c r="X33" s="29"/>
      <c r="Z33" s="29" t="s">
        <v>181</v>
      </c>
      <c r="AA33" s="29" t="s">
        <v>545</v>
      </c>
      <c r="AB33" s="121"/>
      <c r="AC33" s="94" t="s">
        <v>610</v>
      </c>
      <c r="AD33" s="32">
        <v>42541</v>
      </c>
      <c r="AE33" s="127"/>
    </row>
    <row r="34" spans="8:31" s="16" customFormat="1" ht="23.25" x14ac:dyDescent="0.35">
      <c r="H34" s="17"/>
      <c r="I34" s="17"/>
      <c r="J34" s="17"/>
      <c r="K34" s="17"/>
      <c r="L34" s="17"/>
      <c r="M34" s="17"/>
      <c r="T34" s="29" t="s">
        <v>181</v>
      </c>
      <c r="U34" s="28"/>
      <c r="V34" s="29" t="s">
        <v>561</v>
      </c>
      <c r="W34" s="29"/>
      <c r="X34" s="29"/>
      <c r="Z34" s="29" t="s">
        <v>181</v>
      </c>
      <c r="AA34" s="29" t="s">
        <v>546</v>
      </c>
      <c r="AB34" s="121"/>
      <c r="AC34" s="94" t="s">
        <v>607</v>
      </c>
      <c r="AD34" s="32">
        <v>42541</v>
      </c>
      <c r="AE34" s="127"/>
    </row>
    <row r="35" spans="8:31" s="16" customFormat="1" ht="23.25" x14ac:dyDescent="0.35">
      <c r="H35" s="17"/>
      <c r="I35" s="17"/>
      <c r="J35" s="17"/>
      <c r="K35" s="17"/>
      <c r="L35" s="17"/>
      <c r="M35" s="17"/>
      <c r="T35" s="29" t="s">
        <v>181</v>
      </c>
      <c r="U35" s="28"/>
      <c r="V35" s="29" t="s">
        <v>562</v>
      </c>
      <c r="W35" s="29"/>
      <c r="X35" s="29"/>
      <c r="Z35" s="29" t="s">
        <v>181</v>
      </c>
      <c r="AA35" s="29" t="s">
        <v>547</v>
      </c>
      <c r="AB35" s="121"/>
      <c r="AC35" s="94" t="s">
        <v>611</v>
      </c>
      <c r="AD35" s="32">
        <v>42541</v>
      </c>
      <c r="AE35" s="127"/>
    </row>
    <row r="36" spans="8:31" s="16" customFormat="1" ht="23.25" x14ac:dyDescent="0.35">
      <c r="H36" s="17"/>
      <c r="I36" s="17"/>
      <c r="J36" s="17"/>
      <c r="K36" s="17"/>
      <c r="L36" s="17"/>
      <c r="M36" s="17"/>
      <c r="T36" s="29" t="s">
        <v>181</v>
      </c>
      <c r="U36" s="28"/>
      <c r="V36" s="29" t="s">
        <v>563</v>
      </c>
      <c r="W36" s="29"/>
      <c r="X36" s="29"/>
      <c r="Z36" s="29" t="s">
        <v>181</v>
      </c>
      <c r="AA36" s="29" t="s">
        <v>548</v>
      </c>
      <c r="AB36" s="121"/>
      <c r="AC36" s="94" t="s">
        <v>612</v>
      </c>
      <c r="AD36" s="32">
        <v>42541</v>
      </c>
      <c r="AE36" s="127"/>
    </row>
    <row r="37" spans="8:31" s="16" customFormat="1" ht="23.25" x14ac:dyDescent="0.35">
      <c r="H37" s="17"/>
      <c r="I37" s="17"/>
      <c r="J37" s="17"/>
      <c r="K37" s="17"/>
      <c r="L37" s="17"/>
      <c r="M37" s="17"/>
      <c r="T37" s="29" t="s">
        <v>181</v>
      </c>
      <c r="U37" s="28"/>
      <c r="V37" s="29" t="s">
        <v>564</v>
      </c>
      <c r="W37" s="29"/>
      <c r="X37" s="29"/>
      <c r="Z37" s="29" t="s">
        <v>181</v>
      </c>
      <c r="AA37" s="29" t="s">
        <v>549</v>
      </c>
      <c r="AB37" s="121"/>
      <c r="AC37" s="94" t="s">
        <v>611</v>
      </c>
      <c r="AD37" s="32">
        <v>42541</v>
      </c>
      <c r="AE37" s="127"/>
    </row>
    <row r="38" spans="8:31" s="16" customFormat="1" ht="23.25" x14ac:dyDescent="0.35">
      <c r="H38" s="17"/>
      <c r="I38" s="17"/>
      <c r="J38" s="17"/>
      <c r="K38" s="17"/>
      <c r="L38" s="17"/>
      <c r="M38" s="17"/>
      <c r="T38" s="29" t="s">
        <v>181</v>
      </c>
      <c r="U38" s="28"/>
      <c r="V38" s="29" t="s">
        <v>565</v>
      </c>
      <c r="W38" s="29"/>
      <c r="X38" s="29"/>
      <c r="Z38" s="29" t="s">
        <v>181</v>
      </c>
      <c r="AA38" s="29" t="s">
        <v>550</v>
      </c>
      <c r="AB38" s="121"/>
      <c r="AC38" s="94" t="s">
        <v>607</v>
      </c>
      <c r="AD38" s="32">
        <v>42541</v>
      </c>
      <c r="AE38" s="127"/>
    </row>
    <row r="39" spans="8:31" s="16" customFormat="1" ht="23.25" x14ac:dyDescent="0.35">
      <c r="H39" s="17"/>
      <c r="I39" s="17"/>
      <c r="J39" s="17"/>
      <c r="K39" s="17"/>
      <c r="L39" s="17"/>
      <c r="M39" s="17"/>
      <c r="T39" s="29" t="s">
        <v>181</v>
      </c>
      <c r="U39" s="28"/>
      <c r="V39" s="29" t="s">
        <v>566</v>
      </c>
      <c r="W39" s="29"/>
      <c r="X39" s="29"/>
      <c r="Z39" s="29" t="s">
        <v>181</v>
      </c>
      <c r="AA39" s="29" t="s">
        <v>551</v>
      </c>
      <c r="AB39" s="121"/>
      <c r="AC39" s="94" t="s">
        <v>613</v>
      </c>
      <c r="AD39" s="32">
        <v>42541</v>
      </c>
      <c r="AE39" s="127"/>
    </row>
    <row r="40" spans="8:31" s="16" customFormat="1" ht="23.25" x14ac:dyDescent="0.35">
      <c r="H40" s="17"/>
      <c r="I40" s="17"/>
      <c r="J40" s="17"/>
      <c r="K40" s="17"/>
      <c r="L40" s="17"/>
      <c r="M40" s="17"/>
      <c r="T40" s="29" t="s">
        <v>181</v>
      </c>
      <c r="U40" s="28"/>
      <c r="V40" s="29" t="s">
        <v>567</v>
      </c>
      <c r="W40" s="29"/>
      <c r="X40" s="29"/>
      <c r="Z40" s="29" t="s">
        <v>181</v>
      </c>
      <c r="AA40" s="29" t="s">
        <v>552</v>
      </c>
      <c r="AB40" s="121"/>
      <c r="AC40" s="94" t="s">
        <v>614</v>
      </c>
      <c r="AD40" s="32">
        <v>42541</v>
      </c>
      <c r="AE40" s="127"/>
    </row>
    <row r="41" spans="8:31" s="16" customFormat="1" ht="23.25" x14ac:dyDescent="0.35">
      <c r="H41" s="17"/>
      <c r="I41" s="17"/>
      <c r="J41" s="17"/>
      <c r="K41" s="17"/>
      <c r="L41" s="17"/>
      <c r="M41" s="17"/>
      <c r="T41" s="29" t="s">
        <v>181</v>
      </c>
      <c r="U41" s="28"/>
      <c r="V41" s="29" t="s">
        <v>568</v>
      </c>
      <c r="W41" s="29"/>
      <c r="X41" s="29"/>
      <c r="Z41" s="29" t="s">
        <v>181</v>
      </c>
      <c r="AA41" s="29" t="s">
        <v>553</v>
      </c>
      <c r="AB41" s="121"/>
      <c r="AC41" s="94" t="s">
        <v>615</v>
      </c>
      <c r="AD41" s="32">
        <v>42541</v>
      </c>
      <c r="AE41" s="127"/>
    </row>
    <row r="42" spans="8:31" s="16" customFormat="1" ht="23.25" x14ac:dyDescent="0.35">
      <c r="H42" s="17"/>
      <c r="I42" s="17"/>
      <c r="J42" s="17"/>
      <c r="K42" s="17"/>
      <c r="L42" s="17"/>
      <c r="M42" s="17"/>
      <c r="T42" s="29" t="s">
        <v>181</v>
      </c>
      <c r="U42" s="28"/>
      <c r="V42" s="29" t="s">
        <v>569</v>
      </c>
      <c r="W42" s="29"/>
      <c r="X42" s="29"/>
      <c r="Z42" s="29" t="s">
        <v>181</v>
      </c>
      <c r="AA42" s="29" t="s">
        <v>554</v>
      </c>
      <c r="AB42" s="121"/>
      <c r="AC42" s="94" t="s">
        <v>607</v>
      </c>
      <c r="AD42" s="32">
        <v>42541</v>
      </c>
      <c r="AE42" s="127"/>
    </row>
    <row r="43" spans="8:31" s="16" customFormat="1" ht="23.25" x14ac:dyDescent="0.35">
      <c r="H43" s="17"/>
      <c r="I43" s="17"/>
      <c r="J43" s="17"/>
      <c r="K43" s="17"/>
      <c r="L43" s="17"/>
      <c r="M43" s="17"/>
      <c r="T43" s="29" t="s">
        <v>181</v>
      </c>
      <c r="U43" s="28"/>
      <c r="V43" s="29" t="s">
        <v>570</v>
      </c>
      <c r="W43" s="29"/>
      <c r="X43" s="29"/>
      <c r="Z43" s="29" t="s">
        <v>181</v>
      </c>
      <c r="AA43" s="29" t="s">
        <v>555</v>
      </c>
      <c r="AB43" s="121"/>
      <c r="AC43" s="94" t="s">
        <v>616</v>
      </c>
      <c r="AD43" s="32">
        <v>42541</v>
      </c>
      <c r="AE43" s="127"/>
    </row>
    <row r="44" spans="8:31" s="16" customFormat="1" ht="23.25" x14ac:dyDescent="0.35">
      <c r="H44" s="17"/>
      <c r="I44" s="17"/>
      <c r="J44" s="17"/>
      <c r="K44" s="17"/>
      <c r="L44" s="17"/>
      <c r="M44" s="17"/>
      <c r="T44" s="29" t="s">
        <v>181</v>
      </c>
      <c r="U44" s="28"/>
      <c r="V44" s="29" t="s">
        <v>571</v>
      </c>
      <c r="W44" s="29"/>
      <c r="X44" s="29"/>
      <c r="Z44" s="29" t="s">
        <v>181</v>
      </c>
      <c r="AA44" s="29" t="s">
        <v>556</v>
      </c>
      <c r="AB44" s="121"/>
      <c r="AC44" s="94" t="s">
        <v>616</v>
      </c>
      <c r="AD44" s="32">
        <v>42541</v>
      </c>
      <c r="AE44" s="127"/>
    </row>
    <row r="45" spans="8:31" s="16" customFormat="1" ht="23.25" x14ac:dyDescent="0.35">
      <c r="H45" s="17"/>
      <c r="I45" s="17"/>
      <c r="J45" s="17"/>
      <c r="K45" s="17"/>
      <c r="L45" s="17"/>
      <c r="M45" s="17"/>
      <c r="T45" s="29" t="s">
        <v>181</v>
      </c>
      <c r="U45" s="28"/>
      <c r="V45" s="29" t="s">
        <v>542</v>
      </c>
      <c r="W45" s="29"/>
      <c r="X45" s="29"/>
      <c r="Z45" s="29" t="s">
        <v>181</v>
      </c>
      <c r="AA45" s="29" t="s">
        <v>557</v>
      </c>
      <c r="AB45" s="121"/>
      <c r="AC45" s="94" t="s">
        <v>607</v>
      </c>
      <c r="AD45" s="32">
        <v>42541</v>
      </c>
      <c r="AE45" s="127"/>
    </row>
    <row r="46" spans="8:31" s="16" customFormat="1" ht="23.25" x14ac:dyDescent="0.35">
      <c r="H46" s="17"/>
      <c r="I46" s="17"/>
      <c r="J46" s="17"/>
      <c r="K46" s="17"/>
      <c r="L46" s="17"/>
      <c r="M46" s="17"/>
      <c r="T46" s="29" t="s">
        <v>181</v>
      </c>
      <c r="U46" s="28"/>
      <c r="V46" s="29" t="s">
        <v>543</v>
      </c>
      <c r="W46" s="29"/>
      <c r="X46" s="29"/>
      <c r="Z46" s="29" t="s">
        <v>181</v>
      </c>
      <c r="AA46" s="29" t="s">
        <v>558</v>
      </c>
      <c r="AB46" s="121"/>
      <c r="AC46" s="94" t="s">
        <v>607</v>
      </c>
      <c r="AD46" s="32">
        <v>42541</v>
      </c>
      <c r="AE46" s="127"/>
    </row>
    <row r="47" spans="8:31" s="16" customFormat="1" ht="23.25" x14ac:dyDescent="0.35">
      <c r="H47" s="17"/>
      <c r="I47" s="17"/>
      <c r="J47" s="17"/>
      <c r="K47" s="17"/>
      <c r="L47" s="17"/>
      <c r="M47" s="17"/>
      <c r="T47" s="114" t="s">
        <v>109</v>
      </c>
      <c r="U47" s="93">
        <v>272761</v>
      </c>
      <c r="V47" s="93">
        <v>272761</v>
      </c>
      <c r="W47" s="94">
        <v>42550</v>
      </c>
      <c r="X47" s="94"/>
      <c r="Z47" s="29" t="s">
        <v>181</v>
      </c>
      <c r="AA47" s="29" t="s">
        <v>559</v>
      </c>
      <c r="AB47" s="121"/>
      <c r="AC47" s="94" t="s">
        <v>616</v>
      </c>
      <c r="AD47" s="32">
        <v>42541</v>
      </c>
      <c r="AE47" s="127"/>
    </row>
    <row r="48" spans="8:31" s="16" customFormat="1" ht="23.25" x14ac:dyDescent="0.35">
      <c r="H48" s="17"/>
      <c r="I48" s="17"/>
      <c r="J48" s="17"/>
      <c r="K48" s="17"/>
      <c r="L48" s="17"/>
      <c r="M48" s="17"/>
      <c r="T48" s="29" t="s">
        <v>81</v>
      </c>
      <c r="U48" s="29" t="s">
        <v>280</v>
      </c>
      <c r="V48" s="29" t="s">
        <v>280</v>
      </c>
      <c r="W48" s="94">
        <v>42536</v>
      </c>
      <c r="X48" s="94">
        <v>42536</v>
      </c>
      <c r="Z48" s="29" t="s">
        <v>181</v>
      </c>
      <c r="AA48" s="29" t="s">
        <v>560</v>
      </c>
      <c r="AB48" s="121"/>
      <c r="AC48" s="94" t="s">
        <v>612</v>
      </c>
      <c r="AD48" s="32">
        <v>42541</v>
      </c>
      <c r="AE48" s="127"/>
    </row>
    <row r="49" spans="8:31" s="16" customFormat="1" ht="23.25" x14ac:dyDescent="0.35">
      <c r="H49" s="17"/>
      <c r="I49" s="17"/>
      <c r="J49" s="17"/>
      <c r="K49" s="17"/>
      <c r="L49" s="17"/>
      <c r="M49" s="17"/>
      <c r="T49" s="29" t="s">
        <v>82</v>
      </c>
      <c r="U49" s="29"/>
      <c r="V49" s="29" t="s">
        <v>430</v>
      </c>
      <c r="W49" s="94">
        <v>42531</v>
      </c>
      <c r="X49" s="94"/>
      <c r="Z49" s="29" t="s">
        <v>181</v>
      </c>
      <c r="AA49" s="29" t="s">
        <v>561</v>
      </c>
      <c r="AB49" s="121"/>
      <c r="AC49" s="94" t="s">
        <v>609</v>
      </c>
      <c r="AD49" s="32">
        <v>42541</v>
      </c>
      <c r="AE49" s="127"/>
    </row>
    <row r="50" spans="8:31" s="16" customFormat="1" ht="23.25" x14ac:dyDescent="0.35">
      <c r="H50" s="17"/>
      <c r="I50" s="17"/>
      <c r="J50" s="17"/>
      <c r="K50" s="17"/>
      <c r="L50" s="17"/>
      <c r="M50" s="17"/>
      <c r="T50" s="29" t="s">
        <v>83</v>
      </c>
      <c r="U50" s="29"/>
      <c r="V50" s="29" t="s">
        <v>282</v>
      </c>
      <c r="W50" s="94"/>
      <c r="X50" s="94">
        <v>42510</v>
      </c>
      <c r="Z50" s="29" t="s">
        <v>181</v>
      </c>
      <c r="AA50" s="29" t="s">
        <v>562</v>
      </c>
      <c r="AB50" s="121"/>
      <c r="AC50" s="94" t="s">
        <v>607</v>
      </c>
      <c r="AD50" s="32">
        <v>42541</v>
      </c>
      <c r="AE50" s="127"/>
    </row>
    <row r="51" spans="8:31" s="16" customFormat="1" ht="23.25" x14ac:dyDescent="0.35">
      <c r="H51" s="17"/>
      <c r="I51" s="17"/>
      <c r="J51" s="17"/>
      <c r="K51" s="17"/>
      <c r="L51" s="17"/>
      <c r="M51" s="17"/>
      <c r="T51" s="29" t="s">
        <v>83</v>
      </c>
      <c r="U51" s="29" t="s">
        <v>94</v>
      </c>
      <c r="V51" s="29" t="s">
        <v>94</v>
      </c>
      <c r="W51" s="94">
        <v>42514</v>
      </c>
      <c r="X51" s="94">
        <v>42510</v>
      </c>
      <c r="Z51" s="29" t="s">
        <v>181</v>
      </c>
      <c r="AA51" s="29" t="s">
        <v>563</v>
      </c>
      <c r="AB51" s="121"/>
      <c r="AC51" s="94" t="s">
        <v>607</v>
      </c>
      <c r="AD51" s="32">
        <v>42541</v>
      </c>
      <c r="AE51" s="127"/>
    </row>
    <row r="52" spans="8:31" s="16" customFormat="1" ht="23.25" x14ac:dyDescent="0.35">
      <c r="H52" s="17"/>
      <c r="I52" s="17"/>
      <c r="J52" s="17"/>
      <c r="K52" s="17"/>
      <c r="L52" s="17"/>
      <c r="M52" s="17"/>
      <c r="T52" s="29" t="s">
        <v>81</v>
      </c>
      <c r="U52" s="58" t="s">
        <v>79</v>
      </c>
      <c r="V52" s="58"/>
      <c r="W52" s="94">
        <v>42439</v>
      </c>
      <c r="X52" s="94"/>
      <c r="Z52" s="29" t="s">
        <v>181</v>
      </c>
      <c r="AA52" s="29" t="s">
        <v>564</v>
      </c>
      <c r="AB52" s="121"/>
      <c r="AC52" s="94" t="s">
        <v>608</v>
      </c>
      <c r="AD52" s="32">
        <v>42541</v>
      </c>
      <c r="AE52" s="127"/>
    </row>
    <row r="53" spans="8:31" s="16" customFormat="1" ht="23.25" x14ac:dyDescent="0.35">
      <c r="H53" s="17"/>
      <c r="I53" s="17"/>
      <c r="J53" s="17"/>
      <c r="K53" s="17"/>
      <c r="L53" s="17"/>
      <c r="M53" s="17"/>
      <c r="T53" s="29" t="s">
        <v>81</v>
      </c>
      <c r="U53" s="58" t="s">
        <v>80</v>
      </c>
      <c r="V53" s="58"/>
      <c r="W53" s="94">
        <v>42439</v>
      </c>
      <c r="X53" s="94"/>
      <c r="Z53" s="29" t="s">
        <v>181</v>
      </c>
      <c r="AA53" s="29" t="s">
        <v>565</v>
      </c>
      <c r="AB53" s="121"/>
      <c r="AC53" s="94" t="s">
        <v>607</v>
      </c>
      <c r="AD53" s="32">
        <v>42541</v>
      </c>
      <c r="AE53" s="127"/>
    </row>
    <row r="54" spans="8:31" s="16" customFormat="1" ht="23.25" x14ac:dyDescent="0.35">
      <c r="H54" s="17"/>
      <c r="I54" s="17"/>
      <c r="J54" s="17"/>
      <c r="K54" s="17"/>
      <c r="L54" s="17"/>
      <c r="M54" s="17"/>
      <c r="T54" s="29" t="s">
        <v>125</v>
      </c>
      <c r="U54" s="29" t="s">
        <v>295</v>
      </c>
      <c r="V54" s="29" t="s">
        <v>295</v>
      </c>
      <c r="W54" s="94">
        <v>42517</v>
      </c>
      <c r="X54" s="94">
        <v>42516</v>
      </c>
      <c r="Z54" s="29" t="s">
        <v>181</v>
      </c>
      <c r="AA54" s="29" t="s">
        <v>566</v>
      </c>
      <c r="AB54" s="121"/>
      <c r="AC54" s="94" t="s">
        <v>608</v>
      </c>
      <c r="AD54" s="32">
        <v>42541</v>
      </c>
      <c r="AE54" s="127"/>
    </row>
    <row r="55" spans="8:31" s="16" customFormat="1" ht="23.25" x14ac:dyDescent="0.35">
      <c r="H55" s="17"/>
      <c r="I55" s="17"/>
      <c r="J55" s="17"/>
      <c r="K55" s="17"/>
      <c r="L55" s="17"/>
      <c r="M55" s="17"/>
      <c r="T55" s="29" t="s">
        <v>195</v>
      </c>
      <c r="U55" s="29" t="s">
        <v>340</v>
      </c>
      <c r="V55" s="29" t="s">
        <v>340</v>
      </c>
      <c r="W55" s="94">
        <v>42537</v>
      </c>
      <c r="X55" s="94">
        <v>42521</v>
      </c>
      <c r="Z55" s="29" t="s">
        <v>181</v>
      </c>
      <c r="AA55" s="29" t="s">
        <v>567</v>
      </c>
      <c r="AB55" s="121"/>
      <c r="AC55" s="94" t="s">
        <v>616</v>
      </c>
      <c r="AD55" s="32">
        <v>42541</v>
      </c>
      <c r="AE55" s="127"/>
    </row>
    <row r="56" spans="8:31" s="16" customFormat="1" ht="23.25" x14ac:dyDescent="0.35">
      <c r="H56" s="17"/>
      <c r="I56" s="17"/>
      <c r="J56" s="17"/>
      <c r="K56" s="17"/>
      <c r="L56" s="17"/>
      <c r="M56" s="17"/>
      <c r="T56" s="29" t="s">
        <v>139</v>
      </c>
      <c r="U56" s="29" t="s">
        <v>140</v>
      </c>
      <c r="V56" s="29"/>
      <c r="W56" s="94">
        <v>42490</v>
      </c>
      <c r="X56" s="94">
        <v>42443</v>
      </c>
      <c r="Z56" s="29" t="s">
        <v>181</v>
      </c>
      <c r="AA56" s="29" t="s">
        <v>568</v>
      </c>
      <c r="AB56" s="121"/>
      <c r="AC56" s="94" t="s">
        <v>609</v>
      </c>
      <c r="AD56" s="32">
        <v>42541</v>
      </c>
      <c r="AE56" s="127"/>
    </row>
    <row r="57" spans="8:31" s="16" customFormat="1" ht="23.25" x14ac:dyDescent="0.35">
      <c r="H57" s="17"/>
      <c r="I57" s="17"/>
      <c r="J57" s="17"/>
      <c r="K57" s="17"/>
      <c r="L57" s="17"/>
      <c r="M57" s="17"/>
      <c r="T57" s="29" t="s">
        <v>139</v>
      </c>
      <c r="U57" s="29" t="s">
        <v>144</v>
      </c>
      <c r="V57" s="29"/>
      <c r="W57" s="94">
        <v>42490</v>
      </c>
      <c r="X57" s="94">
        <v>42444</v>
      </c>
      <c r="Z57" s="29" t="s">
        <v>181</v>
      </c>
      <c r="AA57" s="29" t="s">
        <v>569</v>
      </c>
      <c r="AB57" s="121"/>
      <c r="AC57" s="94" t="s">
        <v>615</v>
      </c>
      <c r="AD57" s="32">
        <v>42541</v>
      </c>
      <c r="AE57" s="127"/>
    </row>
    <row r="58" spans="8:31" s="16" customFormat="1" ht="23.25" x14ac:dyDescent="0.35">
      <c r="H58" s="17"/>
      <c r="I58" s="17"/>
      <c r="J58" s="17"/>
      <c r="K58" s="17"/>
      <c r="L58" s="17"/>
      <c r="M58" s="17"/>
      <c r="T58" s="29" t="s">
        <v>214</v>
      </c>
      <c r="U58" s="29"/>
      <c r="V58" s="29" t="s">
        <v>382</v>
      </c>
      <c r="W58" s="94"/>
      <c r="X58" s="94">
        <v>42542</v>
      </c>
      <c r="Z58" s="29" t="s">
        <v>181</v>
      </c>
      <c r="AA58" s="29" t="s">
        <v>570</v>
      </c>
      <c r="AB58" s="121"/>
      <c r="AC58" s="94" t="s">
        <v>615</v>
      </c>
      <c r="AD58" s="32">
        <v>42541</v>
      </c>
      <c r="AE58" s="127"/>
    </row>
    <row r="59" spans="8:31" s="16" customFormat="1" ht="23.25" x14ac:dyDescent="0.35">
      <c r="H59" s="17"/>
      <c r="I59" s="17"/>
      <c r="J59" s="17"/>
      <c r="K59" s="17"/>
      <c r="L59" s="17"/>
      <c r="M59" s="17"/>
      <c r="T59" s="29" t="s">
        <v>214</v>
      </c>
      <c r="U59" s="29"/>
      <c r="V59" s="29" t="s">
        <v>383</v>
      </c>
      <c r="W59" s="29"/>
      <c r="X59" s="94">
        <v>42542</v>
      </c>
      <c r="Z59" s="29" t="s">
        <v>181</v>
      </c>
      <c r="AA59" s="29" t="s">
        <v>571</v>
      </c>
      <c r="AB59" s="121"/>
      <c r="AC59" s="94" t="s">
        <v>616</v>
      </c>
      <c r="AD59" s="32">
        <v>42541</v>
      </c>
      <c r="AE59" s="127"/>
    </row>
    <row r="60" spans="8:31" s="16" customFormat="1" ht="23.25" x14ac:dyDescent="0.35">
      <c r="H60" s="17"/>
      <c r="I60" s="17"/>
      <c r="J60" s="17"/>
      <c r="K60" s="17"/>
      <c r="L60" s="17"/>
      <c r="M60" s="17"/>
      <c r="T60" s="29" t="s">
        <v>214</v>
      </c>
      <c r="U60" s="29"/>
      <c r="V60" s="29" t="s">
        <v>384</v>
      </c>
      <c r="W60" s="29"/>
      <c r="X60" s="94">
        <v>42542</v>
      </c>
      <c r="Z60" s="29" t="s">
        <v>181</v>
      </c>
      <c r="AA60" s="29" t="s">
        <v>572</v>
      </c>
      <c r="AB60" s="121" t="s">
        <v>572</v>
      </c>
      <c r="AC60" s="94" t="s">
        <v>617</v>
      </c>
      <c r="AD60" s="32">
        <v>42600</v>
      </c>
      <c r="AE60" s="127"/>
    </row>
    <row r="61" spans="8:31" s="16" customFormat="1" ht="23.25" x14ac:dyDescent="0.35">
      <c r="H61" s="17"/>
      <c r="I61" s="17"/>
      <c r="J61" s="17"/>
      <c r="K61" s="17"/>
      <c r="L61" s="17"/>
      <c r="M61" s="17"/>
      <c r="T61" s="29" t="s">
        <v>214</v>
      </c>
      <c r="U61" s="29"/>
      <c r="V61" s="29" t="s">
        <v>385</v>
      </c>
      <c r="W61" s="29"/>
      <c r="X61" s="94">
        <v>42542</v>
      </c>
      <c r="Z61" s="29" t="s">
        <v>181</v>
      </c>
      <c r="AA61" s="29" t="s">
        <v>573</v>
      </c>
      <c r="AB61" s="121" t="s">
        <v>573</v>
      </c>
      <c r="AC61" s="94" t="s">
        <v>617</v>
      </c>
      <c r="AD61" s="32">
        <v>42600</v>
      </c>
      <c r="AE61" s="127"/>
    </row>
    <row r="62" spans="8:31" s="16" customFormat="1" ht="23.25" x14ac:dyDescent="0.35">
      <c r="H62" s="17"/>
      <c r="I62" s="17"/>
      <c r="J62" s="17"/>
      <c r="K62" s="17"/>
      <c r="L62" s="17"/>
      <c r="M62" s="17"/>
      <c r="T62" s="29" t="s">
        <v>209</v>
      </c>
      <c r="U62" s="29" t="s">
        <v>219</v>
      </c>
      <c r="V62" s="29"/>
      <c r="W62" s="94">
        <v>42464</v>
      </c>
      <c r="X62" s="94">
        <v>42433</v>
      </c>
      <c r="Z62" s="29" t="s">
        <v>181</v>
      </c>
      <c r="AA62" s="29" t="s">
        <v>574</v>
      </c>
      <c r="AB62" s="121" t="s">
        <v>574</v>
      </c>
      <c r="AC62" s="94" t="s">
        <v>617</v>
      </c>
      <c r="AD62" s="32">
        <v>42600</v>
      </c>
      <c r="AE62" s="127"/>
    </row>
    <row r="63" spans="8:31" s="16" customFormat="1" ht="23.25" x14ac:dyDescent="0.35">
      <c r="H63" s="17"/>
      <c r="I63" s="17"/>
      <c r="J63" s="17"/>
      <c r="K63" s="17"/>
      <c r="L63" s="17"/>
      <c r="M63" s="17"/>
      <c r="T63" s="29" t="s">
        <v>209</v>
      </c>
      <c r="U63" s="29" t="s">
        <v>220</v>
      </c>
      <c r="V63" s="29"/>
      <c r="W63" s="94">
        <v>42464</v>
      </c>
      <c r="X63" s="94">
        <v>42433</v>
      </c>
      <c r="Z63" s="29" t="s">
        <v>181</v>
      </c>
      <c r="AA63" s="29" t="s">
        <v>575</v>
      </c>
      <c r="AB63" s="121" t="s">
        <v>575</v>
      </c>
      <c r="AC63" s="94" t="s">
        <v>617</v>
      </c>
      <c r="AD63" s="32">
        <v>42600</v>
      </c>
      <c r="AE63" s="127"/>
    </row>
    <row r="64" spans="8:31" s="16" customFormat="1" ht="23.25" x14ac:dyDescent="0.35">
      <c r="H64" s="17"/>
      <c r="I64" s="17"/>
      <c r="J64" s="17"/>
      <c r="K64" s="17"/>
      <c r="L64" s="17"/>
      <c r="M64" s="17"/>
      <c r="Z64" s="29" t="s">
        <v>181</v>
      </c>
      <c r="AA64" s="29" t="s">
        <v>576</v>
      </c>
      <c r="AB64" s="121" t="s">
        <v>576</v>
      </c>
      <c r="AC64" s="94" t="s">
        <v>614</v>
      </c>
      <c r="AD64" s="32">
        <v>42600</v>
      </c>
      <c r="AE64" s="127"/>
    </row>
    <row r="65" spans="8:31" s="16" customFormat="1" ht="23.25" x14ac:dyDescent="0.35">
      <c r="H65" s="17"/>
      <c r="I65" s="17"/>
      <c r="J65" s="17"/>
      <c r="K65" s="17"/>
      <c r="L65" s="17"/>
      <c r="M65" s="17"/>
      <c r="Z65" s="29" t="s">
        <v>181</v>
      </c>
      <c r="AA65" s="29" t="s">
        <v>577</v>
      </c>
      <c r="AB65" s="121" t="s">
        <v>577</v>
      </c>
      <c r="AC65" s="94" t="s">
        <v>617</v>
      </c>
      <c r="AD65" s="32">
        <v>42600</v>
      </c>
      <c r="AE65" s="127"/>
    </row>
    <row r="66" spans="8:31" s="16" customFormat="1" ht="23.25" x14ac:dyDescent="0.35">
      <c r="H66" s="17"/>
      <c r="I66" s="17"/>
      <c r="J66" s="17"/>
      <c r="K66" s="17"/>
      <c r="L66" s="17"/>
      <c r="M66" s="17"/>
      <c r="Z66" s="29" t="s">
        <v>181</v>
      </c>
      <c r="AA66" s="29" t="s">
        <v>578</v>
      </c>
      <c r="AB66" s="121" t="s">
        <v>578</v>
      </c>
      <c r="AC66" s="94" t="s">
        <v>618</v>
      </c>
      <c r="AD66" s="32">
        <v>42600</v>
      </c>
      <c r="AE66" s="127"/>
    </row>
    <row r="67" spans="8:31" s="16" customFormat="1" ht="23.25" x14ac:dyDescent="0.35">
      <c r="H67" s="17"/>
      <c r="I67" s="17"/>
      <c r="J67" s="17"/>
      <c r="K67" s="17"/>
      <c r="L67" s="17"/>
      <c r="M67" s="17"/>
      <c r="Z67" s="29" t="s">
        <v>181</v>
      </c>
      <c r="AA67" s="29" t="s">
        <v>579</v>
      </c>
      <c r="AB67" s="121" t="s">
        <v>579</v>
      </c>
      <c r="AC67" s="94" t="s">
        <v>617</v>
      </c>
      <c r="AD67" s="32">
        <v>42600</v>
      </c>
      <c r="AE67" s="127"/>
    </row>
    <row r="68" spans="8:31" s="16" customFormat="1" ht="23.25" x14ac:dyDescent="0.35">
      <c r="H68" s="17"/>
      <c r="I68" s="17"/>
      <c r="J68" s="17"/>
      <c r="K68" s="17"/>
      <c r="L68" s="17"/>
      <c r="M68" s="17"/>
      <c r="Z68" s="29" t="s">
        <v>181</v>
      </c>
      <c r="AA68" s="29" t="s">
        <v>580</v>
      </c>
      <c r="AB68" s="121" t="s">
        <v>580</v>
      </c>
      <c r="AC68" s="94" t="s">
        <v>617</v>
      </c>
      <c r="AD68" s="32">
        <v>42600</v>
      </c>
      <c r="AE68" s="127"/>
    </row>
    <row r="69" spans="8:31" s="16" customFormat="1" ht="23.25" x14ac:dyDescent="0.35">
      <c r="H69" s="17"/>
      <c r="I69" s="17"/>
      <c r="J69" s="17"/>
      <c r="K69" s="17"/>
      <c r="L69" s="17"/>
      <c r="M69" s="17"/>
      <c r="Z69" s="29" t="s">
        <v>181</v>
      </c>
      <c r="AA69" s="29" t="s">
        <v>581</v>
      </c>
      <c r="AB69" s="121" t="s">
        <v>581</v>
      </c>
      <c r="AC69" s="94" t="s">
        <v>617</v>
      </c>
      <c r="AD69" s="32">
        <v>42600</v>
      </c>
      <c r="AE69" s="127"/>
    </row>
    <row r="70" spans="8:31" s="16" customFormat="1" ht="23.25" x14ac:dyDescent="0.35">
      <c r="H70" s="17"/>
      <c r="I70" s="17"/>
      <c r="J70" s="17"/>
      <c r="K70" s="17"/>
      <c r="L70" s="17"/>
      <c r="M70" s="17"/>
      <c r="Z70" s="29" t="s">
        <v>181</v>
      </c>
      <c r="AA70" s="29" t="s">
        <v>582</v>
      </c>
      <c r="AB70" s="121" t="s">
        <v>582</v>
      </c>
      <c r="AC70" s="94" t="s">
        <v>617</v>
      </c>
      <c r="AD70" s="32">
        <v>42600</v>
      </c>
      <c r="AE70" s="127"/>
    </row>
    <row r="71" spans="8:31" s="16" customFormat="1" ht="23.25" x14ac:dyDescent="0.35">
      <c r="H71" s="17"/>
      <c r="I71" s="17"/>
      <c r="J71" s="17"/>
      <c r="K71" s="17"/>
      <c r="L71" s="17"/>
      <c r="M71" s="17"/>
      <c r="Z71" s="29" t="s">
        <v>181</v>
      </c>
      <c r="AA71" s="29" t="s">
        <v>583</v>
      </c>
      <c r="AB71" s="121" t="s">
        <v>583</v>
      </c>
      <c r="AC71" s="94" t="s">
        <v>617</v>
      </c>
      <c r="AD71" s="32">
        <v>42600</v>
      </c>
      <c r="AE71" s="127"/>
    </row>
    <row r="72" spans="8:31" s="16" customFormat="1" ht="23.25" x14ac:dyDescent="0.35">
      <c r="H72" s="17"/>
      <c r="I72" s="17"/>
      <c r="J72" s="17"/>
      <c r="K72" s="17"/>
      <c r="L72" s="17"/>
      <c r="M72" s="17"/>
      <c r="Z72" s="29" t="s">
        <v>181</v>
      </c>
      <c r="AA72" s="29" t="s">
        <v>584</v>
      </c>
      <c r="AB72" s="121" t="s">
        <v>584</v>
      </c>
      <c r="AC72" s="94" t="s">
        <v>617</v>
      </c>
      <c r="AD72" s="32">
        <v>42600</v>
      </c>
      <c r="AE72" s="127"/>
    </row>
    <row r="73" spans="8:31" s="16" customFormat="1" ht="23.25" x14ac:dyDescent="0.35">
      <c r="H73" s="17"/>
      <c r="I73" s="17"/>
      <c r="J73" s="17"/>
      <c r="K73" s="17"/>
      <c r="L73" s="17"/>
      <c r="M73" s="17"/>
      <c r="Z73" s="29" t="s">
        <v>181</v>
      </c>
      <c r="AA73" s="29" t="s">
        <v>585</v>
      </c>
      <c r="AB73" s="121" t="s">
        <v>585</v>
      </c>
      <c r="AC73" s="94" t="s">
        <v>617</v>
      </c>
      <c r="AD73" s="32">
        <v>42600</v>
      </c>
      <c r="AE73" s="127"/>
    </row>
    <row r="74" spans="8:31" s="16" customFormat="1" ht="23.25" x14ac:dyDescent="0.35">
      <c r="H74" s="17"/>
      <c r="I74" s="17"/>
      <c r="J74" s="17"/>
      <c r="K74" s="17"/>
      <c r="L74" s="17"/>
      <c r="M74" s="17"/>
      <c r="Z74" s="29" t="s">
        <v>181</v>
      </c>
      <c r="AA74" s="29" t="s">
        <v>586</v>
      </c>
      <c r="AB74" s="121" t="s">
        <v>586</v>
      </c>
      <c r="AC74" s="94" t="s">
        <v>618</v>
      </c>
      <c r="AD74" s="32">
        <v>42600</v>
      </c>
      <c r="AE74" s="127"/>
    </row>
    <row r="75" spans="8:31" s="16" customFormat="1" ht="23.25" x14ac:dyDescent="0.35">
      <c r="H75" s="17"/>
      <c r="I75" s="17"/>
      <c r="J75" s="17"/>
      <c r="K75" s="17"/>
      <c r="L75" s="17"/>
      <c r="M75" s="17"/>
      <c r="Z75" s="29" t="s">
        <v>181</v>
      </c>
      <c r="AA75" s="29" t="s">
        <v>587</v>
      </c>
      <c r="AB75" s="121" t="s">
        <v>587</v>
      </c>
      <c r="AC75" s="94" t="s">
        <v>617</v>
      </c>
      <c r="AD75" s="32">
        <v>42600</v>
      </c>
      <c r="AE75" s="127"/>
    </row>
    <row r="76" spans="8:31" s="16" customFormat="1" ht="23.25" x14ac:dyDescent="0.35">
      <c r="H76" s="17"/>
      <c r="I76" s="17"/>
      <c r="J76" s="17"/>
      <c r="K76" s="17"/>
      <c r="L76" s="17"/>
      <c r="M76" s="17"/>
      <c r="Z76" s="29" t="s">
        <v>181</v>
      </c>
      <c r="AA76" s="29" t="s">
        <v>588</v>
      </c>
      <c r="AB76" s="121" t="s">
        <v>588</v>
      </c>
      <c r="AC76" s="94" t="s">
        <v>617</v>
      </c>
      <c r="AD76" s="32">
        <v>42600</v>
      </c>
      <c r="AE76" s="127"/>
    </row>
    <row r="77" spans="8:31" s="16" customFormat="1" ht="23.25" x14ac:dyDescent="0.35">
      <c r="H77" s="17"/>
      <c r="I77" s="17"/>
      <c r="J77" s="17"/>
      <c r="K77" s="17"/>
      <c r="L77" s="17"/>
      <c r="M77" s="17"/>
      <c r="Z77" s="29" t="s">
        <v>181</v>
      </c>
      <c r="AA77" s="29"/>
      <c r="AB77" s="121" t="s">
        <v>589</v>
      </c>
      <c r="AC77" s="94"/>
      <c r="AD77" s="32">
        <v>42600</v>
      </c>
      <c r="AE77" s="29"/>
    </row>
    <row r="78" spans="8:31" s="16" customFormat="1" ht="23.25" x14ac:dyDescent="0.35">
      <c r="H78" s="17"/>
      <c r="I78" s="17"/>
      <c r="J78" s="17"/>
      <c r="K78" s="17"/>
      <c r="L78" s="17"/>
      <c r="M78" s="17"/>
      <c r="Z78" s="29" t="s">
        <v>181</v>
      </c>
      <c r="AA78" s="29"/>
      <c r="AB78" s="121" t="s">
        <v>590</v>
      </c>
      <c r="AC78" s="94"/>
      <c r="AD78" s="32">
        <v>42600</v>
      </c>
      <c r="AE78" s="29"/>
    </row>
    <row r="79" spans="8:31" s="16" customFormat="1" ht="23.25" x14ac:dyDescent="0.35">
      <c r="H79" s="17"/>
      <c r="I79" s="17"/>
      <c r="J79" s="17"/>
      <c r="K79" s="17"/>
      <c r="L79" s="17"/>
      <c r="M79" s="17"/>
      <c r="Z79" s="29" t="s">
        <v>181</v>
      </c>
      <c r="AA79" s="29"/>
      <c r="AB79" s="121" t="s">
        <v>591</v>
      </c>
      <c r="AC79" s="94"/>
      <c r="AD79" s="32">
        <v>42612</v>
      </c>
      <c r="AE79" s="29"/>
    </row>
    <row r="80" spans="8:31" s="16" customFormat="1" ht="23.25" x14ac:dyDescent="0.35">
      <c r="H80" s="17"/>
      <c r="I80" s="17"/>
      <c r="J80" s="17"/>
      <c r="K80" s="17"/>
      <c r="L80" s="17"/>
      <c r="M80" s="17"/>
      <c r="Z80" s="29" t="s">
        <v>181</v>
      </c>
      <c r="AA80" s="29"/>
      <c r="AB80" s="121" t="s">
        <v>602</v>
      </c>
      <c r="AC80" s="94"/>
      <c r="AD80" s="32">
        <v>42640</v>
      </c>
      <c r="AE80" s="29"/>
    </row>
    <row r="81" spans="8:32" s="16" customFormat="1" ht="23.25" x14ac:dyDescent="0.35">
      <c r="H81" s="17"/>
      <c r="I81" s="17"/>
      <c r="J81" s="17"/>
      <c r="K81" s="17"/>
      <c r="L81" s="17"/>
      <c r="M81" s="17"/>
      <c r="Z81" s="29" t="s">
        <v>214</v>
      </c>
      <c r="AA81" s="29" t="s">
        <v>382</v>
      </c>
      <c r="AB81" s="121"/>
      <c r="AC81" s="94">
        <v>42555</v>
      </c>
      <c r="AD81" s="32">
        <v>42542</v>
      </c>
      <c r="AE81" s="29"/>
    </row>
    <row r="82" spans="8:32" s="16" customFormat="1" ht="23.25" x14ac:dyDescent="0.35">
      <c r="H82" s="17"/>
      <c r="I82" s="17"/>
      <c r="J82" s="17"/>
      <c r="K82" s="17"/>
      <c r="L82" s="17"/>
      <c r="M82" s="17"/>
      <c r="Z82" s="29" t="s">
        <v>214</v>
      </c>
      <c r="AA82" s="29" t="s">
        <v>383</v>
      </c>
      <c r="AB82" s="121"/>
      <c r="AC82" s="94">
        <v>42555</v>
      </c>
      <c r="AD82" s="32">
        <v>42542</v>
      </c>
      <c r="AE82" s="29"/>
    </row>
    <row r="83" spans="8:32" s="16" customFormat="1" ht="23.25" x14ac:dyDescent="0.35">
      <c r="H83" s="17"/>
      <c r="I83" s="17"/>
      <c r="J83" s="17"/>
      <c r="K83" s="17"/>
      <c r="L83" s="17"/>
      <c r="M83" s="17"/>
      <c r="Z83" s="29" t="s">
        <v>214</v>
      </c>
      <c r="AA83" s="29" t="s">
        <v>384</v>
      </c>
      <c r="AB83" s="121"/>
      <c r="AC83" s="94">
        <v>42555</v>
      </c>
      <c r="AD83" s="32">
        <v>42542</v>
      </c>
      <c r="AE83" s="29"/>
    </row>
    <row r="84" spans="8:32" s="16" customFormat="1" ht="23.25" x14ac:dyDescent="0.35">
      <c r="H84" s="17"/>
      <c r="I84" s="17"/>
      <c r="J84" s="17"/>
      <c r="K84" s="17"/>
      <c r="L84" s="17"/>
      <c r="M84" s="17"/>
      <c r="Z84" s="29" t="s">
        <v>214</v>
      </c>
      <c r="AA84" s="29" t="s">
        <v>385</v>
      </c>
      <c r="AB84" s="121"/>
      <c r="AC84" s="94">
        <v>42569</v>
      </c>
      <c r="AD84" s="32">
        <v>42542</v>
      </c>
      <c r="AE84" s="29"/>
    </row>
    <row r="85" spans="8:32" s="16" customFormat="1" ht="23.25" x14ac:dyDescent="0.35">
      <c r="H85" s="17"/>
      <c r="I85" s="17"/>
      <c r="J85" s="17"/>
      <c r="K85" s="17"/>
      <c r="L85" s="17"/>
      <c r="M85" s="17"/>
    </row>
    <row r="86" spans="8:32" s="16" customFormat="1" ht="23.25" x14ac:dyDescent="0.35">
      <c r="H86" s="17"/>
      <c r="I86" s="17"/>
      <c r="J86" s="17"/>
      <c r="K86" s="17"/>
      <c r="L86" s="17"/>
      <c r="M86" s="17"/>
    </row>
    <row r="87" spans="8:32" s="16" customFormat="1" ht="23.25" x14ac:dyDescent="0.35">
      <c r="H87" s="17"/>
      <c r="I87" s="17"/>
      <c r="J87" s="17"/>
      <c r="K87" s="17"/>
      <c r="L87" s="17"/>
      <c r="M87" s="17"/>
    </row>
    <row r="88" spans="8:32" s="16" customFormat="1" ht="23.25" x14ac:dyDescent="0.35">
      <c r="H88" s="17"/>
      <c r="I88" s="17"/>
      <c r="J88" s="17"/>
      <c r="K88" s="17"/>
      <c r="L88" s="17"/>
      <c r="M88" s="17"/>
    </row>
    <row r="89" spans="8:32" s="16" customFormat="1" ht="23.25" x14ac:dyDescent="0.35">
      <c r="H89" s="17"/>
      <c r="I89" s="17"/>
      <c r="J89" s="17"/>
      <c r="K89" s="17"/>
      <c r="L89" s="17"/>
      <c r="M89" s="17"/>
    </row>
    <row r="90" spans="8:32" s="16" customFormat="1" ht="23.25" x14ac:dyDescent="0.35">
      <c r="H90" s="17"/>
      <c r="I90" s="17"/>
      <c r="J90" s="17"/>
      <c r="K90" s="17"/>
      <c r="L90" s="17"/>
      <c r="M90" s="17"/>
    </row>
    <row r="91" spans="8:32" s="16" customFormat="1" ht="23.25" x14ac:dyDescent="0.35">
      <c r="H91" s="17"/>
      <c r="I91" s="17"/>
      <c r="J91" s="17"/>
      <c r="K91" s="17"/>
      <c r="L91" s="17"/>
      <c r="M91" s="17"/>
    </row>
    <row r="92" spans="8:32" s="16" customFormat="1" ht="23.25" x14ac:dyDescent="0.35">
      <c r="H92" s="17"/>
      <c r="I92" s="17"/>
      <c r="J92" s="17"/>
      <c r="K92" s="17"/>
      <c r="L92" s="17"/>
      <c r="M92" s="17"/>
    </row>
    <row r="93" spans="8:32" s="16" customFormat="1" ht="23.25" x14ac:dyDescent="0.35">
      <c r="H93" s="17"/>
      <c r="I93" s="17"/>
      <c r="J93" s="17"/>
      <c r="K93" s="17"/>
      <c r="L93" s="17"/>
      <c r="M93" s="17"/>
    </row>
    <row r="94" spans="8:32" ht="23.25" x14ac:dyDescent="0.35">
      <c r="Z94" s="16"/>
      <c r="AA94" s="16"/>
      <c r="AB94" s="16"/>
      <c r="AC94" s="16"/>
      <c r="AD94" s="16"/>
      <c r="AE94" s="16"/>
      <c r="AF94" s="16"/>
    </row>
    <row r="95" spans="8:32" ht="23.25" x14ac:dyDescent="0.35">
      <c r="Z95" s="16"/>
      <c r="AA95" s="16"/>
      <c r="AB95" s="16"/>
      <c r="AC95" s="16"/>
      <c r="AD95" s="16"/>
      <c r="AE95" s="16"/>
      <c r="AF95" s="16"/>
    </row>
    <row r="96" spans="8:32" ht="23.25" x14ac:dyDescent="0.35">
      <c r="Z96" s="16"/>
      <c r="AA96" s="16"/>
      <c r="AB96" s="16"/>
      <c r="AC96" s="16"/>
      <c r="AD96" s="16"/>
      <c r="AE96" s="16"/>
      <c r="AF96" s="16"/>
    </row>
    <row r="97" spans="26:31" ht="23.25" x14ac:dyDescent="0.35">
      <c r="Z97" s="16"/>
      <c r="AA97" s="16"/>
      <c r="AB97" s="16"/>
      <c r="AC97" s="16"/>
      <c r="AD97" s="16"/>
      <c r="AE97" s="16"/>
    </row>
    <row r="98" spans="26:31" ht="23.25" x14ac:dyDescent="0.35">
      <c r="Z98" s="16"/>
      <c r="AA98" s="16"/>
      <c r="AB98" s="16"/>
      <c r="AC98" s="16"/>
      <c r="AD98" s="16"/>
      <c r="AE98" s="16"/>
    </row>
    <row r="99" spans="26:31" ht="23.25" x14ac:dyDescent="0.35">
      <c r="Z99" s="16"/>
      <c r="AA99" s="16"/>
      <c r="AB99" s="16"/>
      <c r="AC99" s="16"/>
      <c r="AD99" s="16"/>
      <c r="AE99" s="16"/>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K102"/>
  <sheetViews>
    <sheetView topLeftCell="B1" zoomScale="40" zoomScaleNormal="40" workbookViewId="0">
      <pane ySplit="1" topLeftCell="A2" activePane="bottomLeft" state="frozen"/>
      <selection activeCell="I6" sqref="I6"/>
      <selection pane="bottomLeft" activeCell="AN10" sqref="AN10"/>
    </sheetView>
  </sheetViews>
  <sheetFormatPr baseColWidth="10" defaultRowHeight="15" x14ac:dyDescent="0.25"/>
  <cols>
    <col min="1" max="1" width="22.140625" style="2" hidden="1" customWidth="1"/>
    <col min="2" max="2" width="25.5703125" style="2" customWidth="1"/>
    <col min="3" max="3" width="31.7109375" style="2" customWidth="1"/>
    <col min="4" max="4" width="41" style="2" customWidth="1"/>
    <col min="5" max="5" width="60" style="2" customWidth="1"/>
    <col min="6" max="6" width="55.7109375" style="2" customWidth="1"/>
    <col min="7" max="7" width="27.42578125" style="2" customWidth="1"/>
    <col min="8" max="13" width="29.140625" style="8" customWidth="1"/>
    <col min="14" max="14" width="29.140625" style="2" customWidth="1"/>
    <col min="15" max="16" width="53.42578125" style="2" customWidth="1"/>
    <col min="17" max="20" width="29.140625" style="2" customWidth="1"/>
    <col min="21" max="22" width="53.42578125" style="2" customWidth="1"/>
    <col min="23" max="24" width="29.140625" style="2" customWidth="1"/>
    <col min="25" max="26" width="29.7109375" style="2" customWidth="1"/>
    <col min="27" max="28" width="44.140625" style="2" customWidth="1"/>
    <col min="29" max="29" width="29.7109375" style="2" customWidth="1"/>
    <col min="30" max="30" width="35.42578125" style="2" customWidth="1"/>
    <col min="31" max="31" width="47.7109375" style="2" customWidth="1"/>
    <col min="32" max="37" width="29.140625" style="2" customWidth="1"/>
    <col min="38" max="16384" width="11.42578125" style="2"/>
  </cols>
  <sheetData>
    <row r="3" spans="1:37" ht="30.75" thickBot="1" x14ac:dyDescent="0.3">
      <c r="A3" s="151" t="s">
        <v>259</v>
      </c>
      <c r="B3" s="151"/>
      <c r="C3" s="151"/>
      <c r="D3" s="151"/>
      <c r="E3" s="151"/>
      <c r="F3" s="151"/>
      <c r="G3" s="151"/>
      <c r="H3" s="151"/>
      <c r="I3" s="151"/>
      <c r="J3" s="151"/>
      <c r="K3" s="151"/>
      <c r="L3" s="151"/>
      <c r="M3" s="151"/>
    </row>
    <row r="4" spans="1:37" ht="47.25" thickBot="1" x14ac:dyDescent="0.75">
      <c r="A4" s="3"/>
      <c r="B4" s="3"/>
      <c r="C4" s="3"/>
      <c r="D4" s="3"/>
      <c r="E4" s="3"/>
      <c r="F4" s="3"/>
      <c r="G4" s="3"/>
      <c r="H4" s="146" t="s">
        <v>261</v>
      </c>
      <c r="I4" s="147"/>
      <c r="J4" s="147"/>
      <c r="K4" s="147"/>
      <c r="L4" s="147"/>
      <c r="M4" s="148"/>
      <c r="N4" s="146" t="s">
        <v>0</v>
      </c>
      <c r="O4" s="147"/>
      <c r="P4" s="147"/>
      <c r="Q4" s="147"/>
      <c r="R4" s="147"/>
      <c r="S4" s="148"/>
      <c r="T4" s="146" t="s">
        <v>260</v>
      </c>
      <c r="U4" s="147"/>
      <c r="V4" s="147"/>
      <c r="W4" s="147"/>
      <c r="X4" s="147"/>
      <c r="Y4" s="148"/>
      <c r="Z4" s="146" t="s">
        <v>404</v>
      </c>
      <c r="AA4" s="147"/>
      <c r="AB4" s="147"/>
      <c r="AC4" s="147"/>
      <c r="AD4" s="147"/>
      <c r="AE4" s="148"/>
      <c r="AF4" s="146" t="s">
        <v>405</v>
      </c>
      <c r="AG4" s="147"/>
      <c r="AH4" s="147"/>
      <c r="AI4" s="147"/>
      <c r="AJ4" s="147"/>
      <c r="AK4" s="148"/>
    </row>
    <row r="5" spans="1:37" ht="128.25" customHeight="1" x14ac:dyDescent="0.25">
      <c r="A5" s="4" t="s">
        <v>1</v>
      </c>
      <c r="B5" s="13" t="s">
        <v>2</v>
      </c>
      <c r="C5" s="13" t="s">
        <v>3</v>
      </c>
      <c r="D5" s="13" t="s">
        <v>4</v>
      </c>
      <c r="E5" s="13" t="s">
        <v>5</v>
      </c>
      <c r="F5" s="14" t="s">
        <v>6</v>
      </c>
      <c r="G5" s="13" t="s">
        <v>7</v>
      </c>
      <c r="H5" s="15" t="s">
        <v>8</v>
      </c>
      <c r="I5" s="15" t="s">
        <v>9</v>
      </c>
      <c r="J5" s="15" t="s">
        <v>10</v>
      </c>
      <c r="K5" s="15" t="s">
        <v>76</v>
      </c>
      <c r="L5" s="15" t="s">
        <v>77</v>
      </c>
      <c r="M5" s="15" t="s">
        <v>78</v>
      </c>
      <c r="N5" s="15" t="s">
        <v>8</v>
      </c>
      <c r="O5" s="15" t="s">
        <v>9</v>
      </c>
      <c r="P5" s="15" t="s">
        <v>10</v>
      </c>
      <c r="Q5" s="15" t="s">
        <v>76</v>
      </c>
      <c r="R5" s="15" t="s">
        <v>77</v>
      </c>
      <c r="S5" s="15" t="s">
        <v>78</v>
      </c>
      <c r="T5" s="15" t="s">
        <v>8</v>
      </c>
      <c r="U5" s="15" t="s">
        <v>9</v>
      </c>
      <c r="V5" s="15" t="s">
        <v>10</v>
      </c>
      <c r="W5" s="15" t="s">
        <v>76</v>
      </c>
      <c r="X5" s="15" t="s">
        <v>77</v>
      </c>
      <c r="Y5" s="15" t="s">
        <v>78</v>
      </c>
      <c r="Z5" s="15" t="s">
        <v>8</v>
      </c>
      <c r="AA5" s="15" t="s">
        <v>9</v>
      </c>
      <c r="AB5" s="15" t="s">
        <v>10</v>
      </c>
      <c r="AC5" s="15" t="s">
        <v>76</v>
      </c>
      <c r="AD5" s="15" t="s">
        <v>77</v>
      </c>
      <c r="AE5" s="15" t="s">
        <v>78</v>
      </c>
      <c r="AF5" s="15" t="s">
        <v>8</v>
      </c>
      <c r="AG5" s="15" t="s">
        <v>9</v>
      </c>
      <c r="AH5" s="15" t="s">
        <v>10</v>
      </c>
      <c r="AI5" s="15" t="s">
        <v>76</v>
      </c>
      <c r="AJ5" s="15" t="s">
        <v>77</v>
      </c>
      <c r="AK5" s="15" t="s">
        <v>78</v>
      </c>
    </row>
    <row r="6" spans="1:37" ht="160.5" customHeight="1" x14ac:dyDescent="0.25">
      <c r="A6" s="5" t="s">
        <v>11</v>
      </c>
      <c r="B6" s="5" t="s">
        <v>38</v>
      </c>
      <c r="C6" s="5" t="s">
        <v>39</v>
      </c>
      <c r="D6" s="5" t="s">
        <v>40</v>
      </c>
      <c r="E6" s="5" t="s">
        <v>41</v>
      </c>
      <c r="F6" s="6" t="s">
        <v>16</v>
      </c>
      <c r="G6" s="6" t="s">
        <v>17</v>
      </c>
      <c r="H6" s="12">
        <f>(I6/J6)</f>
        <v>0.9</v>
      </c>
      <c r="I6" s="7">
        <f>+O6+U6+AA6+AG6</f>
        <v>171</v>
      </c>
      <c r="J6" s="7">
        <f>+P6+V6+AB6+AH6</f>
        <v>190</v>
      </c>
      <c r="K6" s="12">
        <f>(L6/M6)</f>
        <v>0.97422680412371132</v>
      </c>
      <c r="L6" s="7">
        <f>+R6+X6+AD6+AJ6</f>
        <v>189</v>
      </c>
      <c r="M6" s="7">
        <f>+S6+Y6+AE6+AK6</f>
        <v>194</v>
      </c>
      <c r="N6" s="12">
        <f>(O6/P6)</f>
        <v>0.97872340425531912</v>
      </c>
      <c r="O6" s="7">
        <v>46</v>
      </c>
      <c r="P6" s="7">
        <v>47</v>
      </c>
      <c r="Q6" s="12">
        <f>(R6/S6)</f>
        <v>0.98888888888888893</v>
      </c>
      <c r="R6" s="7">
        <v>89</v>
      </c>
      <c r="S6" s="7">
        <v>90</v>
      </c>
      <c r="T6" s="12">
        <f>(U6/V6)</f>
        <v>0.92</v>
      </c>
      <c r="U6" s="7">
        <v>46</v>
      </c>
      <c r="V6" s="7">
        <v>50</v>
      </c>
      <c r="W6" s="12">
        <f>(X6/Y6)</f>
        <v>0.9375</v>
      </c>
      <c r="X6" s="7">
        <f>+U11</f>
        <v>45</v>
      </c>
      <c r="Y6" s="7">
        <f>+V11</f>
        <v>48</v>
      </c>
      <c r="Z6" s="12">
        <f>(AA6/AB6)</f>
        <v>0.97826086956521741</v>
      </c>
      <c r="AA6" s="7">
        <v>45</v>
      </c>
      <c r="AB6" s="7">
        <v>46</v>
      </c>
      <c r="AC6" s="12">
        <f>(AD6/AE6)</f>
        <v>0.9821428571428571</v>
      </c>
      <c r="AD6" s="7">
        <f>+AA11</f>
        <v>55</v>
      </c>
      <c r="AE6" s="7">
        <f>+AB11</f>
        <v>56</v>
      </c>
      <c r="AF6" s="12">
        <f>(AG6/AH6)</f>
        <v>0.72340425531914898</v>
      </c>
      <c r="AG6" s="7">
        <v>34</v>
      </c>
      <c r="AH6" s="7">
        <v>47</v>
      </c>
      <c r="AI6" s="12" t="e">
        <f>(AJ6/AK6)</f>
        <v>#DIV/0!</v>
      </c>
      <c r="AJ6" s="7">
        <f>+AG11</f>
        <v>0</v>
      </c>
      <c r="AK6" s="7">
        <f>+AH11</f>
        <v>0</v>
      </c>
    </row>
    <row r="8" spans="1:37" s="16" customFormat="1" ht="24" thickBot="1" x14ac:dyDescent="0.4">
      <c r="H8" s="17"/>
      <c r="I8" s="17"/>
      <c r="J8" s="17"/>
      <c r="K8" s="17"/>
      <c r="L8" s="17"/>
      <c r="M8" s="17"/>
    </row>
    <row r="9" spans="1:37" s="16" customFormat="1" ht="93.75" thickTop="1" x14ac:dyDescent="0.35">
      <c r="J9" s="17"/>
      <c r="K9" s="17"/>
      <c r="L9" s="17"/>
      <c r="M9" s="17"/>
      <c r="N9" s="67"/>
      <c r="O9" s="68" t="s">
        <v>56</v>
      </c>
      <c r="P9" s="68" t="s">
        <v>57</v>
      </c>
      <c r="Q9" s="68" t="s">
        <v>58</v>
      </c>
      <c r="R9" s="69" t="s">
        <v>59</v>
      </c>
      <c r="S9" s="70" t="s">
        <v>46</v>
      </c>
      <c r="T9" s="67"/>
      <c r="U9" s="68" t="s">
        <v>56</v>
      </c>
      <c r="V9" s="68" t="s">
        <v>57</v>
      </c>
      <c r="W9" s="68" t="s">
        <v>58</v>
      </c>
      <c r="X9" s="69" t="s">
        <v>59</v>
      </c>
      <c r="Y9" s="70" t="s">
        <v>46</v>
      </c>
      <c r="Z9" s="67"/>
      <c r="AA9" s="68" t="s">
        <v>56</v>
      </c>
      <c r="AB9" s="68" t="s">
        <v>57</v>
      </c>
      <c r="AC9" s="68" t="s">
        <v>58</v>
      </c>
      <c r="AD9" s="69" t="s">
        <v>59</v>
      </c>
      <c r="AE9" s="68" t="s">
        <v>46</v>
      </c>
      <c r="AF9" s="67"/>
      <c r="AG9" s="68" t="s">
        <v>56</v>
      </c>
      <c r="AH9" s="68" t="s">
        <v>57</v>
      </c>
      <c r="AI9" s="68" t="s">
        <v>58</v>
      </c>
      <c r="AJ9" s="69" t="s">
        <v>59</v>
      </c>
      <c r="AK9" s="70" t="s">
        <v>46</v>
      </c>
    </row>
    <row r="10" spans="1:37" s="16" customFormat="1" ht="70.5" customHeight="1" x14ac:dyDescent="0.35">
      <c r="J10" s="17"/>
      <c r="K10" s="17"/>
      <c r="L10" s="17"/>
      <c r="M10" s="17"/>
      <c r="N10" s="71" t="s">
        <v>256</v>
      </c>
      <c r="O10" s="72" t="s">
        <v>43</v>
      </c>
      <c r="P10" s="72" t="s">
        <v>43</v>
      </c>
      <c r="Q10" s="73"/>
      <c r="R10" s="73"/>
      <c r="S10" s="74" t="s">
        <v>60</v>
      </c>
      <c r="T10" s="71" t="s">
        <v>256</v>
      </c>
      <c r="U10" s="72" t="s">
        <v>43</v>
      </c>
      <c r="V10" s="72" t="s">
        <v>43</v>
      </c>
      <c r="W10" s="73"/>
      <c r="X10" s="73"/>
      <c r="Y10" s="74" t="s">
        <v>60</v>
      </c>
      <c r="Z10" s="71" t="s">
        <v>256</v>
      </c>
      <c r="AA10" s="72" t="s">
        <v>43</v>
      </c>
      <c r="AB10" s="72" t="s">
        <v>43</v>
      </c>
      <c r="AC10" s="73"/>
      <c r="AD10" s="73"/>
      <c r="AE10" s="141" t="s">
        <v>60</v>
      </c>
      <c r="AF10" s="71" t="s">
        <v>256</v>
      </c>
      <c r="AG10" s="72" t="s">
        <v>43</v>
      </c>
      <c r="AH10" s="72" t="s">
        <v>43</v>
      </c>
      <c r="AI10" s="73"/>
      <c r="AJ10" s="73"/>
      <c r="AK10" s="74" t="s">
        <v>60</v>
      </c>
    </row>
    <row r="11" spans="1:37" s="16" customFormat="1" ht="61.5" x14ac:dyDescent="0.9">
      <c r="J11" s="8"/>
      <c r="K11" s="8"/>
      <c r="L11" s="17"/>
      <c r="M11" s="17"/>
      <c r="N11" s="71"/>
      <c r="O11" s="75">
        <v>89</v>
      </c>
      <c r="P11" s="75">
        <v>90</v>
      </c>
      <c r="Q11" s="73"/>
      <c r="R11" s="73"/>
      <c r="S11" s="76"/>
      <c r="T11" s="71"/>
      <c r="U11" s="75">
        <f>COUNTA(U12:U101)</f>
        <v>45</v>
      </c>
      <c r="V11" s="75">
        <f>COUNTA(V12:V101)</f>
        <v>48</v>
      </c>
      <c r="W11" s="73"/>
      <c r="X11" s="73"/>
      <c r="Y11" s="76"/>
      <c r="AA11" s="75">
        <f>COUNTA(AA12:AA101)</f>
        <v>55</v>
      </c>
      <c r="AB11" s="75">
        <f>COUNTA(AB12:AB101)</f>
        <v>56</v>
      </c>
      <c r="AF11" s="71"/>
      <c r="AG11" s="72"/>
      <c r="AH11" s="72"/>
      <c r="AI11" s="72"/>
      <c r="AJ11" s="72"/>
      <c r="AK11" s="76"/>
    </row>
    <row r="12" spans="1:37" s="16" customFormat="1" ht="23.25" x14ac:dyDescent="0.35">
      <c r="J12" s="8"/>
      <c r="K12" s="8"/>
      <c r="L12" s="17"/>
      <c r="M12" s="17"/>
      <c r="N12" s="77" t="s">
        <v>81</v>
      </c>
      <c r="O12" s="88" t="s">
        <v>84</v>
      </c>
      <c r="P12" s="88" t="s">
        <v>84</v>
      </c>
      <c r="Q12" s="27">
        <v>42395</v>
      </c>
      <c r="R12" s="32">
        <v>42417</v>
      </c>
      <c r="S12" s="78"/>
      <c r="T12" s="77" t="s">
        <v>181</v>
      </c>
      <c r="U12" s="24">
        <v>190966</v>
      </c>
      <c r="V12" s="24">
        <v>190966</v>
      </c>
      <c r="W12" s="92">
        <v>42539</v>
      </c>
      <c r="X12" s="32">
        <v>42541</v>
      </c>
      <c r="Y12" s="78"/>
      <c r="Z12" s="126" t="s">
        <v>81</v>
      </c>
      <c r="AA12" s="110" t="s">
        <v>431</v>
      </c>
      <c r="AB12" s="110" t="s">
        <v>431</v>
      </c>
      <c r="AC12" s="27">
        <v>42565</v>
      </c>
      <c r="AD12" s="111">
        <v>42570</v>
      </c>
      <c r="AE12" s="104" t="s">
        <v>436</v>
      </c>
      <c r="AF12" s="71" t="s">
        <v>637</v>
      </c>
      <c r="AG12" s="72"/>
      <c r="AH12" s="72"/>
      <c r="AI12" s="72"/>
      <c r="AJ12" s="72"/>
      <c r="AK12" s="76"/>
    </row>
    <row r="13" spans="1:37" s="16" customFormat="1" ht="23.25" x14ac:dyDescent="0.35">
      <c r="J13" s="8"/>
      <c r="K13" s="8"/>
      <c r="L13" s="17"/>
      <c r="M13" s="17"/>
      <c r="N13" s="77" t="s">
        <v>81</v>
      </c>
      <c r="O13" s="88" t="s">
        <v>85</v>
      </c>
      <c r="P13" s="88" t="s">
        <v>85</v>
      </c>
      <c r="Q13" s="27">
        <v>42383</v>
      </c>
      <c r="R13" s="32">
        <v>42402</v>
      </c>
      <c r="S13" s="78"/>
      <c r="T13" s="77" t="s">
        <v>181</v>
      </c>
      <c r="U13" s="24">
        <v>193512</v>
      </c>
      <c r="V13" s="24">
        <v>193512</v>
      </c>
      <c r="W13" s="92">
        <v>42538</v>
      </c>
      <c r="X13" s="32">
        <v>42542</v>
      </c>
      <c r="Y13" s="78"/>
      <c r="Z13" s="126" t="s">
        <v>81</v>
      </c>
      <c r="AA13" s="110" t="s">
        <v>432</v>
      </c>
      <c r="AB13" s="110" t="s">
        <v>432</v>
      </c>
      <c r="AC13" s="27">
        <v>42557</v>
      </c>
      <c r="AD13" s="111">
        <v>42570</v>
      </c>
      <c r="AE13" s="104" t="s">
        <v>436</v>
      </c>
      <c r="AF13" s="71" t="s">
        <v>637</v>
      </c>
      <c r="AG13" s="72"/>
      <c r="AH13" s="72"/>
      <c r="AI13" s="72"/>
      <c r="AJ13" s="72"/>
      <c r="AK13" s="76"/>
    </row>
    <row r="14" spans="1:37" s="16" customFormat="1" ht="23.25" x14ac:dyDescent="0.35">
      <c r="J14" s="8"/>
      <c r="K14" s="8"/>
      <c r="L14" s="17"/>
      <c r="M14" s="17"/>
      <c r="N14" s="77" t="s">
        <v>82</v>
      </c>
      <c r="O14" s="88" t="s">
        <v>86</v>
      </c>
      <c r="P14" s="88" t="s">
        <v>86</v>
      </c>
      <c r="Q14" s="27">
        <v>42391</v>
      </c>
      <c r="R14" s="32">
        <v>42397</v>
      </c>
      <c r="S14" s="78"/>
      <c r="T14" s="77" t="s">
        <v>181</v>
      </c>
      <c r="U14" s="24">
        <v>190966</v>
      </c>
      <c r="V14" s="24">
        <v>190966</v>
      </c>
      <c r="W14" s="92">
        <v>42539</v>
      </c>
      <c r="X14" s="32">
        <v>42548</v>
      </c>
      <c r="Y14" s="78"/>
      <c r="Z14" s="126" t="s">
        <v>81</v>
      </c>
      <c r="AA14" s="110" t="s">
        <v>433</v>
      </c>
      <c r="AB14" s="110" t="s">
        <v>433</v>
      </c>
      <c r="AC14" s="27">
        <v>42557</v>
      </c>
      <c r="AD14" s="111">
        <v>42570</v>
      </c>
      <c r="AE14" s="104" t="s">
        <v>436</v>
      </c>
      <c r="AF14" s="71" t="s">
        <v>637</v>
      </c>
      <c r="AG14" s="72"/>
      <c r="AH14" s="72"/>
      <c r="AI14" s="72"/>
      <c r="AJ14" s="72"/>
      <c r="AK14" s="76"/>
    </row>
    <row r="15" spans="1:37" s="16" customFormat="1" ht="23.25" x14ac:dyDescent="0.35">
      <c r="J15" s="8"/>
      <c r="K15" s="8"/>
      <c r="L15" s="17"/>
      <c r="M15" s="17"/>
      <c r="N15" s="77" t="s">
        <v>82</v>
      </c>
      <c r="O15" s="88" t="s">
        <v>87</v>
      </c>
      <c r="P15" s="88" t="s">
        <v>87</v>
      </c>
      <c r="Q15" s="27">
        <v>42408</v>
      </c>
      <c r="R15" s="32">
        <v>42417</v>
      </c>
      <c r="S15" s="78"/>
      <c r="T15" s="77" t="s">
        <v>181</v>
      </c>
      <c r="U15" s="24">
        <v>193512</v>
      </c>
      <c r="V15" s="24">
        <v>193512</v>
      </c>
      <c r="W15" s="92">
        <v>42538</v>
      </c>
      <c r="X15" s="32">
        <v>42548</v>
      </c>
      <c r="Y15" s="78"/>
      <c r="Z15" s="126" t="s">
        <v>81</v>
      </c>
      <c r="AA15" s="110"/>
      <c r="AB15" s="110" t="s">
        <v>435</v>
      </c>
      <c r="AC15" s="27">
        <v>42565</v>
      </c>
      <c r="AD15" s="111"/>
      <c r="AE15" s="104" t="s">
        <v>436</v>
      </c>
      <c r="AF15" s="71" t="s">
        <v>637</v>
      </c>
      <c r="AG15" s="72"/>
      <c r="AH15" s="72"/>
      <c r="AI15" s="72"/>
      <c r="AJ15" s="72"/>
      <c r="AK15" s="76"/>
    </row>
    <row r="16" spans="1:37" s="16" customFormat="1" ht="23.25" x14ac:dyDescent="0.35">
      <c r="J16" s="8"/>
      <c r="K16" s="8"/>
      <c r="L16" s="17"/>
      <c r="M16" s="17"/>
      <c r="N16" s="77" t="s">
        <v>100</v>
      </c>
      <c r="O16" s="88" t="s">
        <v>88</v>
      </c>
      <c r="P16" s="88" t="s">
        <v>88</v>
      </c>
      <c r="Q16" s="27">
        <v>42425</v>
      </c>
      <c r="R16" s="32">
        <v>42431</v>
      </c>
      <c r="S16" s="78"/>
      <c r="T16" s="77" t="s">
        <v>275</v>
      </c>
      <c r="U16" s="24"/>
      <c r="V16" s="24" t="s">
        <v>276</v>
      </c>
      <c r="W16" s="27">
        <v>42543</v>
      </c>
      <c r="X16" s="32"/>
      <c r="Y16" s="78"/>
      <c r="Z16" s="126" t="s">
        <v>82</v>
      </c>
      <c r="AA16" s="110" t="s">
        <v>434</v>
      </c>
      <c r="AB16" s="110" t="s">
        <v>434</v>
      </c>
      <c r="AC16" s="27">
        <v>42579</v>
      </c>
      <c r="AD16" s="111">
        <v>42584</v>
      </c>
      <c r="AE16" s="104" t="s">
        <v>436</v>
      </c>
      <c r="AF16" s="71" t="s">
        <v>637</v>
      </c>
      <c r="AG16" s="72"/>
      <c r="AH16" s="72"/>
      <c r="AI16" s="72"/>
      <c r="AJ16" s="72"/>
      <c r="AK16" s="76"/>
    </row>
    <row r="17" spans="10:37" s="16" customFormat="1" ht="23.25" x14ac:dyDescent="0.35">
      <c r="J17" s="8"/>
      <c r="K17" s="8"/>
      <c r="L17" s="17"/>
      <c r="M17" s="17"/>
      <c r="N17" s="77" t="s">
        <v>100</v>
      </c>
      <c r="O17" s="88" t="s">
        <v>89</v>
      </c>
      <c r="P17" s="88" t="s">
        <v>89</v>
      </c>
      <c r="Q17" s="27">
        <v>42402</v>
      </c>
      <c r="R17" s="32">
        <v>42410</v>
      </c>
      <c r="S17" s="78"/>
      <c r="T17" s="77" t="s">
        <v>275</v>
      </c>
      <c r="U17" s="24" t="s">
        <v>277</v>
      </c>
      <c r="V17" s="24" t="s">
        <v>277</v>
      </c>
      <c r="W17" s="27">
        <v>42517</v>
      </c>
      <c r="X17" s="32">
        <v>42529</v>
      </c>
      <c r="Y17" s="78"/>
      <c r="Z17" s="126" t="s">
        <v>120</v>
      </c>
      <c r="AA17" s="110" t="s">
        <v>293</v>
      </c>
      <c r="AB17" s="110" t="s">
        <v>293</v>
      </c>
      <c r="AC17" s="27">
        <v>42620</v>
      </c>
      <c r="AD17" s="111">
        <v>42632</v>
      </c>
      <c r="AE17" s="105" t="s">
        <v>444</v>
      </c>
      <c r="AF17" s="71" t="s">
        <v>637</v>
      </c>
      <c r="AG17" s="72"/>
      <c r="AH17" s="72"/>
      <c r="AI17" s="72"/>
      <c r="AJ17" s="72"/>
      <c r="AK17" s="76"/>
    </row>
    <row r="18" spans="10:37" s="16" customFormat="1" ht="23.25" customHeight="1" x14ac:dyDescent="0.35">
      <c r="J18" s="8"/>
      <c r="K18" s="8"/>
      <c r="L18" s="17"/>
      <c r="M18" s="17"/>
      <c r="N18" s="77" t="s">
        <v>100</v>
      </c>
      <c r="O18" s="88"/>
      <c r="P18" s="88" t="s">
        <v>90</v>
      </c>
      <c r="Q18" s="27">
        <v>42457</v>
      </c>
      <c r="R18" s="28"/>
      <c r="S18" s="78"/>
      <c r="T18" s="77" t="s">
        <v>109</v>
      </c>
      <c r="U18" s="24" t="s">
        <v>278</v>
      </c>
      <c r="V18" s="24" t="s">
        <v>278</v>
      </c>
      <c r="W18" s="27">
        <v>42538</v>
      </c>
      <c r="X18" s="32">
        <v>42542</v>
      </c>
      <c r="Y18" s="78"/>
      <c r="Z18" s="126" t="s">
        <v>130</v>
      </c>
      <c r="AA18" s="110" t="s">
        <v>445</v>
      </c>
      <c r="AB18" s="110" t="s">
        <v>445</v>
      </c>
      <c r="AC18" s="27">
        <v>42601</v>
      </c>
      <c r="AD18" s="111">
        <v>42620</v>
      </c>
      <c r="AE18" s="105" t="s">
        <v>446</v>
      </c>
      <c r="AF18" s="71" t="s">
        <v>637</v>
      </c>
      <c r="AG18" s="72"/>
      <c r="AH18" s="72"/>
      <c r="AI18" s="72"/>
      <c r="AJ18" s="72"/>
      <c r="AK18" s="76"/>
    </row>
    <row r="19" spans="10:37" s="16" customFormat="1" ht="23.25" customHeight="1" x14ac:dyDescent="0.35">
      <c r="J19" s="8"/>
      <c r="K19" s="8"/>
      <c r="L19" s="17"/>
      <c r="M19" s="17"/>
      <c r="N19" s="77" t="s">
        <v>110</v>
      </c>
      <c r="O19" s="66" t="s">
        <v>111</v>
      </c>
      <c r="P19" s="66" t="s">
        <v>112</v>
      </c>
      <c r="Q19" s="31">
        <v>42352</v>
      </c>
      <c r="R19" s="46">
        <v>42382</v>
      </c>
      <c r="S19" s="78"/>
      <c r="T19" s="77" t="s">
        <v>81</v>
      </c>
      <c r="U19" s="29" t="s">
        <v>285</v>
      </c>
      <c r="V19" s="29" t="s">
        <v>285</v>
      </c>
      <c r="W19" s="31">
        <v>42496</v>
      </c>
      <c r="X19" s="46">
        <v>42541</v>
      </c>
      <c r="Y19" s="78"/>
      <c r="Z19" s="140" t="s">
        <v>113</v>
      </c>
      <c r="AA19" s="113" t="s">
        <v>466</v>
      </c>
      <c r="AB19" s="113" t="s">
        <v>466</v>
      </c>
      <c r="AC19" s="117">
        <v>42615</v>
      </c>
      <c r="AD19" s="117">
        <v>42643</v>
      </c>
      <c r="AE19" s="142" t="s">
        <v>473</v>
      </c>
      <c r="AF19" s="71" t="s">
        <v>637</v>
      </c>
      <c r="AG19" s="72"/>
      <c r="AH19" s="72"/>
      <c r="AI19" s="72"/>
      <c r="AJ19" s="72"/>
      <c r="AK19" s="76"/>
    </row>
    <row r="20" spans="10:37" s="16" customFormat="1" ht="23.25" customHeight="1" x14ac:dyDescent="0.35">
      <c r="J20" s="8"/>
      <c r="K20" s="8"/>
      <c r="L20" s="17"/>
      <c r="M20" s="17"/>
      <c r="N20" s="77" t="s">
        <v>113</v>
      </c>
      <c r="O20" s="66" t="s">
        <v>114</v>
      </c>
      <c r="P20" s="66" t="s">
        <v>114</v>
      </c>
      <c r="Q20" s="27">
        <v>42446</v>
      </c>
      <c r="R20" s="32">
        <v>42447</v>
      </c>
      <c r="S20" s="78"/>
      <c r="T20" s="77" t="s">
        <v>81</v>
      </c>
      <c r="U20" s="29" t="s">
        <v>286</v>
      </c>
      <c r="V20" s="29" t="s">
        <v>286</v>
      </c>
      <c r="W20" s="27">
        <v>42496</v>
      </c>
      <c r="X20" s="32">
        <v>42541</v>
      </c>
      <c r="Y20" s="78"/>
      <c r="Z20" s="140" t="s">
        <v>113</v>
      </c>
      <c r="AA20" s="113" t="s">
        <v>467</v>
      </c>
      <c r="AB20" s="113" t="s">
        <v>467</v>
      </c>
      <c r="AC20" s="117">
        <v>42618</v>
      </c>
      <c r="AD20" s="117">
        <v>42643</v>
      </c>
      <c r="AE20" s="142" t="s">
        <v>473</v>
      </c>
      <c r="AF20" s="71" t="s">
        <v>637</v>
      </c>
      <c r="AG20" s="72"/>
      <c r="AH20" s="72"/>
      <c r="AI20" s="72"/>
      <c r="AJ20" s="72"/>
      <c r="AK20" s="76"/>
    </row>
    <row r="21" spans="10:37" s="16" customFormat="1" ht="23.25" customHeight="1" x14ac:dyDescent="0.35">
      <c r="J21" s="8"/>
      <c r="K21" s="8"/>
      <c r="L21" s="17"/>
      <c r="M21" s="17"/>
      <c r="N21" s="77" t="s">
        <v>115</v>
      </c>
      <c r="O21" s="66" t="s">
        <v>116</v>
      </c>
      <c r="P21" s="66" t="s">
        <v>116</v>
      </c>
      <c r="Q21" s="27">
        <v>42440</v>
      </c>
      <c r="R21" s="32">
        <v>42460</v>
      </c>
      <c r="S21" s="78"/>
      <c r="T21" s="77" t="s">
        <v>82</v>
      </c>
      <c r="U21" s="29" t="s">
        <v>287</v>
      </c>
      <c r="V21" s="29" t="s">
        <v>287</v>
      </c>
      <c r="W21" s="27">
        <v>42513</v>
      </c>
      <c r="X21" s="32">
        <v>42536</v>
      </c>
      <c r="Y21" s="78"/>
      <c r="Z21" s="140" t="s">
        <v>113</v>
      </c>
      <c r="AA21" s="113" t="s">
        <v>468</v>
      </c>
      <c r="AB21" s="113" t="s">
        <v>468</v>
      </c>
      <c r="AC21" s="117">
        <v>42618</v>
      </c>
      <c r="AD21" s="117">
        <v>42643</v>
      </c>
      <c r="AE21" s="142" t="s">
        <v>473</v>
      </c>
      <c r="AF21" s="71" t="s">
        <v>637</v>
      </c>
      <c r="AG21" s="72"/>
      <c r="AH21" s="72"/>
      <c r="AI21" s="72"/>
      <c r="AJ21" s="72"/>
      <c r="AK21" s="76"/>
    </row>
    <row r="22" spans="10:37" s="16" customFormat="1" ht="23.25" customHeight="1" x14ac:dyDescent="0.35">
      <c r="J22" s="8"/>
      <c r="K22" s="8"/>
      <c r="L22" s="17"/>
      <c r="M22" s="17"/>
      <c r="N22" s="77" t="s">
        <v>115</v>
      </c>
      <c r="O22" s="66" t="s">
        <v>117</v>
      </c>
      <c r="P22" s="66" t="s">
        <v>117</v>
      </c>
      <c r="Q22" s="27">
        <v>42388</v>
      </c>
      <c r="R22" s="32">
        <v>42458</v>
      </c>
      <c r="S22" s="78"/>
      <c r="T22" s="77" t="s">
        <v>82</v>
      </c>
      <c r="U22" s="29" t="s">
        <v>288</v>
      </c>
      <c r="V22" s="29" t="s">
        <v>288</v>
      </c>
      <c r="W22" s="27">
        <v>42513</v>
      </c>
      <c r="X22" s="32">
        <v>42536</v>
      </c>
      <c r="Y22" s="78"/>
      <c r="Z22" s="140" t="s">
        <v>113</v>
      </c>
      <c r="AA22" s="113" t="s">
        <v>469</v>
      </c>
      <c r="AB22" s="113" t="s">
        <v>469</v>
      </c>
      <c r="AC22" s="117">
        <v>42635</v>
      </c>
      <c r="AD22" s="117">
        <v>42643</v>
      </c>
      <c r="AE22" s="142" t="s">
        <v>473</v>
      </c>
      <c r="AF22" s="71" t="s">
        <v>637</v>
      </c>
      <c r="AG22" s="72"/>
      <c r="AH22" s="72"/>
      <c r="AI22" s="72"/>
      <c r="AJ22" s="72"/>
      <c r="AK22" s="76"/>
    </row>
    <row r="23" spans="10:37" s="16" customFormat="1" ht="23.25" x14ac:dyDescent="0.35">
      <c r="J23" s="8"/>
      <c r="K23" s="8"/>
      <c r="L23" s="17"/>
      <c r="M23" s="17"/>
      <c r="N23" s="77" t="s">
        <v>115</v>
      </c>
      <c r="O23" s="66" t="s">
        <v>117</v>
      </c>
      <c r="P23" s="66" t="s">
        <v>117</v>
      </c>
      <c r="Q23" s="27">
        <v>42420</v>
      </c>
      <c r="R23" s="32">
        <v>42458</v>
      </c>
      <c r="S23" s="78"/>
      <c r="T23" s="77" t="s">
        <v>100</v>
      </c>
      <c r="U23" s="29" t="s">
        <v>289</v>
      </c>
      <c r="V23" s="29" t="s">
        <v>289</v>
      </c>
      <c r="W23" s="27">
        <v>42535</v>
      </c>
      <c r="X23" s="32">
        <v>42544</v>
      </c>
      <c r="Y23" s="78"/>
      <c r="Z23" s="140" t="s">
        <v>109</v>
      </c>
      <c r="AA23" s="121" t="s">
        <v>470</v>
      </c>
      <c r="AB23" s="121" t="s">
        <v>470</v>
      </c>
      <c r="AC23" s="117">
        <v>42614</v>
      </c>
      <c r="AD23" s="117">
        <v>42626</v>
      </c>
      <c r="AE23" s="142" t="s">
        <v>474</v>
      </c>
      <c r="AF23" s="71" t="s">
        <v>637</v>
      </c>
      <c r="AG23" s="72"/>
      <c r="AH23" s="72"/>
      <c r="AI23" s="72"/>
      <c r="AJ23" s="72"/>
      <c r="AK23" s="76"/>
    </row>
    <row r="24" spans="10:37" s="16" customFormat="1" ht="23.25" customHeight="1" x14ac:dyDescent="0.35">
      <c r="J24" s="8"/>
      <c r="K24" s="8"/>
      <c r="L24" s="17"/>
      <c r="M24" s="17"/>
      <c r="N24" s="77" t="s">
        <v>109</v>
      </c>
      <c r="O24" s="66" t="s">
        <v>118</v>
      </c>
      <c r="P24" s="66" t="s">
        <v>118</v>
      </c>
      <c r="Q24" s="27">
        <v>42380</v>
      </c>
      <c r="R24" s="32">
        <v>42391</v>
      </c>
      <c r="S24" s="78"/>
      <c r="T24" s="77" t="s">
        <v>192</v>
      </c>
      <c r="U24" s="29">
        <v>152954</v>
      </c>
      <c r="V24" s="29">
        <v>152954</v>
      </c>
      <c r="W24" s="27">
        <v>42492</v>
      </c>
      <c r="X24" s="27">
        <v>42494</v>
      </c>
      <c r="Y24" s="78"/>
      <c r="Z24" s="140" t="s">
        <v>109</v>
      </c>
      <c r="AA24" s="121" t="s">
        <v>471</v>
      </c>
      <c r="AB24" s="121" t="s">
        <v>471</v>
      </c>
      <c r="AC24" s="117">
        <v>42625</v>
      </c>
      <c r="AD24" s="117">
        <v>42627</v>
      </c>
      <c r="AE24" s="142" t="s">
        <v>474</v>
      </c>
      <c r="AF24" s="71" t="s">
        <v>637</v>
      </c>
      <c r="AG24" s="72"/>
      <c r="AH24" s="72"/>
      <c r="AI24" s="72"/>
      <c r="AJ24" s="72"/>
      <c r="AK24" s="76"/>
    </row>
    <row r="25" spans="10:37" s="16" customFormat="1" ht="23.25" customHeight="1" x14ac:dyDescent="0.35">
      <c r="J25" s="8"/>
      <c r="K25" s="8"/>
      <c r="L25" s="17"/>
      <c r="M25" s="17"/>
      <c r="N25" s="77" t="s">
        <v>109</v>
      </c>
      <c r="O25" s="66" t="s">
        <v>119</v>
      </c>
      <c r="P25" s="66" t="s">
        <v>119</v>
      </c>
      <c r="Q25" s="27">
        <v>42381</v>
      </c>
      <c r="R25" s="32">
        <v>42397</v>
      </c>
      <c r="S25" s="78"/>
      <c r="T25" s="77" t="s">
        <v>193</v>
      </c>
      <c r="U25" s="29">
        <v>225621</v>
      </c>
      <c r="V25" s="29">
        <v>225621</v>
      </c>
      <c r="W25" s="27">
        <v>42489</v>
      </c>
      <c r="X25" s="27">
        <v>42494</v>
      </c>
      <c r="Y25" s="78"/>
      <c r="Z25" s="140" t="s">
        <v>109</v>
      </c>
      <c r="AA25" s="121" t="s">
        <v>472</v>
      </c>
      <c r="AB25" s="121" t="s">
        <v>472</v>
      </c>
      <c r="AC25" s="117">
        <v>42591</v>
      </c>
      <c r="AD25" s="117">
        <v>42594</v>
      </c>
      <c r="AE25" s="142" t="s">
        <v>474</v>
      </c>
      <c r="AF25" s="71" t="s">
        <v>637</v>
      </c>
      <c r="AG25" s="72"/>
      <c r="AH25" s="72"/>
      <c r="AI25" s="72"/>
      <c r="AJ25" s="72"/>
      <c r="AK25" s="76"/>
    </row>
    <row r="26" spans="10:37" s="16" customFormat="1" ht="23.25" x14ac:dyDescent="0.35">
      <c r="J26" s="8"/>
      <c r="K26" s="8"/>
      <c r="L26" s="17"/>
      <c r="M26" s="17"/>
      <c r="N26" s="77" t="s">
        <v>109</v>
      </c>
      <c r="O26" s="66" t="s">
        <v>119</v>
      </c>
      <c r="P26" s="66" t="s">
        <v>119</v>
      </c>
      <c r="Q26" s="27">
        <v>42404</v>
      </c>
      <c r="R26" s="32">
        <v>42409</v>
      </c>
      <c r="S26" s="78"/>
      <c r="T26" s="77" t="s">
        <v>199</v>
      </c>
      <c r="U26" s="29" t="s">
        <v>345</v>
      </c>
      <c r="V26" s="29" t="s">
        <v>345</v>
      </c>
      <c r="W26" s="27">
        <v>42489</v>
      </c>
      <c r="X26" s="27">
        <v>42509</v>
      </c>
      <c r="Y26" s="78"/>
      <c r="Z26" s="140" t="s">
        <v>109</v>
      </c>
      <c r="AA26" s="121" t="s">
        <v>457</v>
      </c>
      <c r="AB26" s="121" t="s">
        <v>457</v>
      </c>
      <c r="AC26" s="117">
        <v>42621</v>
      </c>
      <c r="AD26" s="117">
        <v>42626</v>
      </c>
      <c r="AE26" s="142" t="s">
        <v>473</v>
      </c>
      <c r="AF26" s="71" t="s">
        <v>637</v>
      </c>
      <c r="AG26" s="72"/>
      <c r="AH26" s="72"/>
      <c r="AI26" s="72"/>
      <c r="AJ26" s="72"/>
      <c r="AK26" s="76"/>
    </row>
    <row r="27" spans="10:37" s="16" customFormat="1" ht="23.25" customHeight="1" x14ac:dyDescent="0.35">
      <c r="J27" s="8"/>
      <c r="K27" s="8"/>
      <c r="L27" s="17"/>
      <c r="M27" s="17"/>
      <c r="N27" s="77" t="s">
        <v>120</v>
      </c>
      <c r="O27" s="66">
        <v>249621</v>
      </c>
      <c r="P27" s="66">
        <v>249621</v>
      </c>
      <c r="Q27" s="45">
        <v>42380</v>
      </c>
      <c r="R27" s="60">
        <v>42380</v>
      </c>
      <c r="S27" s="78"/>
      <c r="T27" s="77" t="s">
        <v>199</v>
      </c>
      <c r="U27" s="29" t="s">
        <v>346</v>
      </c>
      <c r="V27" s="29" t="s">
        <v>346</v>
      </c>
      <c r="W27" s="27">
        <v>42544</v>
      </c>
      <c r="X27" s="27">
        <v>42550</v>
      </c>
      <c r="Y27" s="78"/>
      <c r="Z27" s="140" t="s">
        <v>482</v>
      </c>
      <c r="AA27" s="121" t="s">
        <v>481</v>
      </c>
      <c r="AB27" s="121" t="s">
        <v>481</v>
      </c>
      <c r="AC27" s="117">
        <v>42625</v>
      </c>
      <c r="AD27" s="117">
        <v>42635</v>
      </c>
      <c r="AE27" s="142" t="s">
        <v>473</v>
      </c>
      <c r="AF27" s="71" t="s">
        <v>637</v>
      </c>
      <c r="AG27" s="72"/>
      <c r="AH27" s="72"/>
      <c r="AI27" s="72"/>
      <c r="AJ27" s="72"/>
      <c r="AK27" s="76"/>
    </row>
    <row r="28" spans="10:37" s="16" customFormat="1" ht="23.25" customHeight="1" x14ac:dyDescent="0.35">
      <c r="J28" s="8"/>
      <c r="K28" s="8"/>
      <c r="L28" s="17"/>
      <c r="M28" s="17"/>
      <c r="N28" s="77" t="s">
        <v>120</v>
      </c>
      <c r="O28" s="66">
        <v>249579</v>
      </c>
      <c r="P28" s="66">
        <v>249579</v>
      </c>
      <c r="Q28" s="45">
        <v>42452</v>
      </c>
      <c r="R28" s="60">
        <v>42452</v>
      </c>
      <c r="S28" s="78"/>
      <c r="T28" s="77" t="s">
        <v>199</v>
      </c>
      <c r="U28" s="29" t="s">
        <v>347</v>
      </c>
      <c r="V28" s="29" t="s">
        <v>347</v>
      </c>
      <c r="W28" s="27">
        <v>42541</v>
      </c>
      <c r="X28" s="27">
        <v>42550</v>
      </c>
      <c r="Y28" s="78"/>
      <c r="Z28" s="140" t="s">
        <v>483</v>
      </c>
      <c r="AA28" s="121" t="s">
        <v>487</v>
      </c>
      <c r="AB28" s="121" t="s">
        <v>487</v>
      </c>
      <c r="AC28" s="117">
        <v>42626</v>
      </c>
      <c r="AD28" s="117">
        <v>42627</v>
      </c>
      <c r="AE28" s="142" t="s">
        <v>473</v>
      </c>
      <c r="AF28" s="71" t="s">
        <v>637</v>
      </c>
      <c r="AG28" s="72"/>
      <c r="AH28" s="72"/>
      <c r="AI28" s="72"/>
      <c r="AJ28" s="72"/>
      <c r="AK28" s="76"/>
    </row>
    <row r="29" spans="10:37" s="16" customFormat="1" ht="23.25" x14ac:dyDescent="0.35">
      <c r="J29" s="8"/>
      <c r="K29" s="8"/>
      <c r="L29" s="17"/>
      <c r="M29" s="17"/>
      <c r="N29" s="77" t="s">
        <v>122</v>
      </c>
      <c r="O29" s="66">
        <v>187543</v>
      </c>
      <c r="P29" s="66">
        <v>187543</v>
      </c>
      <c r="Q29" s="45">
        <v>42429</v>
      </c>
      <c r="R29" s="60">
        <v>42429</v>
      </c>
      <c r="S29" s="78"/>
      <c r="T29" s="77" t="s">
        <v>199</v>
      </c>
      <c r="U29" s="29" t="s">
        <v>348</v>
      </c>
      <c r="V29" s="29" t="s">
        <v>348</v>
      </c>
      <c r="W29" s="27">
        <v>42496</v>
      </c>
      <c r="X29" s="27">
        <v>42535</v>
      </c>
      <c r="Y29" s="78"/>
      <c r="Z29" s="140" t="s">
        <v>489</v>
      </c>
      <c r="AA29" s="121" t="s">
        <v>488</v>
      </c>
      <c r="AB29" s="121" t="s">
        <v>488</v>
      </c>
      <c r="AC29" s="117">
        <v>42615</v>
      </c>
      <c r="AD29" s="117">
        <v>42618</v>
      </c>
      <c r="AE29" s="142" t="s">
        <v>473</v>
      </c>
      <c r="AF29" s="71" t="s">
        <v>637</v>
      </c>
      <c r="AG29" s="72"/>
      <c r="AH29" s="72"/>
      <c r="AI29" s="72"/>
      <c r="AJ29" s="72"/>
      <c r="AK29" s="76"/>
    </row>
    <row r="30" spans="10:37" s="16" customFormat="1" ht="23.25" x14ac:dyDescent="0.35">
      <c r="J30" s="8"/>
      <c r="K30" s="8"/>
      <c r="L30" s="17"/>
      <c r="M30" s="17"/>
      <c r="N30" s="77" t="s">
        <v>129</v>
      </c>
      <c r="O30" s="66">
        <v>246952</v>
      </c>
      <c r="P30" s="66">
        <v>246952</v>
      </c>
      <c r="Q30" s="45">
        <v>42415</v>
      </c>
      <c r="R30" s="60">
        <v>42419</v>
      </c>
      <c r="S30" s="78"/>
      <c r="T30" s="79" t="s">
        <v>199</v>
      </c>
      <c r="U30" s="54"/>
      <c r="V30" s="54" t="s">
        <v>349</v>
      </c>
      <c r="W30" s="27">
        <v>42531</v>
      </c>
      <c r="X30" s="27"/>
      <c r="Y30" s="78"/>
      <c r="Z30" s="140" t="s">
        <v>489</v>
      </c>
      <c r="AA30" s="121" t="s">
        <v>145</v>
      </c>
      <c r="AB30" s="121" t="s">
        <v>145</v>
      </c>
      <c r="AC30" s="117">
        <v>42606</v>
      </c>
      <c r="AD30" s="117">
        <v>42643</v>
      </c>
      <c r="AE30" s="142" t="s">
        <v>473</v>
      </c>
      <c r="AF30" s="71" t="s">
        <v>637</v>
      </c>
      <c r="AG30" s="72"/>
      <c r="AH30" s="72"/>
      <c r="AI30" s="72"/>
      <c r="AJ30" s="72"/>
      <c r="AK30" s="76"/>
    </row>
    <row r="31" spans="10:37" s="16" customFormat="1" ht="46.5" x14ac:dyDescent="0.35">
      <c r="J31" s="8"/>
      <c r="K31" s="8"/>
      <c r="L31" s="17"/>
      <c r="M31" s="17"/>
      <c r="N31" s="79" t="s">
        <v>130</v>
      </c>
      <c r="O31" s="89">
        <v>249496</v>
      </c>
      <c r="P31" s="89">
        <v>249496</v>
      </c>
      <c r="Q31" s="61">
        <v>42416</v>
      </c>
      <c r="R31" s="62" t="s">
        <v>131</v>
      </c>
      <c r="S31" s="78"/>
      <c r="T31" s="77" t="s">
        <v>199</v>
      </c>
      <c r="U31" s="29"/>
      <c r="V31" s="29" t="s">
        <v>350</v>
      </c>
      <c r="W31" s="27">
        <v>42536</v>
      </c>
      <c r="X31" s="27"/>
      <c r="Y31" s="78"/>
      <c r="Z31" s="140" t="s">
        <v>193</v>
      </c>
      <c r="AA31" s="121" t="s">
        <v>495</v>
      </c>
      <c r="AB31" s="121" t="s">
        <v>495</v>
      </c>
      <c r="AC31" s="117">
        <v>42573</v>
      </c>
      <c r="AD31" s="117">
        <v>42584</v>
      </c>
      <c r="AE31" s="142" t="s">
        <v>496</v>
      </c>
      <c r="AF31" s="71" t="s">
        <v>637</v>
      </c>
      <c r="AG31" s="72"/>
      <c r="AH31" s="72"/>
      <c r="AI31" s="72"/>
      <c r="AJ31" s="72"/>
      <c r="AK31" s="76"/>
    </row>
    <row r="32" spans="10:37" s="16" customFormat="1" ht="26.25" customHeight="1" x14ac:dyDescent="0.35">
      <c r="J32" s="8"/>
      <c r="K32" s="8"/>
      <c r="L32" s="17"/>
      <c r="M32" s="17"/>
      <c r="N32" s="77" t="s">
        <v>146</v>
      </c>
      <c r="O32" s="66" t="s">
        <v>145</v>
      </c>
      <c r="P32" s="66" t="s">
        <v>145</v>
      </c>
      <c r="Q32" s="34">
        <v>42380</v>
      </c>
      <c r="R32" s="31">
        <v>42380</v>
      </c>
      <c r="S32" s="78"/>
      <c r="T32" s="77" t="s">
        <v>187</v>
      </c>
      <c r="U32" s="29" t="s">
        <v>351</v>
      </c>
      <c r="V32" s="29" t="s">
        <v>351</v>
      </c>
      <c r="W32" s="27">
        <v>42500</v>
      </c>
      <c r="X32" s="27">
        <v>42527</v>
      </c>
      <c r="Y32" s="78"/>
      <c r="Z32" s="140" t="s">
        <v>193</v>
      </c>
      <c r="AA32" s="121" t="s">
        <v>497</v>
      </c>
      <c r="AB32" s="121" t="s">
        <v>497</v>
      </c>
      <c r="AC32" s="117">
        <v>42580</v>
      </c>
      <c r="AD32" s="117">
        <v>42583</v>
      </c>
      <c r="AE32" s="142" t="s">
        <v>496</v>
      </c>
      <c r="AF32" s="71" t="s">
        <v>637</v>
      </c>
      <c r="AG32" s="72"/>
      <c r="AH32" s="72"/>
      <c r="AI32" s="72"/>
      <c r="AJ32" s="72"/>
      <c r="AK32" s="76"/>
    </row>
    <row r="33" spans="10:37" s="16" customFormat="1" ht="26.25" customHeight="1" x14ac:dyDescent="0.35">
      <c r="J33" s="8"/>
      <c r="K33" s="8"/>
      <c r="L33" s="17"/>
      <c r="M33" s="17"/>
      <c r="N33" s="77" t="s">
        <v>149</v>
      </c>
      <c r="O33" s="66" t="s">
        <v>147</v>
      </c>
      <c r="P33" s="66" t="s">
        <v>147</v>
      </c>
      <c r="Q33" s="34">
        <v>42444</v>
      </c>
      <c r="R33" s="32">
        <v>42447</v>
      </c>
      <c r="S33" s="78"/>
      <c r="T33" s="77" t="s">
        <v>187</v>
      </c>
      <c r="U33" s="29" t="s">
        <v>352</v>
      </c>
      <c r="V33" s="29" t="s">
        <v>352</v>
      </c>
      <c r="W33" s="27">
        <v>42496</v>
      </c>
      <c r="X33" s="27">
        <v>42521</v>
      </c>
      <c r="Y33" s="78"/>
      <c r="Z33" s="140" t="s">
        <v>193</v>
      </c>
      <c r="AA33" s="121" t="s">
        <v>498</v>
      </c>
      <c r="AB33" s="121" t="s">
        <v>498</v>
      </c>
      <c r="AC33" s="117">
        <v>42579</v>
      </c>
      <c r="AD33" s="117">
        <v>42584</v>
      </c>
      <c r="AE33" s="142" t="s">
        <v>496</v>
      </c>
      <c r="AF33" s="71" t="s">
        <v>637</v>
      </c>
      <c r="AG33" s="72"/>
      <c r="AH33" s="72"/>
      <c r="AI33" s="72"/>
      <c r="AJ33" s="72"/>
      <c r="AK33" s="76"/>
    </row>
    <row r="34" spans="10:37" s="16" customFormat="1" ht="26.25" x14ac:dyDescent="0.35">
      <c r="J34" s="8"/>
      <c r="K34" s="8"/>
      <c r="L34" s="17"/>
      <c r="M34" s="17"/>
      <c r="N34" s="77" t="s">
        <v>149</v>
      </c>
      <c r="O34" s="66" t="s">
        <v>148</v>
      </c>
      <c r="P34" s="66" t="s">
        <v>148</v>
      </c>
      <c r="Q34" s="34">
        <v>42420</v>
      </c>
      <c r="R34" s="32">
        <v>42422</v>
      </c>
      <c r="S34" s="78"/>
      <c r="T34" s="77" t="s">
        <v>187</v>
      </c>
      <c r="U34" s="29" t="s">
        <v>353</v>
      </c>
      <c r="V34" s="29" t="s">
        <v>353</v>
      </c>
      <c r="W34" s="27">
        <v>42487</v>
      </c>
      <c r="X34" s="27">
        <v>42521</v>
      </c>
      <c r="Y34" s="78"/>
      <c r="Z34" s="140" t="s">
        <v>193</v>
      </c>
      <c r="AA34" s="121" t="s">
        <v>499</v>
      </c>
      <c r="AB34" s="121" t="s">
        <v>499</v>
      </c>
      <c r="AC34" s="117">
        <v>42580</v>
      </c>
      <c r="AD34" s="117">
        <v>42586</v>
      </c>
      <c r="AE34" s="142" t="s">
        <v>496</v>
      </c>
      <c r="AF34" s="71" t="s">
        <v>637</v>
      </c>
      <c r="AG34" s="72"/>
      <c r="AH34" s="72"/>
      <c r="AI34" s="72"/>
      <c r="AJ34" s="72"/>
      <c r="AK34" s="76"/>
    </row>
    <row r="35" spans="10:37" s="16" customFormat="1" ht="26.25" x14ac:dyDescent="0.35">
      <c r="J35" s="8"/>
      <c r="K35" s="8"/>
      <c r="L35" s="17"/>
      <c r="M35" s="17"/>
      <c r="N35" s="77" t="s">
        <v>181</v>
      </c>
      <c r="O35" s="66" t="s">
        <v>150</v>
      </c>
      <c r="P35" s="66" t="s">
        <v>150</v>
      </c>
      <c r="Q35" s="34">
        <v>42402</v>
      </c>
      <c r="R35" s="34">
        <v>42444</v>
      </c>
      <c r="S35" s="78"/>
      <c r="T35" s="77" t="s">
        <v>187</v>
      </c>
      <c r="U35" s="29" t="s">
        <v>354</v>
      </c>
      <c r="V35" s="29" t="s">
        <v>354</v>
      </c>
      <c r="W35" s="27">
        <v>42516</v>
      </c>
      <c r="X35" s="27">
        <v>42521</v>
      </c>
      <c r="Y35" s="78"/>
      <c r="Z35" s="140" t="s">
        <v>193</v>
      </c>
      <c r="AA35" s="121" t="s">
        <v>500</v>
      </c>
      <c r="AB35" s="121" t="s">
        <v>500</v>
      </c>
      <c r="AC35" s="117">
        <v>42579</v>
      </c>
      <c r="AD35" s="117">
        <v>42584</v>
      </c>
      <c r="AE35" s="142" t="s">
        <v>496</v>
      </c>
      <c r="AF35" s="71" t="s">
        <v>637</v>
      </c>
      <c r="AG35" s="72"/>
      <c r="AH35" s="72"/>
      <c r="AI35" s="72"/>
      <c r="AJ35" s="72"/>
      <c r="AK35" s="76"/>
    </row>
    <row r="36" spans="10:37" s="16" customFormat="1" ht="26.25" x14ac:dyDescent="0.35">
      <c r="J36" s="8"/>
      <c r="K36" s="8"/>
      <c r="L36" s="17"/>
      <c r="M36" s="17"/>
      <c r="N36" s="77" t="s">
        <v>181</v>
      </c>
      <c r="O36" s="66" t="s">
        <v>186</v>
      </c>
      <c r="P36" s="66" t="s">
        <v>186</v>
      </c>
      <c r="Q36" s="34">
        <v>42418</v>
      </c>
      <c r="R36" s="34">
        <v>42444</v>
      </c>
      <c r="S36" s="78"/>
      <c r="T36" s="77" t="s">
        <v>187</v>
      </c>
      <c r="U36" s="29" t="s">
        <v>355</v>
      </c>
      <c r="V36" s="29" t="s">
        <v>355</v>
      </c>
      <c r="W36" s="27">
        <v>42514</v>
      </c>
      <c r="X36" s="27">
        <v>42521</v>
      </c>
      <c r="Y36" s="78"/>
      <c r="Z36" s="140" t="s">
        <v>193</v>
      </c>
      <c r="AA36" s="121" t="s">
        <v>501</v>
      </c>
      <c r="AB36" s="121" t="s">
        <v>501</v>
      </c>
      <c r="AC36" s="117">
        <v>42613</v>
      </c>
      <c r="AD36" s="117">
        <v>42618</v>
      </c>
      <c r="AE36" s="142" t="s">
        <v>496</v>
      </c>
      <c r="AF36" s="71" t="s">
        <v>637</v>
      </c>
      <c r="AG36" s="72"/>
      <c r="AH36" s="72"/>
      <c r="AI36" s="72"/>
      <c r="AJ36" s="72"/>
      <c r="AK36" s="76"/>
    </row>
    <row r="37" spans="10:37" s="16" customFormat="1" ht="26.25" x14ac:dyDescent="0.35">
      <c r="J37" s="8"/>
      <c r="K37" s="8"/>
      <c r="L37" s="17"/>
      <c r="M37" s="17"/>
      <c r="N37" s="77" t="s">
        <v>181</v>
      </c>
      <c r="O37" s="66" t="s">
        <v>151</v>
      </c>
      <c r="P37" s="66" t="s">
        <v>151</v>
      </c>
      <c r="Q37" s="34">
        <v>42415</v>
      </c>
      <c r="R37" s="34">
        <v>42444</v>
      </c>
      <c r="S37" s="78"/>
      <c r="T37" s="77" t="s">
        <v>195</v>
      </c>
      <c r="U37" s="29" t="s">
        <v>356</v>
      </c>
      <c r="V37" s="29" t="s">
        <v>356</v>
      </c>
      <c r="W37" s="27">
        <v>42520</v>
      </c>
      <c r="X37" s="27">
        <v>42524</v>
      </c>
      <c r="Y37" s="78"/>
      <c r="Z37" s="140" t="s">
        <v>341</v>
      </c>
      <c r="AA37" s="121" t="s">
        <v>502</v>
      </c>
      <c r="AB37" s="121" t="s">
        <v>502</v>
      </c>
      <c r="AC37" s="117">
        <v>42640</v>
      </c>
      <c r="AD37" s="117">
        <v>42642</v>
      </c>
      <c r="AE37" s="142" t="s">
        <v>503</v>
      </c>
      <c r="AF37" s="71" t="s">
        <v>637</v>
      </c>
      <c r="AG37" s="72"/>
      <c r="AH37" s="72"/>
      <c r="AI37" s="72"/>
      <c r="AJ37" s="72"/>
      <c r="AK37" s="76"/>
    </row>
    <row r="38" spans="10:37" s="16" customFormat="1" ht="26.25" x14ac:dyDescent="0.35">
      <c r="J38" s="8"/>
      <c r="K38" s="8"/>
      <c r="L38" s="17"/>
      <c r="M38" s="17"/>
      <c r="N38" s="77" t="s">
        <v>181</v>
      </c>
      <c r="O38" s="66" t="s">
        <v>152</v>
      </c>
      <c r="P38" s="66" t="s">
        <v>152</v>
      </c>
      <c r="Q38" s="34">
        <v>42412</v>
      </c>
      <c r="R38" s="34">
        <v>42444</v>
      </c>
      <c r="S38" s="78"/>
      <c r="T38" s="77" t="s">
        <v>139</v>
      </c>
      <c r="U38" s="29" t="s">
        <v>375</v>
      </c>
      <c r="V38" s="29" t="s">
        <v>375</v>
      </c>
      <c r="W38" s="27">
        <v>42529</v>
      </c>
      <c r="X38" s="27">
        <v>42529</v>
      </c>
      <c r="Y38" s="78"/>
      <c r="Z38" s="140" t="s">
        <v>341</v>
      </c>
      <c r="AA38" s="121" t="s">
        <v>504</v>
      </c>
      <c r="AB38" s="121" t="s">
        <v>504</v>
      </c>
      <c r="AC38" s="117">
        <v>42628</v>
      </c>
      <c r="AD38" s="117">
        <v>42633</v>
      </c>
      <c r="AE38" s="142" t="s">
        <v>503</v>
      </c>
      <c r="AF38" s="71" t="s">
        <v>637</v>
      </c>
      <c r="AG38" s="72"/>
      <c r="AH38" s="72"/>
      <c r="AI38" s="72"/>
      <c r="AJ38" s="72"/>
      <c r="AK38" s="76"/>
    </row>
    <row r="39" spans="10:37" s="16" customFormat="1" ht="26.25" x14ac:dyDescent="0.35">
      <c r="J39" s="8"/>
      <c r="K39" s="8"/>
      <c r="L39" s="17"/>
      <c r="M39" s="17"/>
      <c r="N39" s="77" t="s">
        <v>181</v>
      </c>
      <c r="O39" s="66" t="s">
        <v>153</v>
      </c>
      <c r="P39" s="66" t="s">
        <v>153</v>
      </c>
      <c r="Q39" s="34">
        <v>42415</v>
      </c>
      <c r="R39" s="34">
        <v>42444</v>
      </c>
      <c r="S39" s="78"/>
      <c r="T39" s="77" t="s">
        <v>139</v>
      </c>
      <c r="U39" s="29" t="s">
        <v>376</v>
      </c>
      <c r="V39" s="29" t="s">
        <v>376</v>
      </c>
      <c r="W39" s="27">
        <v>42523</v>
      </c>
      <c r="X39" s="27">
        <v>42523</v>
      </c>
      <c r="Y39" s="78"/>
      <c r="Z39" s="140" t="s">
        <v>341</v>
      </c>
      <c r="AA39" s="121" t="s">
        <v>505</v>
      </c>
      <c r="AB39" s="121" t="s">
        <v>505</v>
      </c>
      <c r="AC39" s="117">
        <v>42595</v>
      </c>
      <c r="AD39" s="117">
        <v>42605</v>
      </c>
      <c r="AE39" s="142" t="s">
        <v>503</v>
      </c>
      <c r="AF39" s="71" t="s">
        <v>637</v>
      </c>
      <c r="AG39" s="72"/>
      <c r="AH39" s="72"/>
      <c r="AI39" s="72"/>
      <c r="AJ39" s="72"/>
      <c r="AK39" s="76"/>
    </row>
    <row r="40" spans="10:37" s="16" customFormat="1" ht="26.25" x14ac:dyDescent="0.35">
      <c r="J40" s="8"/>
      <c r="K40" s="8"/>
      <c r="L40" s="17"/>
      <c r="M40" s="17"/>
      <c r="N40" s="77" t="s">
        <v>181</v>
      </c>
      <c r="O40" s="66" t="s">
        <v>154</v>
      </c>
      <c r="P40" s="66" t="s">
        <v>154</v>
      </c>
      <c r="Q40" s="34">
        <v>42415</v>
      </c>
      <c r="R40" s="34">
        <v>42444</v>
      </c>
      <c r="S40" s="78"/>
      <c r="T40" s="77" t="s">
        <v>387</v>
      </c>
      <c r="U40" s="29" t="s">
        <v>389</v>
      </c>
      <c r="V40" s="29" t="s">
        <v>389</v>
      </c>
      <c r="W40" s="34">
        <v>42461</v>
      </c>
      <c r="X40" s="34">
        <v>42461</v>
      </c>
      <c r="Y40" s="78"/>
      <c r="Z40" s="140" t="s">
        <v>341</v>
      </c>
      <c r="AA40" s="121" t="s">
        <v>506</v>
      </c>
      <c r="AB40" s="121" t="s">
        <v>506</v>
      </c>
      <c r="AC40" s="117">
        <v>42629</v>
      </c>
      <c r="AD40" s="117">
        <v>42632</v>
      </c>
      <c r="AE40" s="142" t="s">
        <v>503</v>
      </c>
      <c r="AF40" s="71" t="s">
        <v>637</v>
      </c>
      <c r="AG40" s="72"/>
      <c r="AH40" s="72"/>
      <c r="AI40" s="72"/>
      <c r="AJ40" s="72"/>
      <c r="AK40" s="76"/>
    </row>
    <row r="41" spans="10:37" s="16" customFormat="1" ht="26.25" x14ac:dyDescent="0.35">
      <c r="J41" s="8"/>
      <c r="K41" s="8"/>
      <c r="L41" s="17"/>
      <c r="M41" s="17"/>
      <c r="N41" s="77" t="s">
        <v>181</v>
      </c>
      <c r="O41" s="66" t="s">
        <v>155</v>
      </c>
      <c r="P41" s="66" t="s">
        <v>155</v>
      </c>
      <c r="Q41" s="34">
        <v>42413</v>
      </c>
      <c r="R41" s="34">
        <v>42444</v>
      </c>
      <c r="S41" s="78"/>
      <c r="T41" s="77" t="s">
        <v>214</v>
      </c>
      <c r="U41" s="29" t="s">
        <v>377</v>
      </c>
      <c r="V41" s="29" t="s">
        <v>377</v>
      </c>
      <c r="W41" s="34">
        <v>42461</v>
      </c>
      <c r="X41" s="34">
        <v>42461</v>
      </c>
      <c r="Y41" s="78"/>
      <c r="Z41" s="140" t="s">
        <v>341</v>
      </c>
      <c r="AA41" s="121" t="s">
        <v>507</v>
      </c>
      <c r="AB41" s="121" t="s">
        <v>507</v>
      </c>
      <c r="AC41" s="117">
        <v>42621</v>
      </c>
      <c r="AD41" s="117">
        <v>42627</v>
      </c>
      <c r="AE41" s="142" t="s">
        <v>503</v>
      </c>
      <c r="AF41" s="71" t="s">
        <v>637</v>
      </c>
      <c r="AG41" s="72"/>
      <c r="AH41" s="72"/>
      <c r="AI41" s="72"/>
      <c r="AJ41" s="72"/>
      <c r="AK41" s="76"/>
    </row>
    <row r="42" spans="10:37" s="16" customFormat="1" ht="26.25" x14ac:dyDescent="0.35">
      <c r="J42" s="8"/>
      <c r="K42" s="8"/>
      <c r="L42" s="17"/>
      <c r="M42" s="17"/>
      <c r="N42" s="77" t="s">
        <v>181</v>
      </c>
      <c r="O42" s="66" t="s">
        <v>156</v>
      </c>
      <c r="P42" s="66" t="s">
        <v>156</v>
      </c>
      <c r="Q42" s="34">
        <v>42415</v>
      </c>
      <c r="R42" s="34">
        <v>42444</v>
      </c>
      <c r="S42" s="78"/>
      <c r="T42" s="77" t="s">
        <v>214</v>
      </c>
      <c r="U42" s="29" t="s">
        <v>379</v>
      </c>
      <c r="V42" s="29" t="s">
        <v>379</v>
      </c>
      <c r="W42" s="34">
        <v>42461</v>
      </c>
      <c r="X42" s="34">
        <v>42461</v>
      </c>
      <c r="Y42" s="78"/>
      <c r="Z42" s="140" t="s">
        <v>341</v>
      </c>
      <c r="AA42" s="121" t="s">
        <v>508</v>
      </c>
      <c r="AB42" s="121" t="s">
        <v>508</v>
      </c>
      <c r="AC42" s="117">
        <v>42639</v>
      </c>
      <c r="AD42" s="117">
        <v>42639</v>
      </c>
      <c r="AE42" s="142" t="s">
        <v>509</v>
      </c>
      <c r="AF42" s="71" t="s">
        <v>637</v>
      </c>
      <c r="AG42" s="72"/>
      <c r="AH42" s="72"/>
      <c r="AI42" s="72"/>
      <c r="AJ42" s="72"/>
      <c r="AK42" s="76"/>
    </row>
    <row r="43" spans="10:37" s="16" customFormat="1" ht="26.25" x14ac:dyDescent="0.35">
      <c r="J43" s="8"/>
      <c r="K43" s="8"/>
      <c r="L43" s="17"/>
      <c r="M43" s="17"/>
      <c r="N43" s="77" t="s">
        <v>181</v>
      </c>
      <c r="O43" s="66" t="s">
        <v>157</v>
      </c>
      <c r="P43" s="66" t="s">
        <v>157</v>
      </c>
      <c r="Q43" s="34">
        <v>42410</v>
      </c>
      <c r="R43" s="34">
        <v>42444</v>
      </c>
      <c r="S43" s="78"/>
      <c r="T43" s="77" t="s">
        <v>232</v>
      </c>
      <c r="U43" s="29" t="s">
        <v>390</v>
      </c>
      <c r="V43" s="29" t="s">
        <v>390</v>
      </c>
      <c r="W43" s="34">
        <v>42488</v>
      </c>
      <c r="X43" s="34">
        <v>42489</v>
      </c>
      <c r="Y43" s="78"/>
      <c r="Z43" s="140" t="s">
        <v>341</v>
      </c>
      <c r="AA43" s="121" t="s">
        <v>510</v>
      </c>
      <c r="AB43" s="121" t="s">
        <v>510</v>
      </c>
      <c r="AC43" s="117">
        <v>42628</v>
      </c>
      <c r="AD43" s="117">
        <v>42633</v>
      </c>
      <c r="AE43" s="142" t="s">
        <v>509</v>
      </c>
      <c r="AF43" s="71" t="s">
        <v>637</v>
      </c>
      <c r="AG43" s="72"/>
      <c r="AH43" s="72"/>
      <c r="AI43" s="72"/>
      <c r="AJ43" s="72"/>
      <c r="AK43" s="76"/>
    </row>
    <row r="44" spans="10:37" s="16" customFormat="1" ht="26.25" x14ac:dyDescent="0.35">
      <c r="J44" s="8"/>
      <c r="K44" s="8"/>
      <c r="L44" s="17"/>
      <c r="M44" s="17"/>
      <c r="N44" s="77" t="s">
        <v>181</v>
      </c>
      <c r="O44" s="66" t="s">
        <v>158</v>
      </c>
      <c r="P44" s="66" t="s">
        <v>158</v>
      </c>
      <c r="Q44" s="34">
        <v>42415</v>
      </c>
      <c r="R44" s="34">
        <v>42444</v>
      </c>
      <c r="S44" s="78"/>
      <c r="T44" s="77" t="s">
        <v>387</v>
      </c>
      <c r="U44" s="29" t="s">
        <v>391</v>
      </c>
      <c r="V44" s="29" t="s">
        <v>391</v>
      </c>
      <c r="W44" s="34">
        <v>42491</v>
      </c>
      <c r="X44" s="34">
        <v>42491</v>
      </c>
      <c r="Y44" s="78"/>
      <c r="Z44" s="140" t="s">
        <v>341</v>
      </c>
      <c r="AA44" s="121" t="s">
        <v>511</v>
      </c>
      <c r="AB44" s="121" t="s">
        <v>511</v>
      </c>
      <c r="AC44" s="117">
        <v>42639</v>
      </c>
      <c r="AD44" s="117">
        <v>42640</v>
      </c>
      <c r="AE44" s="142" t="s">
        <v>503</v>
      </c>
      <c r="AF44" s="71" t="s">
        <v>637</v>
      </c>
      <c r="AG44" s="72"/>
      <c r="AH44" s="72"/>
      <c r="AI44" s="72"/>
      <c r="AJ44" s="72"/>
      <c r="AK44" s="76"/>
    </row>
    <row r="45" spans="10:37" s="16" customFormat="1" ht="26.25" x14ac:dyDescent="0.35">
      <c r="J45" s="8"/>
      <c r="K45" s="8"/>
      <c r="L45" s="17"/>
      <c r="M45" s="17"/>
      <c r="N45" s="77" t="s">
        <v>181</v>
      </c>
      <c r="O45" s="66" t="s">
        <v>159</v>
      </c>
      <c r="P45" s="66" t="s">
        <v>159</v>
      </c>
      <c r="Q45" s="34">
        <v>42416</v>
      </c>
      <c r="R45" s="34">
        <v>42444</v>
      </c>
      <c r="S45" s="78"/>
      <c r="T45" s="77" t="s">
        <v>214</v>
      </c>
      <c r="U45" s="29" t="s">
        <v>392</v>
      </c>
      <c r="V45" s="29" t="s">
        <v>392</v>
      </c>
      <c r="W45" s="34">
        <v>42491</v>
      </c>
      <c r="X45" s="34">
        <v>42491</v>
      </c>
      <c r="Y45" s="78"/>
      <c r="Z45" s="140" t="s">
        <v>341</v>
      </c>
      <c r="AA45" s="121" t="s">
        <v>512</v>
      </c>
      <c r="AB45" s="121" t="s">
        <v>512</v>
      </c>
      <c r="AC45" s="117">
        <v>42628</v>
      </c>
      <c r="AD45" s="117">
        <v>42628</v>
      </c>
      <c r="AE45" s="142" t="s">
        <v>509</v>
      </c>
      <c r="AF45" s="71" t="s">
        <v>637</v>
      </c>
      <c r="AG45" s="72"/>
      <c r="AH45" s="72"/>
      <c r="AI45" s="72"/>
      <c r="AJ45" s="72"/>
      <c r="AK45" s="76"/>
    </row>
    <row r="46" spans="10:37" s="16" customFormat="1" ht="26.25" x14ac:dyDescent="0.35">
      <c r="J46" s="8"/>
      <c r="K46" s="8"/>
      <c r="L46" s="17"/>
      <c r="M46" s="17"/>
      <c r="N46" s="77" t="s">
        <v>181</v>
      </c>
      <c r="O46" s="66" t="s">
        <v>160</v>
      </c>
      <c r="P46" s="66" t="s">
        <v>160</v>
      </c>
      <c r="Q46" s="34">
        <v>42415</v>
      </c>
      <c r="R46" s="34">
        <v>42444</v>
      </c>
      <c r="S46" s="78"/>
      <c r="T46" s="77" t="s">
        <v>214</v>
      </c>
      <c r="U46" s="29" t="s">
        <v>393</v>
      </c>
      <c r="V46" s="29" t="s">
        <v>393</v>
      </c>
      <c r="W46" s="34">
        <v>42491</v>
      </c>
      <c r="X46" s="34">
        <v>42491</v>
      </c>
      <c r="Y46" s="78"/>
      <c r="Z46" s="140" t="s">
        <v>341</v>
      </c>
      <c r="AA46" s="121" t="s">
        <v>513</v>
      </c>
      <c r="AB46" s="121" t="s">
        <v>513</v>
      </c>
      <c r="AC46" s="117">
        <v>42628</v>
      </c>
      <c r="AD46" s="117">
        <v>42632</v>
      </c>
      <c r="AE46" s="142" t="s">
        <v>509</v>
      </c>
      <c r="AF46" s="71" t="s">
        <v>637</v>
      </c>
      <c r="AG46" s="72"/>
      <c r="AH46" s="72"/>
      <c r="AI46" s="72"/>
      <c r="AJ46" s="72"/>
      <c r="AK46" s="76"/>
    </row>
    <row r="47" spans="10:37" s="16" customFormat="1" ht="26.25" x14ac:dyDescent="0.35">
      <c r="J47" s="8"/>
      <c r="K47" s="8"/>
      <c r="L47" s="17"/>
      <c r="M47" s="17"/>
      <c r="N47" s="77" t="s">
        <v>181</v>
      </c>
      <c r="O47" s="66" t="s">
        <v>161</v>
      </c>
      <c r="P47" s="66" t="s">
        <v>161</v>
      </c>
      <c r="Q47" s="34">
        <v>42415</v>
      </c>
      <c r="R47" s="34">
        <v>42444</v>
      </c>
      <c r="S47" s="78"/>
      <c r="T47" s="77" t="s">
        <v>214</v>
      </c>
      <c r="U47" s="29" t="s">
        <v>394</v>
      </c>
      <c r="V47" s="29" t="s">
        <v>395</v>
      </c>
      <c r="W47" s="34">
        <v>42491</v>
      </c>
      <c r="X47" s="34">
        <v>42491</v>
      </c>
      <c r="Y47" s="78"/>
      <c r="Z47" s="140" t="s">
        <v>341</v>
      </c>
      <c r="AA47" s="121" t="s">
        <v>514</v>
      </c>
      <c r="AB47" s="121" t="s">
        <v>514</v>
      </c>
      <c r="AC47" s="117">
        <v>42592</v>
      </c>
      <c r="AD47" s="117">
        <v>42605</v>
      </c>
      <c r="AE47" s="142" t="s">
        <v>515</v>
      </c>
      <c r="AF47" s="71" t="s">
        <v>637</v>
      </c>
      <c r="AG47" s="72"/>
      <c r="AH47" s="72"/>
      <c r="AI47" s="72"/>
      <c r="AJ47" s="72"/>
      <c r="AK47" s="76"/>
    </row>
    <row r="48" spans="10:37" s="16" customFormat="1" ht="26.25" x14ac:dyDescent="0.35">
      <c r="J48" s="8"/>
      <c r="K48" s="8"/>
      <c r="L48" s="17"/>
      <c r="M48" s="17"/>
      <c r="N48" s="77" t="s">
        <v>181</v>
      </c>
      <c r="O48" s="66" t="s">
        <v>162</v>
      </c>
      <c r="P48" s="66" t="s">
        <v>162</v>
      </c>
      <c r="Q48" s="34">
        <v>42414</v>
      </c>
      <c r="R48" s="34">
        <v>42444</v>
      </c>
      <c r="S48" s="78"/>
      <c r="T48" s="77" t="s">
        <v>214</v>
      </c>
      <c r="U48" s="29" t="s">
        <v>396</v>
      </c>
      <c r="V48" s="29" t="s">
        <v>396</v>
      </c>
      <c r="W48" s="34">
        <v>42491</v>
      </c>
      <c r="X48" s="34">
        <v>42491</v>
      </c>
      <c r="Y48" s="78"/>
      <c r="Z48" s="140" t="s">
        <v>341</v>
      </c>
      <c r="AA48" s="121" t="s">
        <v>516</v>
      </c>
      <c r="AB48" s="121" t="s">
        <v>516</v>
      </c>
      <c r="AC48" s="117">
        <v>42628</v>
      </c>
      <c r="AD48" s="117">
        <v>42632</v>
      </c>
      <c r="AE48" s="142" t="s">
        <v>503</v>
      </c>
      <c r="AF48" s="71" t="s">
        <v>637</v>
      </c>
      <c r="AG48" s="72"/>
      <c r="AH48" s="72"/>
      <c r="AI48" s="72"/>
      <c r="AJ48" s="72"/>
      <c r="AK48" s="76"/>
    </row>
    <row r="49" spans="10:37" s="16" customFormat="1" ht="26.25" x14ac:dyDescent="0.35">
      <c r="J49" s="8"/>
      <c r="K49" s="8"/>
      <c r="L49" s="17"/>
      <c r="M49" s="17"/>
      <c r="N49" s="77" t="s">
        <v>181</v>
      </c>
      <c r="O49" s="66" t="s">
        <v>163</v>
      </c>
      <c r="P49" s="66" t="s">
        <v>163</v>
      </c>
      <c r="Q49" s="34">
        <v>42415</v>
      </c>
      <c r="R49" s="34">
        <v>42444</v>
      </c>
      <c r="S49" s="78"/>
      <c r="T49" s="77" t="s">
        <v>214</v>
      </c>
      <c r="U49" s="29" t="s">
        <v>397</v>
      </c>
      <c r="V49" s="29" t="s">
        <v>397</v>
      </c>
      <c r="W49" s="34">
        <v>42491</v>
      </c>
      <c r="X49" s="34">
        <v>42491</v>
      </c>
      <c r="Y49" s="78"/>
      <c r="Z49" s="140" t="s">
        <v>341</v>
      </c>
      <c r="AA49" s="121" t="s">
        <v>517</v>
      </c>
      <c r="AB49" s="121" t="s">
        <v>517</v>
      </c>
      <c r="AC49" s="117">
        <v>42640</v>
      </c>
      <c r="AD49" s="117">
        <v>42640</v>
      </c>
      <c r="AE49" s="142" t="s">
        <v>509</v>
      </c>
      <c r="AF49" s="71" t="s">
        <v>637</v>
      </c>
      <c r="AG49" s="72"/>
      <c r="AH49" s="72"/>
      <c r="AI49" s="72"/>
      <c r="AJ49" s="72"/>
      <c r="AK49" s="76"/>
    </row>
    <row r="50" spans="10:37" s="16" customFormat="1" ht="26.25" x14ac:dyDescent="0.35">
      <c r="J50" s="8"/>
      <c r="K50" s="8"/>
      <c r="L50" s="17"/>
      <c r="M50" s="17"/>
      <c r="N50" s="77" t="s">
        <v>181</v>
      </c>
      <c r="O50" s="66" t="s">
        <v>164</v>
      </c>
      <c r="P50" s="66" t="s">
        <v>164</v>
      </c>
      <c r="Q50" s="34">
        <v>42415</v>
      </c>
      <c r="R50" s="34">
        <v>42444</v>
      </c>
      <c r="S50" s="78"/>
      <c r="T50" s="77" t="s">
        <v>232</v>
      </c>
      <c r="U50" s="29" t="s">
        <v>398</v>
      </c>
      <c r="V50" s="29" t="s">
        <v>398</v>
      </c>
      <c r="W50" s="34">
        <v>42517</v>
      </c>
      <c r="X50" s="34">
        <v>42521</v>
      </c>
      <c r="Y50" s="78"/>
      <c r="Z50" s="140" t="s">
        <v>341</v>
      </c>
      <c r="AA50" s="121" t="s">
        <v>518</v>
      </c>
      <c r="AB50" s="121" t="s">
        <v>518</v>
      </c>
      <c r="AC50" s="117">
        <v>42636</v>
      </c>
      <c r="AD50" s="117">
        <v>42636</v>
      </c>
      <c r="AE50" s="142" t="s">
        <v>509</v>
      </c>
      <c r="AF50" s="71" t="s">
        <v>637</v>
      </c>
      <c r="AG50" s="72"/>
      <c r="AH50" s="72"/>
      <c r="AI50" s="72"/>
      <c r="AJ50" s="72"/>
      <c r="AK50" s="76"/>
    </row>
    <row r="51" spans="10:37" s="16" customFormat="1" ht="26.25" x14ac:dyDescent="0.35">
      <c r="J51" s="8"/>
      <c r="K51" s="8"/>
      <c r="L51" s="17"/>
      <c r="M51" s="17"/>
      <c r="N51" s="77" t="s">
        <v>181</v>
      </c>
      <c r="O51" s="66" t="s">
        <v>165</v>
      </c>
      <c r="P51" s="66" t="s">
        <v>165</v>
      </c>
      <c r="Q51" s="34">
        <v>42415</v>
      </c>
      <c r="R51" s="34">
        <v>42444</v>
      </c>
      <c r="S51" s="78"/>
      <c r="T51" s="77" t="s">
        <v>242</v>
      </c>
      <c r="U51" s="29" t="s">
        <v>244</v>
      </c>
      <c r="V51" s="29" t="s">
        <v>244</v>
      </c>
      <c r="W51" s="34">
        <v>42522</v>
      </c>
      <c r="X51" s="34">
        <v>42522</v>
      </c>
      <c r="Y51" s="78"/>
      <c r="Z51" s="140" t="s">
        <v>341</v>
      </c>
      <c r="AA51" s="121" t="s">
        <v>519</v>
      </c>
      <c r="AB51" s="121" t="s">
        <v>519</v>
      </c>
      <c r="AC51" s="117">
        <v>42640</v>
      </c>
      <c r="AD51" s="117">
        <v>42640</v>
      </c>
      <c r="AE51" s="142" t="s">
        <v>503</v>
      </c>
      <c r="AF51" s="71" t="s">
        <v>637</v>
      </c>
      <c r="AG51" s="72"/>
      <c r="AH51" s="72"/>
      <c r="AI51" s="72"/>
      <c r="AJ51" s="72"/>
      <c r="AK51" s="76"/>
    </row>
    <row r="52" spans="10:37" s="16" customFormat="1" ht="26.25" x14ac:dyDescent="0.35">
      <c r="J52" s="8"/>
      <c r="K52" s="8"/>
      <c r="L52" s="17"/>
      <c r="M52" s="17"/>
      <c r="N52" s="77" t="s">
        <v>181</v>
      </c>
      <c r="O52" s="66" t="s">
        <v>166</v>
      </c>
      <c r="P52" s="66" t="s">
        <v>166</v>
      </c>
      <c r="Q52" s="34">
        <v>42412</v>
      </c>
      <c r="R52" s="34">
        <v>42444</v>
      </c>
      <c r="S52" s="78"/>
      <c r="T52" s="77" t="s">
        <v>214</v>
      </c>
      <c r="U52" s="29" t="s">
        <v>378</v>
      </c>
      <c r="V52" s="29" t="s">
        <v>378</v>
      </c>
      <c r="W52" s="34">
        <v>42522</v>
      </c>
      <c r="X52" s="34">
        <v>42522</v>
      </c>
      <c r="Y52" s="78"/>
      <c r="Z52" s="140" t="s">
        <v>341</v>
      </c>
      <c r="AA52" s="121" t="s">
        <v>520</v>
      </c>
      <c r="AB52" s="121" t="s">
        <v>520</v>
      </c>
      <c r="AC52" s="117">
        <v>42632</v>
      </c>
      <c r="AD52" s="117">
        <v>42641</v>
      </c>
      <c r="AE52" s="142" t="s">
        <v>503</v>
      </c>
      <c r="AF52" s="71" t="s">
        <v>637</v>
      </c>
      <c r="AG52" s="72"/>
      <c r="AH52" s="72"/>
      <c r="AI52" s="72"/>
      <c r="AJ52" s="72"/>
      <c r="AK52" s="76"/>
    </row>
    <row r="53" spans="10:37" s="16" customFormat="1" ht="26.25" x14ac:dyDescent="0.35">
      <c r="J53" s="8"/>
      <c r="K53" s="8"/>
      <c r="L53" s="17"/>
      <c r="M53" s="17"/>
      <c r="N53" s="77" t="s">
        <v>181</v>
      </c>
      <c r="O53" s="66" t="s">
        <v>167</v>
      </c>
      <c r="P53" s="66" t="s">
        <v>167</v>
      </c>
      <c r="Q53" s="34">
        <v>42415</v>
      </c>
      <c r="R53" s="34">
        <v>42444</v>
      </c>
      <c r="S53" s="78"/>
      <c r="T53" s="77" t="s">
        <v>214</v>
      </c>
      <c r="U53" s="29" t="s">
        <v>380</v>
      </c>
      <c r="V53" s="29" t="s">
        <v>380</v>
      </c>
      <c r="W53" s="34">
        <v>42522</v>
      </c>
      <c r="X53" s="34">
        <v>42522</v>
      </c>
      <c r="Y53" s="78"/>
      <c r="Z53" s="140" t="s">
        <v>341</v>
      </c>
      <c r="AA53" s="121" t="s">
        <v>521</v>
      </c>
      <c r="AB53" s="121" t="s">
        <v>521</v>
      </c>
      <c r="AC53" s="117">
        <v>42627</v>
      </c>
      <c r="AD53" s="117">
        <v>42627</v>
      </c>
      <c r="AE53" s="142" t="s">
        <v>509</v>
      </c>
      <c r="AF53" s="71" t="s">
        <v>637</v>
      </c>
      <c r="AG53" s="72"/>
      <c r="AH53" s="72"/>
      <c r="AI53" s="72"/>
      <c r="AJ53" s="72"/>
      <c r="AK53" s="76"/>
    </row>
    <row r="54" spans="10:37" s="16" customFormat="1" ht="26.25" customHeight="1" x14ac:dyDescent="0.35">
      <c r="J54" s="8"/>
      <c r="K54" s="8"/>
      <c r="L54" s="17"/>
      <c r="M54" s="17"/>
      <c r="N54" s="77" t="s">
        <v>181</v>
      </c>
      <c r="O54" s="66" t="s">
        <v>168</v>
      </c>
      <c r="P54" s="66" t="s">
        <v>168</v>
      </c>
      <c r="Q54" s="34">
        <v>42398</v>
      </c>
      <c r="R54" s="34">
        <v>42444</v>
      </c>
      <c r="S54" s="78"/>
      <c r="T54" s="77" t="s">
        <v>232</v>
      </c>
      <c r="U54" s="29" t="s">
        <v>399</v>
      </c>
      <c r="V54" s="29" t="s">
        <v>399</v>
      </c>
      <c r="W54" s="34">
        <v>42535</v>
      </c>
      <c r="X54" s="34">
        <v>42535</v>
      </c>
      <c r="Y54" s="78"/>
      <c r="Z54" s="140" t="s">
        <v>341</v>
      </c>
      <c r="AA54" s="121" t="s">
        <v>522</v>
      </c>
      <c r="AB54" s="121" t="s">
        <v>522</v>
      </c>
      <c r="AC54" s="117">
        <v>42640</v>
      </c>
      <c r="AD54" s="117">
        <v>42641</v>
      </c>
      <c r="AE54" s="142" t="s">
        <v>509</v>
      </c>
      <c r="AF54" s="71" t="s">
        <v>637</v>
      </c>
      <c r="AG54" s="72"/>
      <c r="AH54" s="72"/>
      <c r="AI54" s="72"/>
      <c r="AJ54" s="72"/>
      <c r="AK54" s="76"/>
    </row>
    <row r="55" spans="10:37" s="16" customFormat="1" ht="26.25" x14ac:dyDescent="0.35">
      <c r="J55" s="8"/>
      <c r="K55" s="8"/>
      <c r="L55" s="17"/>
      <c r="M55" s="17"/>
      <c r="N55" s="77" t="s">
        <v>181</v>
      </c>
      <c r="O55" s="66" t="s">
        <v>169</v>
      </c>
      <c r="P55" s="66" t="s">
        <v>169</v>
      </c>
      <c r="Q55" s="34">
        <v>42413</v>
      </c>
      <c r="R55" s="34">
        <v>42444</v>
      </c>
      <c r="S55" s="78"/>
      <c r="T55" s="77" t="s">
        <v>209</v>
      </c>
      <c r="U55" s="29" t="s">
        <v>400</v>
      </c>
      <c r="V55" s="29" t="s">
        <v>400</v>
      </c>
      <c r="W55" s="34">
        <v>42548</v>
      </c>
      <c r="X55" s="34">
        <v>42551</v>
      </c>
      <c r="Y55" s="78"/>
      <c r="Z55" s="140" t="s">
        <v>195</v>
      </c>
      <c r="AA55" s="121" t="s">
        <v>356</v>
      </c>
      <c r="AB55" s="121" t="s">
        <v>356</v>
      </c>
      <c r="AC55" s="117">
        <v>42566</v>
      </c>
      <c r="AD55" s="117">
        <v>42581</v>
      </c>
      <c r="AE55" s="142" t="s">
        <v>523</v>
      </c>
      <c r="AF55" s="71" t="s">
        <v>637</v>
      </c>
      <c r="AG55" s="72"/>
      <c r="AH55" s="72"/>
      <c r="AI55" s="72"/>
      <c r="AJ55" s="72"/>
      <c r="AK55" s="76"/>
    </row>
    <row r="56" spans="10:37" s="16" customFormat="1" ht="26.25" x14ac:dyDescent="0.35">
      <c r="J56" s="8"/>
      <c r="K56" s="8"/>
      <c r="L56" s="17"/>
      <c r="M56" s="17"/>
      <c r="N56" s="77" t="s">
        <v>181</v>
      </c>
      <c r="O56" s="66" t="s">
        <v>170</v>
      </c>
      <c r="P56" s="66" t="s">
        <v>170</v>
      </c>
      <c r="Q56" s="34">
        <v>42404</v>
      </c>
      <c r="R56" s="34">
        <v>42444</v>
      </c>
      <c r="S56" s="78"/>
      <c r="T56" s="77" t="s">
        <v>209</v>
      </c>
      <c r="U56" s="29" t="s">
        <v>401</v>
      </c>
      <c r="V56" s="29" t="s">
        <v>401</v>
      </c>
      <c r="W56" s="34">
        <v>42548</v>
      </c>
      <c r="X56" s="34">
        <v>42551</v>
      </c>
      <c r="Y56" s="78"/>
      <c r="Z56" s="140" t="s">
        <v>195</v>
      </c>
      <c r="AA56" s="121" t="s">
        <v>524</v>
      </c>
      <c r="AB56" s="121" t="s">
        <v>524</v>
      </c>
      <c r="AC56" s="117">
        <v>42564</v>
      </c>
      <c r="AD56" s="117">
        <v>42590</v>
      </c>
      <c r="AE56" s="142" t="s">
        <v>525</v>
      </c>
      <c r="AF56" s="71" t="s">
        <v>637</v>
      </c>
      <c r="AG56" s="72"/>
      <c r="AH56" s="72"/>
      <c r="AI56" s="72"/>
      <c r="AJ56" s="72"/>
      <c r="AK56" s="76"/>
    </row>
    <row r="57" spans="10:37" s="16" customFormat="1" ht="26.25" x14ac:dyDescent="0.35">
      <c r="J57" s="8"/>
      <c r="K57" s="8"/>
      <c r="L57" s="17"/>
      <c r="M57" s="17"/>
      <c r="N57" s="77" t="s">
        <v>181</v>
      </c>
      <c r="O57" s="66" t="s">
        <v>171</v>
      </c>
      <c r="P57" s="66" t="s">
        <v>171</v>
      </c>
      <c r="Q57" s="34">
        <v>42410</v>
      </c>
      <c r="R57" s="34">
        <v>42444</v>
      </c>
      <c r="S57" s="78"/>
      <c r="T57" s="77" t="s">
        <v>209</v>
      </c>
      <c r="U57" s="29" t="s">
        <v>402</v>
      </c>
      <c r="V57" s="29" t="s">
        <v>402</v>
      </c>
      <c r="W57" s="34">
        <v>42548</v>
      </c>
      <c r="X57" s="34">
        <v>42551</v>
      </c>
      <c r="Y57" s="78"/>
      <c r="Z57" s="140" t="s">
        <v>195</v>
      </c>
      <c r="AA57" s="121" t="s">
        <v>526</v>
      </c>
      <c r="AB57" s="121" t="s">
        <v>526</v>
      </c>
      <c r="AC57" s="117">
        <v>42598</v>
      </c>
      <c r="AD57" s="117">
        <v>42601</v>
      </c>
      <c r="AE57" s="142" t="s">
        <v>525</v>
      </c>
      <c r="AF57" s="71" t="s">
        <v>637</v>
      </c>
      <c r="AG57" s="72"/>
      <c r="AH57" s="72"/>
      <c r="AI57" s="72"/>
      <c r="AJ57" s="72"/>
      <c r="AK57" s="76"/>
    </row>
    <row r="58" spans="10:37" s="16" customFormat="1" ht="26.25" x14ac:dyDescent="0.35">
      <c r="J58" s="8"/>
      <c r="K58" s="8"/>
      <c r="L58" s="17"/>
      <c r="M58" s="17"/>
      <c r="N58" s="77" t="s">
        <v>181</v>
      </c>
      <c r="O58" s="66" t="s">
        <v>172</v>
      </c>
      <c r="P58" s="66" t="s">
        <v>172</v>
      </c>
      <c r="Q58" s="34">
        <v>42415</v>
      </c>
      <c r="R58" s="34">
        <v>42444</v>
      </c>
      <c r="S58" s="78"/>
      <c r="T58" s="77" t="s">
        <v>209</v>
      </c>
      <c r="U58" s="29" t="s">
        <v>403</v>
      </c>
      <c r="V58" s="29" t="s">
        <v>403</v>
      </c>
      <c r="W58" s="34">
        <v>42548</v>
      </c>
      <c r="X58" s="34">
        <v>42551</v>
      </c>
      <c r="Y58" s="78"/>
      <c r="Z58" s="140" t="s">
        <v>199</v>
      </c>
      <c r="AA58" s="121" t="s">
        <v>527</v>
      </c>
      <c r="AB58" s="121" t="s">
        <v>527</v>
      </c>
      <c r="AC58" s="117">
        <v>42598</v>
      </c>
      <c r="AD58" s="117">
        <v>42611</v>
      </c>
      <c r="AE58" s="142" t="s">
        <v>525</v>
      </c>
      <c r="AF58" s="71" t="s">
        <v>637</v>
      </c>
      <c r="AG58" s="72"/>
      <c r="AH58" s="72"/>
      <c r="AI58" s="72"/>
      <c r="AJ58" s="72"/>
      <c r="AK58" s="76"/>
    </row>
    <row r="59" spans="10:37" s="16" customFormat="1" ht="26.25" x14ac:dyDescent="0.35">
      <c r="J59" s="8"/>
      <c r="K59" s="8"/>
      <c r="L59" s="17"/>
      <c r="M59" s="17"/>
      <c r="N59" s="77" t="s">
        <v>181</v>
      </c>
      <c r="O59" s="66" t="s">
        <v>173</v>
      </c>
      <c r="P59" s="66" t="s">
        <v>173</v>
      </c>
      <c r="Q59" s="34">
        <v>42415</v>
      </c>
      <c r="R59" s="34">
        <v>42444</v>
      </c>
      <c r="S59" s="78"/>
      <c r="T59" s="77" t="s">
        <v>125</v>
      </c>
      <c r="U59" s="29">
        <v>247250</v>
      </c>
      <c r="V59" s="29">
        <v>247250</v>
      </c>
      <c r="W59" s="34">
        <v>42520</v>
      </c>
      <c r="X59" s="34">
        <v>42520</v>
      </c>
      <c r="Y59" s="78"/>
      <c r="Z59" s="140" t="s">
        <v>199</v>
      </c>
      <c r="AA59" s="121" t="s">
        <v>528</v>
      </c>
      <c r="AB59" s="121" t="s">
        <v>528</v>
      </c>
      <c r="AC59" s="117">
        <v>42597</v>
      </c>
      <c r="AD59" s="117">
        <v>42600</v>
      </c>
      <c r="AE59" s="142" t="s">
        <v>525</v>
      </c>
      <c r="AF59" s="71" t="s">
        <v>637</v>
      </c>
      <c r="AG59" s="72"/>
      <c r="AH59" s="72"/>
      <c r="AI59" s="72"/>
      <c r="AJ59" s="72"/>
      <c r="AK59" s="76"/>
    </row>
    <row r="60" spans="10:37" s="16" customFormat="1" ht="26.25" x14ac:dyDescent="0.35">
      <c r="J60" s="8"/>
      <c r="K60" s="8"/>
      <c r="L60" s="17"/>
      <c r="M60" s="17"/>
      <c r="N60" s="77" t="s">
        <v>181</v>
      </c>
      <c r="O60" s="66" t="s">
        <v>174</v>
      </c>
      <c r="P60" s="66" t="s">
        <v>174</v>
      </c>
      <c r="Q60" s="34">
        <v>42415</v>
      </c>
      <c r="R60" s="34">
        <v>42444</v>
      </c>
      <c r="S60" s="78"/>
      <c r="T60" s="77"/>
      <c r="U60" s="29"/>
      <c r="V60" s="29"/>
      <c r="W60" s="34"/>
      <c r="X60" s="34"/>
      <c r="Y60" s="78"/>
      <c r="Z60" s="140" t="s">
        <v>199</v>
      </c>
      <c r="AA60" s="121" t="s">
        <v>529</v>
      </c>
      <c r="AB60" s="121" t="s">
        <v>529</v>
      </c>
      <c r="AC60" s="117">
        <v>42601</v>
      </c>
      <c r="AD60" s="117">
        <v>42640</v>
      </c>
      <c r="AE60" s="142" t="s">
        <v>525</v>
      </c>
      <c r="AF60" s="71" t="s">
        <v>637</v>
      </c>
      <c r="AG60" s="72"/>
      <c r="AH60" s="72"/>
      <c r="AI60" s="72"/>
      <c r="AJ60" s="72"/>
      <c r="AK60" s="76"/>
    </row>
    <row r="61" spans="10:37" s="16" customFormat="1" ht="26.25" x14ac:dyDescent="0.35">
      <c r="J61" s="8"/>
      <c r="K61" s="8"/>
      <c r="L61" s="17"/>
      <c r="M61" s="17"/>
      <c r="N61" s="77" t="s">
        <v>181</v>
      </c>
      <c r="O61" s="66" t="s">
        <v>175</v>
      </c>
      <c r="P61" s="66" t="s">
        <v>175</v>
      </c>
      <c r="Q61" s="34">
        <v>42413</v>
      </c>
      <c r="R61" s="34">
        <v>42444</v>
      </c>
      <c r="S61" s="78"/>
      <c r="T61" s="77"/>
      <c r="U61" s="29"/>
      <c r="V61" s="29"/>
      <c r="W61" s="34"/>
      <c r="X61" s="34"/>
      <c r="Y61" s="78"/>
      <c r="Z61" s="140" t="s">
        <v>199</v>
      </c>
      <c r="AA61" s="121" t="s">
        <v>530</v>
      </c>
      <c r="AB61" s="121" t="s">
        <v>530</v>
      </c>
      <c r="AC61" s="117">
        <v>42597</v>
      </c>
      <c r="AD61" s="117">
        <v>42598</v>
      </c>
      <c r="AE61" s="142" t="s">
        <v>525</v>
      </c>
      <c r="AF61" s="71" t="s">
        <v>637</v>
      </c>
      <c r="AG61" s="72"/>
      <c r="AH61" s="72"/>
      <c r="AI61" s="72"/>
      <c r="AJ61" s="72"/>
      <c r="AK61" s="76"/>
    </row>
    <row r="62" spans="10:37" s="16" customFormat="1" ht="26.25" x14ac:dyDescent="0.35">
      <c r="J62" s="8"/>
      <c r="K62" s="8"/>
      <c r="L62" s="17"/>
      <c r="M62" s="17"/>
      <c r="N62" s="77" t="s">
        <v>181</v>
      </c>
      <c r="O62" s="66" t="s">
        <v>176</v>
      </c>
      <c r="P62" s="66" t="s">
        <v>176</v>
      </c>
      <c r="Q62" s="34">
        <v>42415</v>
      </c>
      <c r="R62" s="34">
        <v>42444</v>
      </c>
      <c r="S62" s="78"/>
      <c r="T62" s="77"/>
      <c r="U62" s="29"/>
      <c r="V62" s="29"/>
      <c r="W62" s="34"/>
      <c r="X62" s="34"/>
      <c r="Y62" s="78"/>
      <c r="Z62" s="140" t="s">
        <v>199</v>
      </c>
      <c r="AA62" s="121" t="s">
        <v>531</v>
      </c>
      <c r="AB62" s="121" t="s">
        <v>531</v>
      </c>
      <c r="AC62" s="117">
        <v>42594</v>
      </c>
      <c r="AD62" s="117">
        <v>42614</v>
      </c>
      <c r="AE62" s="142" t="s">
        <v>525</v>
      </c>
      <c r="AF62" s="71" t="s">
        <v>637</v>
      </c>
      <c r="AG62" s="72"/>
      <c r="AH62" s="72"/>
      <c r="AI62" s="72"/>
      <c r="AJ62" s="72"/>
      <c r="AK62" s="76"/>
    </row>
    <row r="63" spans="10:37" s="16" customFormat="1" ht="26.25" customHeight="1" x14ac:dyDescent="0.35">
      <c r="J63" s="8"/>
      <c r="K63" s="8"/>
      <c r="L63" s="17"/>
      <c r="M63" s="17"/>
      <c r="N63" s="77" t="s">
        <v>181</v>
      </c>
      <c r="O63" s="66" t="s">
        <v>177</v>
      </c>
      <c r="P63" s="66" t="s">
        <v>177</v>
      </c>
      <c r="Q63" s="34">
        <v>42460</v>
      </c>
      <c r="R63" s="34">
        <v>42444</v>
      </c>
      <c r="S63" s="78"/>
      <c r="T63" s="77"/>
      <c r="U63" s="29"/>
      <c r="V63" s="29"/>
      <c r="W63" s="34"/>
      <c r="X63" s="34"/>
      <c r="Y63" s="78"/>
      <c r="Z63" s="140" t="s">
        <v>214</v>
      </c>
      <c r="AA63" s="121" t="s">
        <v>606</v>
      </c>
      <c r="AB63" s="121" t="s">
        <v>606</v>
      </c>
      <c r="AC63" s="117">
        <v>42601</v>
      </c>
      <c r="AD63" s="117">
        <v>42602</v>
      </c>
      <c r="AE63" s="142" t="s">
        <v>525</v>
      </c>
      <c r="AF63" s="71" t="s">
        <v>637</v>
      </c>
      <c r="AG63" s="72"/>
      <c r="AH63" s="72"/>
      <c r="AI63" s="72"/>
      <c r="AJ63" s="72"/>
      <c r="AK63" s="76"/>
    </row>
    <row r="64" spans="10:37" s="16" customFormat="1" ht="26.25" x14ac:dyDescent="0.35">
      <c r="J64" s="8"/>
      <c r="K64" s="8"/>
      <c r="L64" s="17"/>
      <c r="M64" s="17"/>
      <c r="N64" s="77" t="s">
        <v>181</v>
      </c>
      <c r="O64" s="66" t="s">
        <v>178</v>
      </c>
      <c r="P64" s="66" t="s">
        <v>178</v>
      </c>
      <c r="Q64" s="34">
        <v>42415</v>
      </c>
      <c r="R64" s="34">
        <v>42444</v>
      </c>
      <c r="S64" s="78"/>
      <c r="T64" s="77"/>
      <c r="U64" s="29"/>
      <c r="V64" s="29"/>
      <c r="W64" s="34"/>
      <c r="X64" s="34"/>
      <c r="Y64" s="78"/>
      <c r="Z64" s="140" t="s">
        <v>214</v>
      </c>
      <c r="AA64" s="121" t="s">
        <v>392</v>
      </c>
      <c r="AB64" s="121" t="s">
        <v>392</v>
      </c>
      <c r="AC64" s="117">
        <v>42564</v>
      </c>
      <c r="AD64" s="117">
        <v>42566</v>
      </c>
      <c r="AE64" s="142" t="s">
        <v>525</v>
      </c>
      <c r="AF64" s="71" t="s">
        <v>637</v>
      </c>
      <c r="AG64" s="72"/>
      <c r="AH64" s="72"/>
      <c r="AI64" s="72"/>
      <c r="AJ64" s="72"/>
      <c r="AK64" s="76"/>
    </row>
    <row r="65" spans="10:37" s="16" customFormat="1" ht="26.25" customHeight="1" x14ac:dyDescent="0.35">
      <c r="J65" s="8"/>
      <c r="K65" s="8"/>
      <c r="L65" s="17"/>
      <c r="M65" s="17"/>
      <c r="N65" s="77" t="s">
        <v>181</v>
      </c>
      <c r="O65" s="66" t="s">
        <v>179</v>
      </c>
      <c r="P65" s="66" t="s">
        <v>179</v>
      </c>
      <c r="Q65" s="34">
        <v>42384</v>
      </c>
      <c r="R65" s="34">
        <v>42444</v>
      </c>
      <c r="S65" s="78"/>
      <c r="T65" s="77"/>
      <c r="U65" s="29"/>
      <c r="V65" s="29"/>
      <c r="W65" s="34"/>
      <c r="X65" s="34"/>
      <c r="Y65" s="78"/>
      <c r="Z65" s="140" t="s">
        <v>209</v>
      </c>
      <c r="AA65" s="121" t="s">
        <v>623</v>
      </c>
      <c r="AB65" s="121" t="s">
        <v>623</v>
      </c>
      <c r="AC65" s="117">
        <v>42612</v>
      </c>
      <c r="AD65" s="117">
        <v>42620</v>
      </c>
      <c r="AE65" s="142"/>
      <c r="AF65" s="71" t="s">
        <v>637</v>
      </c>
      <c r="AG65" s="72"/>
      <c r="AH65" s="72"/>
      <c r="AI65" s="72"/>
      <c r="AJ65" s="72"/>
      <c r="AK65" s="76"/>
    </row>
    <row r="66" spans="10:37" s="16" customFormat="1" ht="52.5" x14ac:dyDescent="0.35">
      <c r="J66" s="8"/>
      <c r="K66" s="8"/>
      <c r="L66" s="17"/>
      <c r="M66" s="17"/>
      <c r="N66" s="80" t="s">
        <v>192</v>
      </c>
      <c r="O66" s="90">
        <v>189282</v>
      </c>
      <c r="P66" s="90">
        <v>189282</v>
      </c>
      <c r="Q66" s="34">
        <v>42411</v>
      </c>
      <c r="R66" s="34">
        <v>42415</v>
      </c>
      <c r="S66" s="78"/>
      <c r="T66" s="80"/>
      <c r="U66" s="33"/>
      <c r="V66" s="33"/>
      <c r="W66" s="34"/>
      <c r="X66" s="34"/>
      <c r="Y66" s="78"/>
      <c r="Z66" s="140" t="s">
        <v>232</v>
      </c>
      <c r="AA66" s="121" t="s">
        <v>619</v>
      </c>
      <c r="AB66" s="121" t="s">
        <v>619</v>
      </c>
      <c r="AC66" s="117">
        <v>42583</v>
      </c>
      <c r="AD66" s="117">
        <v>42584</v>
      </c>
      <c r="AE66" s="142"/>
      <c r="AF66" s="71" t="s">
        <v>637</v>
      </c>
      <c r="AG66" s="72"/>
      <c r="AH66" s="72"/>
      <c r="AI66" s="72"/>
      <c r="AJ66" s="72"/>
      <c r="AK66" s="76"/>
    </row>
    <row r="67" spans="10:37" s="16" customFormat="1" ht="26.25" customHeight="1" x14ac:dyDescent="0.35">
      <c r="J67" s="8"/>
      <c r="K67" s="8"/>
      <c r="L67" s="17"/>
      <c r="M67" s="17"/>
      <c r="N67" s="80" t="s">
        <v>193</v>
      </c>
      <c r="O67" s="90">
        <v>224392</v>
      </c>
      <c r="P67" s="90">
        <v>224392</v>
      </c>
      <c r="Q67" s="34">
        <v>42459</v>
      </c>
      <c r="R67" s="34">
        <v>42460</v>
      </c>
      <c r="S67" s="78"/>
      <c r="T67" s="80"/>
      <c r="U67" s="33"/>
      <c r="V67" s="33"/>
      <c r="W67" s="34"/>
      <c r="X67" s="34"/>
      <c r="Y67" s="78"/>
      <c r="Z67" s="140" t="s">
        <v>242</v>
      </c>
      <c r="AA67" s="121" t="s">
        <v>532</v>
      </c>
      <c r="AB67" s="121" t="s">
        <v>532</v>
      </c>
      <c r="AC67" s="117">
        <v>42544</v>
      </c>
      <c r="AD67" s="117">
        <v>42556</v>
      </c>
      <c r="AE67" s="142"/>
      <c r="AF67" s="71" t="s">
        <v>637</v>
      </c>
      <c r="AG67" s="72"/>
      <c r="AH67" s="72"/>
      <c r="AI67" s="72"/>
      <c r="AJ67" s="72"/>
      <c r="AK67" s="76"/>
    </row>
    <row r="68" spans="10:37" s="16" customFormat="1" ht="26.25" customHeight="1" x14ac:dyDescent="0.35">
      <c r="J68" s="8"/>
      <c r="K68" s="8"/>
      <c r="L68" s="17"/>
      <c r="M68" s="17"/>
      <c r="N68" s="80" t="s">
        <v>193</v>
      </c>
      <c r="O68" s="90">
        <v>249789</v>
      </c>
      <c r="P68" s="90">
        <v>249789</v>
      </c>
      <c r="Q68" s="34">
        <v>42398</v>
      </c>
      <c r="R68" s="34">
        <v>42403</v>
      </c>
      <c r="S68" s="78"/>
      <c r="T68" s="80"/>
      <c r="U68" s="33"/>
      <c r="V68" s="33"/>
      <c r="W68" s="34"/>
      <c r="X68" s="34"/>
      <c r="Y68" s="78"/>
      <c r="AF68" s="71"/>
      <c r="AG68" s="72"/>
      <c r="AH68" s="72"/>
      <c r="AI68" s="72"/>
      <c r="AJ68" s="72"/>
      <c r="AK68" s="76"/>
    </row>
    <row r="69" spans="10:37" s="16" customFormat="1" ht="26.25" x14ac:dyDescent="0.35">
      <c r="J69" s="8"/>
      <c r="K69" s="8"/>
      <c r="L69" s="17"/>
      <c r="M69" s="17"/>
      <c r="N69" s="80" t="s">
        <v>193</v>
      </c>
      <c r="O69" s="90">
        <v>200135</v>
      </c>
      <c r="P69" s="90">
        <v>200135</v>
      </c>
      <c r="Q69" s="34">
        <v>42426</v>
      </c>
      <c r="R69" s="34">
        <v>42433</v>
      </c>
      <c r="S69" s="78"/>
      <c r="T69" s="80"/>
      <c r="U69" s="33"/>
      <c r="V69" s="33"/>
      <c r="W69" s="34"/>
      <c r="X69" s="34"/>
      <c r="Y69" s="78"/>
      <c r="AF69" s="71"/>
      <c r="AG69" s="72"/>
      <c r="AH69" s="72"/>
      <c r="AI69" s="72"/>
      <c r="AJ69" s="72"/>
      <c r="AK69" s="76"/>
    </row>
    <row r="70" spans="10:37" s="16" customFormat="1" ht="26.25" customHeight="1" x14ac:dyDescent="0.35">
      <c r="J70" s="8"/>
      <c r="K70" s="8"/>
      <c r="L70" s="17"/>
      <c r="M70" s="17"/>
      <c r="N70" s="80" t="s">
        <v>193</v>
      </c>
      <c r="O70" s="90">
        <v>250217</v>
      </c>
      <c r="P70" s="90">
        <v>250217</v>
      </c>
      <c r="Q70" s="34">
        <v>42433</v>
      </c>
      <c r="R70" s="34">
        <v>42443</v>
      </c>
      <c r="S70" s="78"/>
      <c r="T70" s="80"/>
      <c r="U70" s="33"/>
      <c r="V70" s="33"/>
      <c r="W70" s="34"/>
      <c r="X70" s="34"/>
      <c r="Y70" s="78"/>
      <c r="AF70" s="71"/>
      <c r="AG70" s="72"/>
      <c r="AH70" s="72"/>
      <c r="AI70" s="72"/>
      <c r="AJ70" s="72"/>
      <c r="AK70" s="76"/>
    </row>
    <row r="71" spans="10:37" s="16" customFormat="1" ht="26.25" customHeight="1" x14ac:dyDescent="0.35">
      <c r="J71" s="8"/>
      <c r="K71" s="8"/>
      <c r="L71" s="17"/>
      <c r="M71" s="17"/>
      <c r="N71" s="80" t="s">
        <v>194</v>
      </c>
      <c r="O71" s="90">
        <v>165873</v>
      </c>
      <c r="P71" s="90">
        <v>165873</v>
      </c>
      <c r="Q71" s="34">
        <v>42450</v>
      </c>
      <c r="R71" s="34">
        <v>42457</v>
      </c>
      <c r="S71" s="78"/>
      <c r="T71" s="80"/>
      <c r="U71" s="33"/>
      <c r="V71" s="33"/>
      <c r="W71" s="34"/>
      <c r="X71" s="34"/>
      <c r="Y71" s="78"/>
      <c r="AF71" s="71"/>
      <c r="AG71" s="72"/>
      <c r="AH71" s="72"/>
      <c r="AI71" s="72"/>
      <c r="AJ71" s="72"/>
      <c r="AK71" s="76"/>
    </row>
    <row r="72" spans="10:37" s="16" customFormat="1" ht="26.25" customHeight="1" x14ac:dyDescent="0.35">
      <c r="J72" s="8"/>
      <c r="K72" s="8"/>
      <c r="L72" s="17"/>
      <c r="M72" s="17"/>
      <c r="N72" s="80" t="s">
        <v>194</v>
      </c>
      <c r="O72" s="90">
        <v>176554</v>
      </c>
      <c r="P72" s="90">
        <v>176554</v>
      </c>
      <c r="Q72" s="34">
        <v>42384</v>
      </c>
      <c r="R72" s="34">
        <v>42391</v>
      </c>
      <c r="S72" s="78"/>
      <c r="T72" s="80"/>
      <c r="U72" s="33"/>
      <c r="V72" s="33"/>
      <c r="W72" s="34"/>
      <c r="X72" s="34"/>
      <c r="Y72" s="78"/>
      <c r="AF72" s="71"/>
      <c r="AG72" s="72"/>
      <c r="AH72" s="72"/>
      <c r="AI72" s="72"/>
      <c r="AJ72" s="72"/>
      <c r="AK72" s="76"/>
    </row>
    <row r="73" spans="10:37" s="16" customFormat="1" ht="23.25" customHeight="1" x14ac:dyDescent="0.35">
      <c r="J73" s="8"/>
      <c r="K73" s="8"/>
      <c r="L73" s="17"/>
      <c r="M73" s="17"/>
      <c r="N73" s="81" t="s">
        <v>195</v>
      </c>
      <c r="O73" s="58" t="s">
        <v>196</v>
      </c>
      <c r="P73" s="58" t="s">
        <v>196</v>
      </c>
      <c r="Q73" s="36">
        <v>42340</v>
      </c>
      <c r="R73" s="36">
        <v>42381</v>
      </c>
      <c r="S73" s="78"/>
      <c r="T73" s="81"/>
      <c r="U73" s="35"/>
      <c r="V73" s="35"/>
      <c r="W73" s="36"/>
      <c r="X73" s="36"/>
      <c r="Y73" s="78"/>
      <c r="AF73" s="71"/>
      <c r="AG73" s="72"/>
      <c r="AH73" s="72"/>
      <c r="AI73" s="72"/>
      <c r="AJ73" s="72"/>
      <c r="AK73" s="76"/>
    </row>
    <row r="74" spans="10:37" s="16" customFormat="1" ht="23.25" customHeight="1" x14ac:dyDescent="0.35">
      <c r="J74" s="8"/>
      <c r="K74" s="8"/>
      <c r="L74" s="17"/>
      <c r="M74" s="17"/>
      <c r="N74" s="81" t="s">
        <v>195</v>
      </c>
      <c r="O74" s="58" t="s">
        <v>197</v>
      </c>
      <c r="P74" s="58" t="s">
        <v>197</v>
      </c>
      <c r="Q74" s="36">
        <v>42352</v>
      </c>
      <c r="R74" s="36">
        <v>42381</v>
      </c>
      <c r="S74" s="78"/>
      <c r="T74" s="81"/>
      <c r="U74" s="35"/>
      <c r="V74" s="35"/>
      <c r="W74" s="36"/>
      <c r="X74" s="36"/>
      <c r="Y74" s="78"/>
      <c r="AF74" s="71"/>
      <c r="AG74" s="72"/>
      <c r="AH74" s="72"/>
      <c r="AI74" s="72"/>
      <c r="AJ74" s="72"/>
      <c r="AK74" s="76"/>
    </row>
    <row r="75" spans="10:37" s="16" customFormat="1" ht="23.25" customHeight="1" x14ac:dyDescent="0.35">
      <c r="J75" s="8"/>
      <c r="K75" s="8"/>
      <c r="L75" s="17"/>
      <c r="M75" s="17"/>
      <c r="N75" s="81" t="s">
        <v>195</v>
      </c>
      <c r="O75" s="58" t="s">
        <v>198</v>
      </c>
      <c r="P75" s="58" t="s">
        <v>198</v>
      </c>
      <c r="Q75" s="36">
        <v>42355</v>
      </c>
      <c r="R75" s="36">
        <v>42381</v>
      </c>
      <c r="S75" s="78"/>
      <c r="T75" s="81"/>
      <c r="U75" s="35"/>
      <c r="V75" s="35"/>
      <c r="W75" s="36"/>
      <c r="X75" s="36"/>
      <c r="Y75" s="78"/>
      <c r="AF75" s="71"/>
      <c r="AG75" s="72"/>
      <c r="AH75" s="72"/>
      <c r="AI75" s="72"/>
      <c r="AJ75" s="72"/>
      <c r="AK75" s="76"/>
    </row>
    <row r="76" spans="10:37" s="16" customFormat="1" ht="23.25" customHeight="1" x14ac:dyDescent="0.35">
      <c r="J76" s="8"/>
      <c r="K76" s="8"/>
      <c r="L76" s="17"/>
      <c r="M76" s="17"/>
      <c r="N76" s="81" t="s">
        <v>199</v>
      </c>
      <c r="O76" s="58" t="s">
        <v>200</v>
      </c>
      <c r="P76" s="58" t="s">
        <v>200</v>
      </c>
      <c r="Q76" s="36">
        <v>42398</v>
      </c>
      <c r="R76" s="36">
        <v>42431</v>
      </c>
      <c r="S76" s="78"/>
      <c r="T76" s="81"/>
      <c r="U76" s="35"/>
      <c r="V76" s="35"/>
      <c r="W76" s="36"/>
      <c r="X76" s="36"/>
      <c r="Y76" s="78"/>
      <c r="AF76" s="71"/>
      <c r="AG76" s="72"/>
      <c r="AH76" s="72"/>
      <c r="AI76" s="72"/>
      <c r="AJ76" s="72"/>
      <c r="AK76" s="76"/>
    </row>
    <row r="77" spans="10:37" s="16" customFormat="1" ht="23.25" customHeight="1" x14ac:dyDescent="0.35">
      <c r="J77" s="8"/>
      <c r="K77" s="8"/>
      <c r="L77" s="17"/>
      <c r="M77" s="17"/>
      <c r="N77" s="81" t="s">
        <v>199</v>
      </c>
      <c r="O77" s="58" t="s">
        <v>201</v>
      </c>
      <c r="P77" s="58" t="s">
        <v>201</v>
      </c>
      <c r="Q77" s="36">
        <v>42396</v>
      </c>
      <c r="R77" s="36">
        <v>42443</v>
      </c>
      <c r="S77" s="78"/>
      <c r="T77" s="81"/>
      <c r="U77" s="35"/>
      <c r="V77" s="35"/>
      <c r="W77" s="36"/>
      <c r="X77" s="36"/>
      <c r="Y77" s="78"/>
      <c r="AF77" s="71"/>
      <c r="AG77" s="72"/>
      <c r="AH77" s="72"/>
      <c r="AI77" s="72"/>
      <c r="AJ77" s="72"/>
      <c r="AK77" s="76"/>
    </row>
    <row r="78" spans="10:37" s="16" customFormat="1" ht="24" thickBot="1" x14ac:dyDescent="0.4">
      <c r="J78" s="8"/>
      <c r="K78" s="8"/>
      <c r="L78" s="17"/>
      <c r="M78" s="17"/>
      <c r="N78" s="81" t="s">
        <v>199</v>
      </c>
      <c r="O78" s="58" t="s">
        <v>201</v>
      </c>
      <c r="P78" s="58" t="s">
        <v>201</v>
      </c>
      <c r="Q78" s="36">
        <v>42423</v>
      </c>
      <c r="R78" s="36">
        <v>42443</v>
      </c>
      <c r="S78" s="78"/>
      <c r="T78" s="81"/>
      <c r="U78" s="35"/>
      <c r="V78" s="35"/>
      <c r="W78" s="36"/>
      <c r="X78" s="36"/>
      <c r="Y78" s="78"/>
      <c r="AF78" s="143"/>
      <c r="AG78" s="144"/>
      <c r="AH78" s="144"/>
      <c r="AI78" s="144"/>
      <c r="AJ78" s="144"/>
      <c r="AK78" s="145"/>
    </row>
    <row r="79" spans="10:37" s="16" customFormat="1" ht="24" thickTop="1" x14ac:dyDescent="0.35">
      <c r="J79" s="8"/>
      <c r="K79" s="8"/>
      <c r="L79" s="17"/>
      <c r="M79" s="17"/>
      <c r="N79" s="81" t="s">
        <v>199</v>
      </c>
      <c r="O79" s="58" t="s">
        <v>202</v>
      </c>
      <c r="P79" s="58" t="s">
        <v>202</v>
      </c>
      <c r="Q79" s="36">
        <v>42405</v>
      </c>
      <c r="R79" s="36">
        <v>42425</v>
      </c>
      <c r="S79" s="78"/>
      <c r="T79" s="81"/>
      <c r="U79" s="35"/>
      <c r="V79" s="35"/>
      <c r="W79" s="36"/>
      <c r="X79" s="36"/>
      <c r="Y79" s="78"/>
    </row>
    <row r="80" spans="10:37" s="16" customFormat="1" ht="23.25" x14ac:dyDescent="0.35">
      <c r="J80" s="8"/>
      <c r="K80" s="8"/>
      <c r="L80" s="17"/>
      <c r="M80" s="17"/>
      <c r="N80" s="81" t="s">
        <v>199</v>
      </c>
      <c r="O80" s="58" t="s">
        <v>203</v>
      </c>
      <c r="P80" s="58" t="s">
        <v>203</v>
      </c>
      <c r="Q80" s="36">
        <v>42426</v>
      </c>
      <c r="R80" s="36">
        <v>42440</v>
      </c>
      <c r="S80" s="78"/>
      <c r="T80" s="81"/>
      <c r="U80" s="35"/>
      <c r="V80" s="35"/>
      <c r="W80" s="36"/>
      <c r="X80" s="36"/>
      <c r="Y80" s="78"/>
    </row>
    <row r="81" spans="10:25" s="16" customFormat="1" ht="26.25" customHeight="1" x14ac:dyDescent="0.35">
      <c r="J81" s="8"/>
      <c r="K81" s="8"/>
      <c r="L81" s="17"/>
      <c r="M81" s="17"/>
      <c r="N81" s="81" t="s">
        <v>199</v>
      </c>
      <c r="O81" s="58" t="s">
        <v>204</v>
      </c>
      <c r="P81" s="58" t="s">
        <v>204</v>
      </c>
      <c r="Q81" s="36">
        <v>42377</v>
      </c>
      <c r="R81" s="34">
        <v>42423</v>
      </c>
      <c r="S81" s="78"/>
      <c r="T81" s="81"/>
      <c r="U81" s="35"/>
      <c r="V81" s="35"/>
      <c r="W81" s="36"/>
      <c r="X81" s="34"/>
      <c r="Y81" s="78"/>
    </row>
    <row r="82" spans="10:25" s="16" customFormat="1" ht="26.25" customHeight="1" x14ac:dyDescent="0.35">
      <c r="J82" s="8"/>
      <c r="K82" s="8"/>
      <c r="L82" s="17"/>
      <c r="M82" s="17"/>
      <c r="N82" s="81" t="s">
        <v>199</v>
      </c>
      <c r="O82" s="58" t="s">
        <v>205</v>
      </c>
      <c r="P82" s="58" t="s">
        <v>205</v>
      </c>
      <c r="Q82" s="36">
        <v>42382</v>
      </c>
      <c r="R82" s="34">
        <v>42410</v>
      </c>
      <c r="S82" s="78"/>
      <c r="T82" s="81"/>
      <c r="U82" s="35"/>
      <c r="V82" s="35"/>
      <c r="W82" s="36"/>
      <c r="X82" s="34"/>
      <c r="Y82" s="78"/>
    </row>
    <row r="83" spans="10:25" s="16" customFormat="1" ht="23.25" x14ac:dyDescent="0.35">
      <c r="J83" s="8"/>
      <c r="K83" s="8"/>
      <c r="L83" s="17"/>
      <c r="M83" s="17"/>
      <c r="N83" s="79" t="s">
        <v>187</v>
      </c>
      <c r="O83" s="58" t="s">
        <v>206</v>
      </c>
      <c r="P83" s="58" t="s">
        <v>206</v>
      </c>
      <c r="Q83" s="37">
        <v>42415</v>
      </c>
      <c r="R83" s="37">
        <v>42447</v>
      </c>
      <c r="S83" s="78"/>
      <c r="T83" s="79"/>
      <c r="U83" s="35"/>
      <c r="V83" s="35"/>
      <c r="W83" s="37"/>
      <c r="X83" s="37"/>
      <c r="Y83" s="78"/>
    </row>
    <row r="84" spans="10:25" s="16" customFormat="1" ht="23.25" x14ac:dyDescent="0.35">
      <c r="J84" s="8"/>
      <c r="K84" s="8"/>
      <c r="L84" s="17"/>
      <c r="M84" s="17"/>
      <c r="N84" s="79" t="s">
        <v>187</v>
      </c>
      <c r="O84" s="58" t="s">
        <v>207</v>
      </c>
      <c r="P84" s="58" t="s">
        <v>207</v>
      </c>
      <c r="Q84" s="37">
        <v>42425</v>
      </c>
      <c r="R84" s="37">
        <v>42457</v>
      </c>
      <c r="S84" s="78"/>
      <c r="T84" s="79"/>
      <c r="U84" s="35"/>
      <c r="V84" s="35"/>
      <c r="W84" s="37"/>
      <c r="X84" s="37"/>
      <c r="Y84" s="78"/>
    </row>
    <row r="85" spans="10:25" s="16" customFormat="1" ht="23.25" x14ac:dyDescent="0.35">
      <c r="J85" s="8"/>
      <c r="K85" s="8"/>
      <c r="L85" s="17"/>
      <c r="M85" s="17"/>
      <c r="N85" s="79" t="s">
        <v>187</v>
      </c>
      <c r="O85" s="58" t="s">
        <v>208</v>
      </c>
      <c r="P85" s="58" t="s">
        <v>208</v>
      </c>
      <c r="Q85" s="37">
        <v>42410</v>
      </c>
      <c r="R85" s="37">
        <v>42439</v>
      </c>
      <c r="S85" s="78"/>
      <c r="T85" s="79"/>
      <c r="U85" s="35"/>
      <c r="V85" s="35"/>
      <c r="W85" s="37"/>
      <c r="X85" s="37"/>
      <c r="Y85" s="78"/>
    </row>
    <row r="86" spans="10:25" s="16" customFormat="1" ht="23.25" customHeight="1" x14ac:dyDescent="0.35">
      <c r="J86" s="8"/>
      <c r="K86" s="8"/>
      <c r="L86" s="17"/>
      <c r="M86" s="17"/>
      <c r="N86" s="77" t="s">
        <v>230</v>
      </c>
      <c r="O86" s="66" t="s">
        <v>231</v>
      </c>
      <c r="P86" s="66" t="s">
        <v>231</v>
      </c>
      <c r="Q86" s="32">
        <v>42388</v>
      </c>
      <c r="R86" s="32">
        <v>42394</v>
      </c>
      <c r="S86" s="78"/>
      <c r="T86" s="77"/>
      <c r="U86" s="29"/>
      <c r="V86" s="29"/>
      <c r="W86" s="32"/>
      <c r="X86" s="32"/>
      <c r="Y86" s="78"/>
    </row>
    <row r="87" spans="10:25" s="16" customFormat="1" ht="23.25" customHeight="1" x14ac:dyDescent="0.35">
      <c r="J87" s="8"/>
      <c r="K87" s="8"/>
      <c r="L87" s="17"/>
      <c r="M87" s="17"/>
      <c r="N87" s="77" t="s">
        <v>232</v>
      </c>
      <c r="O87" s="66" t="s">
        <v>233</v>
      </c>
      <c r="P87" s="66" t="s">
        <v>233</v>
      </c>
      <c r="Q87" s="32">
        <v>42398</v>
      </c>
      <c r="R87" s="32">
        <v>42398</v>
      </c>
      <c r="S87" s="78"/>
      <c r="T87" s="77"/>
      <c r="U87" s="29"/>
      <c r="V87" s="29"/>
      <c r="W87" s="32"/>
      <c r="X87" s="32"/>
      <c r="Y87" s="78"/>
    </row>
    <row r="88" spans="10:25" s="16" customFormat="1" ht="23.25" customHeight="1" x14ac:dyDescent="0.35">
      <c r="J88" s="8"/>
      <c r="K88" s="8"/>
      <c r="L88" s="17"/>
      <c r="M88" s="17"/>
      <c r="N88" s="77" t="s">
        <v>232</v>
      </c>
      <c r="O88" s="66" t="s">
        <v>234</v>
      </c>
      <c r="P88" s="66" t="s">
        <v>234</v>
      </c>
      <c r="Q88" s="32">
        <v>42398</v>
      </c>
      <c r="R88" s="32">
        <v>42417</v>
      </c>
      <c r="S88" s="78"/>
      <c r="T88" s="77"/>
      <c r="U88" s="29"/>
      <c r="V88" s="29"/>
      <c r="W88" s="32"/>
      <c r="X88" s="32"/>
      <c r="Y88" s="78"/>
    </row>
    <row r="89" spans="10:25" s="16" customFormat="1" ht="23.25" customHeight="1" x14ac:dyDescent="0.35">
      <c r="J89" s="8"/>
      <c r="K89" s="8"/>
      <c r="L89" s="17"/>
      <c r="M89" s="17"/>
      <c r="N89" s="77" t="s">
        <v>232</v>
      </c>
      <c r="O89" s="66" t="s">
        <v>235</v>
      </c>
      <c r="P89" s="66" t="s">
        <v>235</v>
      </c>
      <c r="Q89" s="32">
        <v>42432</v>
      </c>
      <c r="R89" s="32">
        <v>42432</v>
      </c>
      <c r="S89" s="78"/>
      <c r="T89" s="77"/>
      <c r="U89" s="29"/>
      <c r="V89" s="29"/>
      <c r="W89" s="32"/>
      <c r="X89" s="32"/>
      <c r="Y89" s="78"/>
    </row>
    <row r="90" spans="10:25" s="16" customFormat="1" ht="23.25" customHeight="1" x14ac:dyDescent="0.35">
      <c r="J90" s="8"/>
      <c r="K90" s="8"/>
      <c r="L90" s="17"/>
      <c r="M90" s="17"/>
      <c r="N90" s="77" t="s">
        <v>232</v>
      </c>
      <c r="O90" s="66" t="s">
        <v>236</v>
      </c>
      <c r="P90" s="66" t="s">
        <v>236</v>
      </c>
      <c r="Q90" s="32">
        <v>42443</v>
      </c>
      <c r="R90" s="32">
        <v>42443</v>
      </c>
      <c r="S90" s="78"/>
      <c r="T90" s="77"/>
      <c r="U90" s="29"/>
      <c r="V90" s="29"/>
      <c r="W90" s="32"/>
      <c r="X90" s="32"/>
      <c r="Y90" s="78"/>
    </row>
    <row r="91" spans="10:25" s="16" customFormat="1" ht="23.25" customHeight="1" x14ac:dyDescent="0.35">
      <c r="J91" s="8"/>
      <c r="K91" s="8"/>
      <c r="L91" s="17"/>
      <c r="M91" s="17"/>
      <c r="N91" s="77" t="s">
        <v>232</v>
      </c>
      <c r="O91" s="66" t="s">
        <v>237</v>
      </c>
      <c r="P91" s="66" t="s">
        <v>237</v>
      </c>
      <c r="Q91" s="32">
        <v>42446</v>
      </c>
      <c r="R91" s="32">
        <v>42447</v>
      </c>
      <c r="S91" s="78"/>
      <c r="T91" s="77"/>
      <c r="U91" s="29"/>
      <c r="V91" s="29"/>
      <c r="W91" s="32"/>
      <c r="X91" s="32"/>
      <c r="Y91" s="78"/>
    </row>
    <row r="92" spans="10:25" s="16" customFormat="1" ht="23.25" x14ac:dyDescent="0.35">
      <c r="J92" s="8"/>
      <c r="K92" s="8"/>
      <c r="L92" s="17"/>
      <c r="M92" s="17"/>
      <c r="N92" s="77" t="s">
        <v>214</v>
      </c>
      <c r="O92" s="66" t="s">
        <v>217</v>
      </c>
      <c r="P92" s="66" t="s">
        <v>217</v>
      </c>
      <c r="Q92" s="37">
        <v>42401</v>
      </c>
      <c r="R92" s="37">
        <v>42401</v>
      </c>
      <c r="S92" s="78"/>
      <c r="T92" s="77"/>
      <c r="U92" s="29"/>
      <c r="V92" s="29"/>
      <c r="W92" s="37"/>
      <c r="X92" s="37"/>
      <c r="Y92" s="78"/>
    </row>
    <row r="93" spans="10:25" s="16" customFormat="1" ht="23.25" customHeight="1" x14ac:dyDescent="0.35">
      <c r="J93" s="8"/>
      <c r="K93" s="8"/>
      <c r="L93" s="17"/>
      <c r="M93" s="17"/>
      <c r="N93" s="77" t="s">
        <v>214</v>
      </c>
      <c r="O93" s="66" t="s">
        <v>238</v>
      </c>
      <c r="P93" s="66" t="s">
        <v>238</v>
      </c>
      <c r="Q93" s="37">
        <v>42430</v>
      </c>
      <c r="R93" s="37">
        <v>42430</v>
      </c>
      <c r="S93" s="78"/>
      <c r="T93" s="77"/>
      <c r="U93" s="29"/>
      <c r="V93" s="29"/>
      <c r="W93" s="37"/>
      <c r="X93" s="37"/>
      <c r="Y93" s="78"/>
    </row>
    <row r="94" spans="10:25" s="16" customFormat="1" ht="23.25" customHeight="1" x14ac:dyDescent="0.35">
      <c r="J94" s="8"/>
      <c r="K94" s="8"/>
      <c r="L94" s="17"/>
      <c r="M94" s="17"/>
      <c r="N94" s="77" t="s">
        <v>214</v>
      </c>
      <c r="O94" s="66" t="s">
        <v>218</v>
      </c>
      <c r="P94" s="66" t="s">
        <v>218</v>
      </c>
      <c r="Q94" s="37">
        <v>42370</v>
      </c>
      <c r="R94" s="37">
        <v>42370</v>
      </c>
      <c r="S94" s="78"/>
      <c r="T94" s="77"/>
      <c r="U94" s="29"/>
      <c r="V94" s="29"/>
      <c r="W94" s="37"/>
      <c r="X94" s="37"/>
      <c r="Y94" s="78"/>
    </row>
    <row r="95" spans="10:25" ht="23.25" customHeight="1" x14ac:dyDescent="0.35">
      <c r="N95" s="77" t="s">
        <v>214</v>
      </c>
      <c r="O95" s="66" t="s">
        <v>239</v>
      </c>
      <c r="P95" s="66" t="s">
        <v>239</v>
      </c>
      <c r="Q95" s="37">
        <v>42430</v>
      </c>
      <c r="R95" s="37">
        <v>42430</v>
      </c>
      <c r="S95" s="78"/>
      <c r="T95" s="77"/>
      <c r="U95" s="29"/>
      <c r="V95" s="29"/>
      <c r="W95" s="37"/>
      <c r="X95" s="37"/>
      <c r="Y95" s="78"/>
    </row>
    <row r="96" spans="10:25" ht="23.25" customHeight="1" x14ac:dyDescent="0.35">
      <c r="N96" s="77" t="s">
        <v>214</v>
      </c>
      <c r="O96" s="66" t="s">
        <v>240</v>
      </c>
      <c r="P96" s="66" t="s">
        <v>240</v>
      </c>
      <c r="Q96" s="37">
        <v>42430</v>
      </c>
      <c r="R96" s="37">
        <v>42430</v>
      </c>
      <c r="S96" s="78"/>
      <c r="T96" s="77"/>
      <c r="U96" s="29"/>
      <c r="V96" s="29"/>
      <c r="W96" s="37"/>
      <c r="X96" s="37"/>
      <c r="Y96" s="78"/>
    </row>
    <row r="97" spans="14:25" ht="23.25" customHeight="1" x14ac:dyDescent="0.35">
      <c r="N97" s="77" t="s">
        <v>214</v>
      </c>
      <c r="O97" s="66" t="s">
        <v>241</v>
      </c>
      <c r="P97" s="66" t="s">
        <v>241</v>
      </c>
      <c r="Q97" s="37">
        <v>42430</v>
      </c>
      <c r="R97" s="37">
        <v>42430</v>
      </c>
      <c r="S97" s="78"/>
      <c r="T97" s="77"/>
      <c r="U97" s="29"/>
      <c r="V97" s="29"/>
      <c r="W97" s="37"/>
      <c r="X97" s="37"/>
      <c r="Y97" s="78"/>
    </row>
    <row r="98" spans="14:25" ht="23.25" customHeight="1" x14ac:dyDescent="0.35">
      <c r="N98" s="77" t="s">
        <v>242</v>
      </c>
      <c r="O98" s="66" t="s">
        <v>243</v>
      </c>
      <c r="P98" s="66" t="s">
        <v>243</v>
      </c>
      <c r="Q98" s="37">
        <v>42430</v>
      </c>
      <c r="R98" s="37">
        <v>42430</v>
      </c>
      <c r="S98" s="78"/>
      <c r="T98" s="77"/>
      <c r="U98" s="29"/>
      <c r="V98" s="29"/>
      <c r="W98" s="37"/>
      <c r="X98" s="37"/>
      <c r="Y98" s="78"/>
    </row>
    <row r="99" spans="14:25" ht="23.25" customHeight="1" x14ac:dyDescent="0.35">
      <c r="N99" s="77" t="s">
        <v>242</v>
      </c>
      <c r="O99" s="66" t="s">
        <v>244</v>
      </c>
      <c r="P99" s="66" t="s">
        <v>244</v>
      </c>
      <c r="Q99" s="37">
        <v>42370</v>
      </c>
      <c r="R99" s="37">
        <v>42370</v>
      </c>
      <c r="S99" s="78"/>
      <c r="T99" s="77"/>
      <c r="U99" s="29"/>
      <c r="V99" s="29"/>
      <c r="W99" s="37"/>
      <c r="X99" s="37"/>
      <c r="Y99" s="78"/>
    </row>
    <row r="100" spans="14:25" ht="23.25" customHeight="1" x14ac:dyDescent="0.35">
      <c r="N100" s="77" t="s">
        <v>242</v>
      </c>
      <c r="O100" s="66" t="s">
        <v>245</v>
      </c>
      <c r="P100" s="66" t="s">
        <v>245</v>
      </c>
      <c r="Q100" s="37">
        <v>42430</v>
      </c>
      <c r="R100" s="37">
        <v>42430</v>
      </c>
      <c r="S100" s="78"/>
      <c r="T100" s="77"/>
      <c r="U100" s="29"/>
      <c r="V100" s="29"/>
      <c r="W100" s="37"/>
      <c r="X100" s="37"/>
      <c r="Y100" s="78"/>
    </row>
    <row r="101" spans="14:25" ht="24" thickBot="1" x14ac:dyDescent="0.4">
      <c r="N101" s="82" t="s">
        <v>246</v>
      </c>
      <c r="O101" s="91" t="s">
        <v>247</v>
      </c>
      <c r="P101" s="91" t="s">
        <v>247</v>
      </c>
      <c r="Q101" s="84">
        <v>42401</v>
      </c>
      <c r="R101" s="84">
        <v>42401</v>
      </c>
      <c r="S101" s="85"/>
      <c r="T101" s="82"/>
      <c r="U101" s="83"/>
      <c r="V101" s="83"/>
      <c r="W101" s="84"/>
      <c r="X101" s="84"/>
      <c r="Y101" s="85"/>
    </row>
    <row r="102" spans="14:25" ht="15.75" thickTop="1" x14ac:dyDescent="0.25"/>
  </sheetData>
  <mergeCells count="6">
    <mergeCell ref="AF4:AK4"/>
    <mergeCell ref="N4:S4"/>
    <mergeCell ref="T4:Y4"/>
    <mergeCell ref="A3:M3"/>
    <mergeCell ref="H4:M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2CB105-480F-4585-9947-F7AA6E8BAD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B4D3C3C-DB19-4BAD-8A0C-8C0C3E19E923}">
  <ds:schemaRefs>
    <ds:schemaRef ds:uri="http://purl.org/dc/elements/1.1/"/>
    <ds:schemaRef ds:uri="http://schemas.microsoft.com/office/2006/documentManagement/types"/>
    <ds:schemaRef ds:uri="http://www.w3.org/XML/1998/namespace"/>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s>
</ds:datastoreItem>
</file>

<file path=customXml/itemProps3.xml><?xml version="1.0" encoding="utf-8"?>
<ds:datastoreItem xmlns:ds="http://schemas.openxmlformats.org/officeDocument/2006/customXml" ds:itemID="{CB8DB13C-FE15-45D3-B81F-6742CC46C3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Metas 2016Definitivas</vt:lpstr>
      <vt:lpstr>Metas 2016proposito</vt:lpstr>
      <vt:lpstr>Metas 2016Componente 1</vt:lpstr>
      <vt:lpstr>Metas 2016Componente 2</vt:lpstr>
      <vt:lpstr>Metas 2016Actividad 1</vt:lpstr>
      <vt:lpstr>Metas 2016Actividad 2</vt:lpstr>
      <vt:lpstr>Metas 2016Actividad 3</vt:lpstr>
      <vt:lpstr>Metas 2016Actividad 4</vt:lpstr>
      <vt:lpstr>'Metas 2016Actividad 1'!Área_de_impresión</vt:lpstr>
      <vt:lpstr>'Metas 2016Actividad 2'!Área_de_impresión</vt:lpstr>
      <vt:lpstr>'Metas 2016Actividad 3'!Área_de_impresión</vt:lpstr>
      <vt:lpstr>'Metas 2016Actividad 4'!Área_de_impresión</vt:lpstr>
      <vt:lpstr>'Metas 2016Componente 1'!Área_de_impresión</vt:lpstr>
      <vt:lpstr>'Metas 2016Componente 2'!Área_de_impresión</vt:lpstr>
      <vt:lpstr>'Metas 2016Definitivas'!Área_de_impresión</vt:lpstr>
      <vt:lpstr>'Metas 2016proposito'!Área_de_impresión</vt:lpstr>
    </vt:vector>
  </TitlesOfParts>
  <Company>CONACYT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Samuel Ruiz Montes</dc:creator>
  <cp:lastModifiedBy>Samuel Ruiz Montes</cp:lastModifiedBy>
  <cp:lastPrinted>2016-10-11T16:24:43Z</cp:lastPrinted>
  <dcterms:created xsi:type="dcterms:W3CDTF">2015-07-31T00:09:10Z</dcterms:created>
  <dcterms:modified xsi:type="dcterms:W3CDTF">2016-10-11T18:55:18Z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