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Cuenta pública 2018\S278\"/>
    </mc:Choice>
  </mc:AlternateContent>
  <bookViews>
    <workbookView xWindow="0" yWindow="0" windowWidth="23040" windowHeight="7170"/>
  </bookViews>
  <sheets>
    <sheet name="S278" sheetId="1" r:id="rId1"/>
    <sheet name="Tipos de Justificación" sheetId="3" r:id="rId2"/>
  </sheets>
  <definedNames>
    <definedName name="_xlnm._FilterDatabase" localSheetId="0" hidden="1">'S278'!$A$1:$V$10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7" i="1" l="1"/>
  <c r="Q9" i="1"/>
  <c r="R10" i="1" l="1"/>
  <c r="R5" i="1" l="1"/>
  <c r="R3" i="1" l="1"/>
  <c r="Q3" i="1"/>
  <c r="R4" i="1" l="1"/>
  <c r="R9" i="1" l="1"/>
  <c r="R11" i="1"/>
  <c r="Q11" i="1"/>
  <c r="Q10" i="1"/>
  <c r="Q8" i="1"/>
  <c r="R8" i="1"/>
  <c r="R7" i="1"/>
  <c r="Q5" i="1"/>
  <c r="R6" i="1"/>
  <c r="Q6" i="1"/>
  <c r="Q4" i="1"/>
</calcChain>
</file>

<file path=xl/comments1.xml><?xml version="1.0" encoding="utf-8"?>
<comments xmlns="http://schemas.openxmlformats.org/spreadsheetml/2006/main">
  <authors>
    <author>LAP5ATA</author>
  </authors>
  <commentList>
    <comment ref="S1" authorId="0" shapeId="0">
      <text>
        <r>
          <rPr>
            <b/>
            <sz val="9"/>
            <color indexed="81"/>
            <rFont val="Tahoma"/>
            <family val="2"/>
          </rPr>
          <t>LAP5ATA:</t>
        </r>
        <r>
          <rPr>
            <sz val="9"/>
            <color indexed="81"/>
            <rFont val="Tahoma"/>
            <family val="2"/>
          </rPr>
          <t xml:space="preserve">
Ver hoja "Tipo de Justificación"</t>
        </r>
      </text>
    </comment>
  </commentList>
</comments>
</file>

<file path=xl/sharedStrings.xml><?xml version="1.0" encoding="utf-8"?>
<sst xmlns="http://schemas.openxmlformats.org/spreadsheetml/2006/main" count="143" uniqueCount="104">
  <si>
    <t>Programa presupuestario</t>
  </si>
  <si>
    <t>Nombre del Indicador</t>
  </si>
  <si>
    <t>Definición</t>
  </si>
  <si>
    <t>Metodo de cálculo</t>
  </si>
  <si>
    <t>Nivel</t>
  </si>
  <si>
    <t>Frecuencia 
de Medición</t>
  </si>
  <si>
    <t>Unidad de 
Medida</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</si>
  <si>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</si>
  <si>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</si>
  <si>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</si>
  <si>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</si>
  <si>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</si>
  <si>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</si>
  <si>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</si>
  <si>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</si>
  <si>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</si>
  <si>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</si>
  <si>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</si>
  <si>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Tipo de Justificación </t>
  </si>
  <si>
    <t>Causa</t>
  </si>
  <si>
    <t xml:space="preserve">Efecto </t>
  </si>
  <si>
    <t>Otros motivos</t>
  </si>
  <si>
    <t>S278 - Fomento Regional de las Capacidades Científicas, Tecnológicas y de Innovación</t>
  </si>
  <si>
    <t>Gasto en Investigación Científica y Desarrollo Experimental (GIDE) ejecutado por la Instituciones de Educación Superior (IES) respecto al Producto Interno Bruto (PIB)</t>
  </si>
  <si>
    <t>Fin</t>
  </si>
  <si>
    <t>Anual</t>
  </si>
  <si>
    <t>Porcentaje</t>
  </si>
  <si>
    <t>Tasa ponderada de efectividad de satisfacción de necesidades de generación de capacidades en CTI de los Sistemas Locales y Regionales de Ciencia, Tecnología e Innovación (SLyRCTI)</t>
  </si>
  <si>
    <t>Este indicador mide la efectividad en la satisfacción de necesidades (Demandas) de generación de capacidades en CTI para robustecer los Sistemas Locales y Regionales de Ciencia, Tecnología e Innovación (SLyRCTI), ponderado por la tasa de éxito de proyectos que concluyen con dictamen técnico final satisfactorio en el año T. Consultar nota aclaratoria.</t>
  </si>
  <si>
    <t>TPET =(NSPAT / NFt) * (PDTFST / PDTFT) *100 Donde: TPET = Tasa ponderada de efectividad de satisfacción de necesidades de generación de capacidades en CTI para robustecer los SLyRCTI, en el año T. NSPAT = Número de necesidades de generación de capacidades en CTI para robustecer los SLyRCTI satisfechas con los proyectos con dictamen técnico final satisfactorio, en el año T. NFt = Número de necesidades (Demandas) de generación de capacidades en CTI para robustecer / fortalecer los SLyRCTI, con proyectos aprobados por el CTA, en el año t. PDTFST = Número proyectos con dictamen técnico final satisfactorio, en el año T. PDTFT = Número de proyectos con dictamen técnico final en el año T. T = año en que se estima el indicador. t = año de aprobación de los proyectos por el CTA.</t>
  </si>
  <si>
    <t>Propósito</t>
  </si>
  <si>
    <t>tasa</t>
  </si>
  <si>
    <t>Porcentaje de aportaciones de CONACYT realizadas a los fideicomisos</t>
  </si>
  <si>
    <t>Este indicador mide el porcentaje de aportaciones a los fideicomisos realizadas por CONACYT respecto de las programadas en el trimestre t</t>
  </si>
  <si>
    <t>(Número de aportaciones a los fideicomisos realizadas por CONACYTen el trimestre t/ Número de aportaciones a los fideicomisos programadas para el trimestre t) * 100</t>
  </si>
  <si>
    <t>Componente1</t>
  </si>
  <si>
    <t>Trimestral</t>
  </si>
  <si>
    <t>Porcentaje de apoyos económicos otorgados a proyectos para la generación de capacidades en CTI.</t>
  </si>
  <si>
    <t>Este indicador mide el número de apoyos económicos otorgados a proyectos para la generación de capacidades en CTI en el trimestre t, con respecto del número de apoyos económicos aprobados a proyectos para la generación de capacidades en CTI en el trimestre t.</t>
  </si>
  <si>
    <t>(Número de apoyos económicos otorgados a proyectos para la generación de capacidades en CTI en el trimestre t / Número de apoyos económicos aprobados a proyectos para la generación de capacidades en CTI en el trimestre t )*100</t>
  </si>
  <si>
    <t>Componente2</t>
  </si>
  <si>
    <t>Porcentaje de proyectos formalizados</t>
  </si>
  <si>
    <t>Este indicador mide el porcentaje de proyectos formalizados en el trimestre t con respecto del total de solicitudes evaluadas con carácter aprobatorio por el CTA en el trimestre t.</t>
  </si>
  <si>
    <t>(Número de proyectos formalizados en el trimestre t / Número de solicitudes evaluadas con carácter aprobatorio por el CTA en el trimestre t)*100</t>
  </si>
  <si>
    <t>Actividad1</t>
  </si>
  <si>
    <t>Porcentaje de anexos de ejecución formalizados</t>
  </si>
  <si>
    <t>Este indicador mide el porcentaje de anexos de ejecución formalizados en el trimestre j con respecto al número de anexos de ejecución programados para formalizar en el trimestre j</t>
  </si>
  <si>
    <t>(Número de Anexos de Ejecución Formalizados en el trimestre t / Número de Anexos de Ejecución programados para Formalizar en el trimestre t) * 100</t>
  </si>
  <si>
    <t>Porcentaje de solicitudes evaluadas técnicamente en el tiempo que indica la normatividad.</t>
  </si>
  <si>
    <t>Este indicador mide el porcentaje de solicitudes evaluadas técnicamente en el tiempo que indica la normatividad, en el trimestre t, con respecto al total de solicitudes evaluadas técnicamente en el trimestre t.</t>
  </si>
  <si>
    <t>(Número solicitudes evaluadas técnicamente en el tiempo que indica la normatividad en el trimestre t / Número total de solicitudes evaluadas técnicamente en el trimestre t)*100</t>
  </si>
  <si>
    <t>Porcentaje de informes técnicos de proyectos enviados a evaluar</t>
  </si>
  <si>
    <t>Este indicador mide el porcentaje de informes técnicos de proyectos, enviados a evaluar en el trimeste t con respecto del total de informes técnicos de proyectos, recibidos para evaluar en el trimestre t. Por medio de la evaluación de los informes técnicos de proyectos, se monitorea el cumplimiento de los objetivos y metas de los proyectos.</t>
  </si>
  <si>
    <t>(Número de informes técnicos de proyectos enviados a evaluar en el trimestre t / Número de informes técnicos de proyectos recibidos para evaluar en el trimestre t)*100</t>
  </si>
  <si>
    <t>Porcentaje de convocatorias emitidas</t>
  </si>
  <si>
    <t>Este indicador mide el porcentaje de convocatorias emitidas en el trimestre t con respecto al número de convocatorias programadas para el trimestre t</t>
  </si>
  <si>
    <t>(Número de convocatorias emitidas en el trimestre t / Número de convocatorias programadas en el trimestre t) * 100</t>
  </si>
  <si>
    <t>Tipología de las causas de incumplimiento de la meta del indicador para resultados</t>
  </si>
  <si>
    <t>Característica</t>
  </si>
  <si>
    <t>1. Programación original deficiente</t>
  </si>
  <si>
    <t>*Cuando se lleva a cabo un recorte presupuestario –debido a la disminución de los recursos asignados originalmente a los Pp correspondientes para la consecución de las metas de los indicadores-, por transferirse a otros programas y proyectos que requirieron apoyo por causas distintas a la atención de afectaciones originadas por eventos meteorológicos.
*Cuando se observa un incremento de costos por modificaciones a los parámetros macroeconómicos establecidos en los Criterios Generales de Política Económica, como inflación y tipo de cambio.
*Cuando en la programación original no se definió y/o formuló adecuadamente alguno de los elementos programáticos de los indicadores para resultados.</t>
  </si>
  <si>
    <t>2. Emergencias provocadas por accidentes y/o fenómenos naturales adversos.</t>
  </si>
  <si>
    <t>*Cuando el incumplimiento de las metas se atribuye a la disminución de los recursos presupuestarios asignados originalmente de los Pp, para transferirse a otro(s) programa(s) o proyecto(s) que requirieron apoyo por causas relacionadas con la atención de eventos meteorológicos o accidentes. Dicha transferencia puede ser adicional a los recursos del Fondo de Desastres Naturales. 
*Cuando el incumplimiento de las metas se debe a la presencia de fenómenos naturales, como lluvias, huracanes, ciclones, sequias, sismos, nevadas, entre otros, aun cuando no se haya presentado una disminución de recursos presupuestarios en el Pp correspondiente.
*Cuando el incumplimiento de las metas en la producción de bienes o generación de servicios se debe a que sucedieron accidentes que afectaron la estructura y/o equipo de operación como consecuencia de problemas distintos a su falta de mantenimiento regular, aun cuando no se haya presentado una disminución de recursos presupuestarios en el Pp correspondiente.</t>
  </si>
  <si>
    <t>3. Menos demanda de bienes y servicios.</t>
  </si>
  <si>
    <t>*Cuando del incumplimiento de las metas se originó por una menos demanda de bienes y servicios por parte de los usuarios y no de la decisión de alguna instancia gubernamental.</t>
  </si>
  <si>
    <t>4. Retrasos en los trámites para el ejercicio presupuestario por parte de la Unidad Responsable (UR).</t>
  </si>
  <si>
    <t>*Cuando el incumplimiento de las metas se debe a la inoportuna y/o insuficiente realización de trámites por parte de la Unidad Responsable ejecutora de la Meta.</t>
  </si>
  <si>
    <t>5. Incumplimiento o retraso en los trámites para el ejercicio presupuestario por parte de instancias gubernamentales diferentes a la UR.</t>
  </si>
  <si>
    <t xml:space="preserve">*Cuando el incumplimiento de las metas se debe a la inoportuna y/o insuficiente realización de trámites por parte de instancias gubernamentales de los órdenes Federal y/o local distintas unidades responsables ejecutoras de las metas. </t>
  </si>
  <si>
    <t>6. Incumplimiento o informidades de proveedores y contratistas, así como por oposición de grupos sociales.</t>
  </si>
  <si>
    <t>*Cuando el incumplimiento de las metas no depende de la decisión de la UR, sino del incumplimiento de los proveedores sociales para la realización de los programas y proyectos.</t>
  </si>
  <si>
    <t>7. Modificación de atribuciones institucionales disposiciones normativas.</t>
  </si>
  <si>
    <t>*Cuando ocurre una reestructuración programática derivada de modificaciones de atribuciones institucionales y/o la desincorporación o extinción de la UR que afectan el cumplimiento de las metas.</t>
  </si>
  <si>
    <t>8. Incumplimiento por situaciones normativas extrapresupuestarias ajenas a la UR de la meta.</t>
  </si>
  <si>
    <t>*Cuando el incumplimiento de la meta se asocia a factores externos a la UR ejecutora de la meta, como son: retrasos en la autorización y publicación de disposiciones normativas, y por procesos de judiciales.</t>
  </si>
  <si>
    <t>9. Otras causas que por su naturaleza no es posible agrupar.</t>
  </si>
  <si>
    <t>*Cuando se presente una combinación de los factores señalados en los numerales 1 a 8, o causas distintas que no es posible agrupar.</t>
  </si>
  <si>
    <t>10. Otras explicaciones a las variaciones.</t>
  </si>
  <si>
    <t>Se cumplió la meta anual</t>
  </si>
  <si>
    <t>No se cumplió la meta en valores relativos, se esta a  5.10  puntos porcentuales por debajo de la meta planteada. En valores absolutos se superó la meta planteada en el numerador con 7 proyectos debido  a que  en el último trimestre del año se realizó la primera ministración.</t>
  </si>
  <si>
    <t>Al haberse realizado la primera ministración a 7 proyectos más, se inicio el desarrollo de estos proyectos como la normatividad vigente.</t>
  </si>
  <si>
    <t>Actividad1.3</t>
  </si>
  <si>
    <t>Actividad1.4</t>
  </si>
  <si>
    <t>Actividad1.2</t>
  </si>
  <si>
    <t>Actividad2.1</t>
  </si>
  <si>
    <t>La meta se cumplió en terminos relativos y absolutos,  cabe destacar que el 100%  de las 115 convocatorias programadas fueron emitidas.</t>
  </si>
  <si>
    <t>Se cumplió la meta de las aportaciones de los fideicomisos.</t>
  </si>
  <si>
    <t>Se evaluaron 17 propuestas más a las esperadas dado que se recibieron un mayor número de propuestas por demanda.</t>
  </si>
  <si>
    <t>Se superó la meta planteada.</t>
  </si>
  <si>
    <t>Se está 7.39 puntos porcentuales por debajo del cumplimiento de la meta , en términos absolutos se superó la meta al formalizarse 17 proyectos más de los programados.</t>
  </si>
  <si>
    <t>Se está 0.47 puntos porcentuales por debajo del cumplimiento de la meta planteada. En términos absolutos 2 informes más se programaron debido principalmente a que los Sujetos de Apoyo, por cuestiones administrativas, solicitaron ampliación de la vigencia del convenio en etapa o final y al ser proyectos que tenían plazo de entrega de informes en el tercer trimestre del año, estos fueron evaluados en el último trimestre del 2018.</t>
  </si>
  <si>
    <t>En términos absolutos se superó la meta planteada.</t>
  </si>
  <si>
    <t>La meta se planteó para el primer trimestre y se cumplió satisfactoriamente. Este indicador se reporta de manera acumulada anual a petición de la SHCP.</t>
  </si>
  <si>
    <t xml:space="preserve">Se cumplió la meta en valores relativos por  2.5  puntos porcentuales. En términos absolutos solo contestaron 54 usuarios de  80. </t>
  </si>
  <si>
    <t xml:space="preserve">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(Estrategia 2, objetivo 6), de alcanzar para el 2018, una inversión del uno por ciento del PIB en investigación científica y tecnológica, donde las IES tienen una participación muy significativa. </t>
  </si>
  <si>
    <t>El indicador es una relación expresada como porcentaje. Fórmula de cálculo: IIIES=(GIDEIES/PIB) *100, donde: IIIES : Índice de inversión en investigación en instituciones de educación superior. GIDEIES: Gasto en investigación y desarrollo experimental ejecutado por las IES en el año de referencia. PIB: Producto Interno Bruto nominal en el año de referencia.</t>
  </si>
  <si>
    <t>Este indicador mide qué proporción de los proyectos concluidos con dictamen técnico satisfactorio que respondieron la encuesta de uso de resultados de proyectos del Pp S278 fueron aprovechados para atender las necesidades de fortalecimiento de las capacidades en CTI de los sistemas locales y regionales.</t>
  </si>
  <si>
    <t>Porcentaje de proyectos satisfactorios que respondieron la encuesta de uso de resultados de proyectos del Pp S278 que reportaron haber sido aprovechados para atender las necesidades de fortalecimiento de las capacidades en CTI de los sistemas locales y regionales.</t>
  </si>
  <si>
    <t>PPARt = (PARt / PDSt-k) * 100  PPARt = Porcentaje de proyectos satisfactorios que respondieron la encuesta de uso de resultados de proyectos del Pp S278 aprovechados para atender las necesidades de fortalecimiento de las capacidades en CTI de los sistemas locales y regionales de CTI, en el periodo t.  PARt = Número proyectos satisfactorios que respondieron en la encuesta de uso de resultados de proyectos del Pp S278 haber sido aprovechados para atender las necesidades de fortalecimiento de las capacidades en CTI de los sistemas locales y regionales de CTI, en el período en t.  PDSt-k = Número de proyectos con dictamen técnico final satisfactorio que respondieron la encuesta de uso de resultados de proyectos del Pp S278 en el período t-k.  t = año en que se estima el indicador.  k = tiempo requerido para que un proyecto sea aprovechado.</t>
  </si>
  <si>
    <t>La totalidad de los proyectos con dictamen técnico final sactifactorio que contestaron la encuesta de satisfacción fueron aprovechados para atender las necesidades de fortalecimiento de las capacidades en CTI de los sistemas locales y regionales. Sus resultados indican el cumplimiento de la meta planteada.</t>
  </si>
  <si>
    <t>Se cumplió la meta anual.</t>
  </si>
  <si>
    <t>11. La meta del Indicador de resultados fue cumplida</t>
  </si>
  <si>
    <t xml:space="preserve">*Cuando se haya alcanzado la meta modificada al 100%, </t>
  </si>
  <si>
    <t>*Cuando se trate de resultados por encima del 100% del cumplimiento, se seleccionará cuando los resultados hayan superado la meta ajustada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</si>
</sst>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b/>
      <sz val="10"/>
      <color theme="0"/>
      <name val="Arial"/>
      <family val="2"/>
    </font>
    <font>
      <b/>
      <sz val="9"/>
      <color indexed="81"/>
      <name val="Tahoma"/>
      <family val="2"/>
    </font>
    <font>
      <sz val="9"/>
      <color indexed="81"/>
      <name val="Tahoma"/>
      <family val="2"/>
    </font>
    <font>
      <b/>
      <sz val="11"/>
      <color theme="0"/>
      <name val="Calibri"/>
      <family val="2"/>
      <scheme val="minor"/>
    </font>
    <font>
      <sz val="11"/>
      <color theme="1"/>
      <name val="Calibri"/>
      <family val="2"/>
      <scheme val="minor"/>
    </font>
    <font>
      <sz val="11"/>
      <color rgb="FF006100"/>
      <name val="Calibri"/>
      <family val="2"/>
      <scheme val="minor"/>
    </font>
    <font>
      <sz val="11"/>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0" tint="-0.499984740745262"/>
        <bgColor indexed="64"/>
      </patternFill>
    </fill>
    <fill>
      <patternFill patternType="solid">
        <fgColor theme="1"/>
        <bgColor theme="1"/>
      </patternFill>
    </fill>
    <fill>
      <patternFill patternType="solid">
        <fgColor rgb="FFC6EFCE"/>
      </patternFill>
    </fill>
  </fills>
  <borders count="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bottom/>
      <diagonal/>
    </border>
  </borders>
  <cellStyleXfs count="3">
    <xf numFmtId="0" fontId="0" fillId="0" borderId="0"/>
    <xf numFmtId="9" fontId="5" fillId="0" borderId="0" applyFont="0" applyFill="0" applyBorder="0" applyAlignment="0" applyProtection="0"/>
    <xf numFmtId="0" fontId="6" fillId="5" borderId="0" applyNumberFormat="0" applyBorder="0" applyAlignment="0" applyProtection="0"/>
  </cellStyleXfs>
  <cellXfs count="23">
    <xf numFmtId="0" fontId="0" fillId="0" borderId="0" xfId="0"/>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3" fontId="1" fillId="2" borderId="2" xfId="0" applyNumberFormat="1" applyFont="1" applyFill="1" applyBorder="1" applyAlignment="1" applyProtection="1">
      <alignment horizontal="center" vertical="center" wrapText="1"/>
    </xf>
    <xf numFmtId="0" fontId="0" fillId="3" borderId="3" xfId="0" applyFill="1" applyBorder="1" applyAlignment="1">
      <alignment horizontal="center" vertical="top" wrapText="1"/>
    </xf>
    <xf numFmtId="0" fontId="0" fillId="3" borderId="3" xfId="0" applyFill="1" applyBorder="1" applyAlignment="1">
      <alignment horizontal="left" vertical="top" wrapText="1"/>
    </xf>
    <xf numFmtId="0" fontId="0" fillId="0" borderId="3" xfId="0" applyBorder="1"/>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7" fillId="0" borderId="3" xfId="2" applyFont="1" applyFill="1" applyBorder="1" applyAlignment="1">
      <alignment horizontal="left" vertical="top" wrapText="1"/>
    </xf>
    <xf numFmtId="0" fontId="0" fillId="0" borderId="3" xfId="0" applyFill="1" applyBorder="1" applyAlignment="1">
      <alignment horizontal="center" vertical="top" wrapText="1"/>
    </xf>
    <xf numFmtId="0" fontId="0" fillId="0" borderId="3" xfId="0" applyFill="1" applyBorder="1" applyAlignment="1">
      <alignment horizontal="left" vertical="top" wrapText="1"/>
    </xf>
    <xf numFmtId="0" fontId="0" fillId="0" borderId="3" xfId="0" applyFill="1" applyBorder="1" applyAlignment="1">
      <alignment horizontal="center" vertical="center" wrapText="1"/>
    </xf>
    <xf numFmtId="0" fontId="0" fillId="0" borderId="3" xfId="0" applyFill="1" applyBorder="1"/>
    <xf numFmtId="9" fontId="0" fillId="0" borderId="3" xfId="1" applyFont="1" applyFill="1" applyBorder="1"/>
    <xf numFmtId="0" fontId="0" fillId="0" borderId="3" xfId="0" applyFill="1" applyBorder="1" applyAlignment="1">
      <alignment wrapText="1"/>
    </xf>
    <xf numFmtId="0" fontId="7" fillId="0" borderId="3" xfId="2" applyFont="1" applyFill="1" applyBorder="1" applyAlignment="1">
      <alignment wrapText="1"/>
    </xf>
    <xf numFmtId="0" fontId="0" fillId="0" borderId="0" xfId="0" applyFill="1"/>
    <xf numFmtId="164" fontId="0" fillId="0" borderId="3" xfId="1" applyNumberFormat="1" applyFont="1" applyFill="1" applyBorder="1"/>
    <xf numFmtId="9" fontId="0" fillId="0" borderId="3" xfId="1" applyNumberFormat="1" applyFont="1" applyFill="1" applyBorder="1"/>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cellXfs>
  <cellStyles count="3">
    <cellStyle name="Bueno" xfId="2" builtinId="26"/>
    <cellStyle name="Normal" xfId="0" builtinId="0"/>
    <cellStyle name="Porcentaje" xfId="1" builtinId="5"/>
  </cellStyles>
  <dxfs count="4">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a1" displayName="Tabla1" ref="A2:B13" totalsRowShown="0" headerRowDxfId="3" dataDxfId="2">
  <tableColumns count="2">
    <tableColumn id="1" name="Causa" dataDxfId="1"/>
    <tableColumn id="2" name="Característica" dataDxfId="0"/>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1"/>
  <sheetViews>
    <sheetView tabSelected="1" zoomScale="80" zoomScaleNormal="80" workbookViewId="0">
      <pane xSplit="3" ySplit="1" topLeftCell="H2" activePane="bottomRight" state="frozen"/>
      <selection pane="topRight" activeCell="D1" sqref="D1"/>
      <selection pane="bottomLeft" activeCell="A2" sqref="A2"/>
      <selection pane="bottomRight"/>
    </sheetView>
  </sheetViews>
  <sheetFormatPr baseColWidth="10" defaultRowHeight="15" x14ac:dyDescent="0.25"/>
  <cols>
    <col min="1" max="1" width="18.7109375" customWidth="1"/>
    <col min="2" max="2" width="31.5703125" customWidth="1"/>
    <col min="3" max="3" width="34.5703125" hidden="1" customWidth="1"/>
    <col min="4" max="4" width="39.140625" hidden="1" customWidth="1"/>
    <col min="5" max="5" width="16.7109375" hidden="1" customWidth="1"/>
    <col min="6" max="7" width="11.5703125" hidden="1" customWidth="1"/>
    <col min="9" max="9" width="14.140625" customWidth="1"/>
    <col min="10" max="10" width="14.42578125" customWidth="1"/>
    <col min="12" max="12" width="13.7109375" customWidth="1"/>
    <col min="13" max="13" width="15.85546875" customWidth="1"/>
    <col min="15" max="15" width="13.28515625" customWidth="1"/>
    <col min="16" max="16" width="15" customWidth="1"/>
    <col min="17" max="17" width="15.140625" customWidth="1"/>
    <col min="18" max="18" width="14.7109375" customWidth="1"/>
    <col min="19" max="19" width="18.7109375" customWidth="1"/>
    <col min="20" max="20" width="37.7109375" customWidth="1"/>
    <col min="21" max="21" width="22.42578125" customWidth="1"/>
  </cols>
  <sheetData>
    <row r="1" spans="1:22" ht="63.75" x14ac:dyDescent="0.25">
      <c r="A1" s="1" t="s">
        <v>0</v>
      </c>
      <c r="B1" s="2" t="s">
        <v>1</v>
      </c>
      <c r="C1" s="2" t="s">
        <v>2</v>
      </c>
      <c r="D1" s="2" t="s">
        <v>3</v>
      </c>
      <c r="E1" s="2" t="s">
        <v>4</v>
      </c>
      <c r="F1" s="2" t="s">
        <v>5</v>
      </c>
      <c r="G1" s="2" t="s">
        <v>6</v>
      </c>
      <c r="H1" s="2" t="s">
        <v>7</v>
      </c>
      <c r="I1" s="3" t="s">
        <v>8</v>
      </c>
      <c r="J1" s="3" t="s">
        <v>9</v>
      </c>
      <c r="K1" s="2" t="s">
        <v>10</v>
      </c>
      <c r="L1" s="3" t="s">
        <v>11</v>
      </c>
      <c r="M1" s="3" t="s">
        <v>12</v>
      </c>
      <c r="N1" s="2" t="s">
        <v>13</v>
      </c>
      <c r="O1" s="2" t="s">
        <v>14</v>
      </c>
      <c r="P1" s="2" t="s">
        <v>15</v>
      </c>
      <c r="Q1" s="2" t="s">
        <v>16</v>
      </c>
      <c r="R1" s="2" t="s">
        <v>17</v>
      </c>
      <c r="S1" s="2" t="s">
        <v>18</v>
      </c>
      <c r="T1" s="2" t="s">
        <v>19</v>
      </c>
      <c r="U1" s="2" t="s">
        <v>20</v>
      </c>
      <c r="V1" s="2" t="s">
        <v>21</v>
      </c>
    </row>
    <row r="2" spans="1:22" ht="59.25" customHeight="1" x14ac:dyDescent="0.25">
      <c r="A2" s="4" t="s">
        <v>22</v>
      </c>
      <c r="B2" s="5" t="s">
        <v>23</v>
      </c>
      <c r="C2" s="10" t="s">
        <v>94</v>
      </c>
      <c r="D2" s="10" t="s">
        <v>95</v>
      </c>
      <c r="E2" s="4" t="s">
        <v>24</v>
      </c>
      <c r="F2" s="5" t="s">
        <v>25</v>
      </c>
      <c r="G2" s="5" t="s">
        <v>26</v>
      </c>
      <c r="H2" s="6"/>
      <c r="I2" s="6"/>
      <c r="J2" s="6"/>
      <c r="K2" s="6"/>
      <c r="L2" s="6"/>
      <c r="M2" s="6"/>
      <c r="N2" s="6"/>
      <c r="O2" s="6"/>
      <c r="P2" s="6"/>
      <c r="Q2" s="6"/>
      <c r="R2" s="6"/>
      <c r="S2" s="6"/>
      <c r="T2" s="6"/>
      <c r="U2" s="6"/>
      <c r="V2" s="6"/>
    </row>
    <row r="3" spans="1:22" s="18" customFormat="1" ht="75.75" customHeight="1" x14ac:dyDescent="0.25">
      <c r="A3" s="11" t="s">
        <v>22</v>
      </c>
      <c r="B3" s="10" t="s">
        <v>97</v>
      </c>
      <c r="C3" s="12" t="s">
        <v>96</v>
      </c>
      <c r="D3" s="10" t="s">
        <v>98</v>
      </c>
      <c r="E3" s="11" t="s">
        <v>24</v>
      </c>
      <c r="F3" s="12" t="s">
        <v>25</v>
      </c>
      <c r="G3" s="13"/>
      <c r="H3" s="14">
        <v>0</v>
      </c>
      <c r="I3" s="14">
        <v>0</v>
      </c>
      <c r="J3" s="14">
        <v>0</v>
      </c>
      <c r="K3" s="14">
        <v>92.5</v>
      </c>
      <c r="L3" s="14">
        <v>74</v>
      </c>
      <c r="M3" s="14">
        <v>80</v>
      </c>
      <c r="N3" s="14">
        <v>100</v>
      </c>
      <c r="O3" s="14">
        <v>54</v>
      </c>
      <c r="P3" s="14">
        <v>54</v>
      </c>
      <c r="Q3" s="15" t="e">
        <f>+N3/H3</f>
        <v>#DIV/0!</v>
      </c>
      <c r="R3" s="15">
        <f>+N3/K3</f>
        <v>1.0810810810810811</v>
      </c>
      <c r="S3" s="16" t="s">
        <v>77</v>
      </c>
      <c r="T3" s="17" t="s">
        <v>99</v>
      </c>
      <c r="U3" s="16" t="s">
        <v>100</v>
      </c>
      <c r="V3" s="14"/>
    </row>
    <row r="4" spans="1:22" s="18" customFormat="1" ht="81.75" customHeight="1" x14ac:dyDescent="0.25">
      <c r="A4" s="11" t="s">
        <v>22</v>
      </c>
      <c r="B4" s="12" t="s">
        <v>27</v>
      </c>
      <c r="C4" s="12" t="s">
        <v>28</v>
      </c>
      <c r="D4" s="12" t="s">
        <v>29</v>
      </c>
      <c r="E4" s="11" t="s">
        <v>30</v>
      </c>
      <c r="F4" s="12" t="s">
        <v>25</v>
      </c>
      <c r="G4" s="12" t="s">
        <v>31</v>
      </c>
      <c r="H4" s="14">
        <v>97.03</v>
      </c>
      <c r="I4" s="14"/>
      <c r="J4" s="14"/>
      <c r="K4" s="14">
        <v>65</v>
      </c>
      <c r="L4" s="14"/>
      <c r="M4" s="14"/>
      <c r="N4" s="14">
        <v>67.5</v>
      </c>
      <c r="O4" s="14">
        <v>67.5</v>
      </c>
      <c r="P4" s="14">
        <v>1</v>
      </c>
      <c r="Q4" s="15">
        <f t="shared" ref="Q4:Q8" si="0">+N4/H4</f>
        <v>0.69566113573121713</v>
      </c>
      <c r="R4" s="15">
        <f t="shared" ref="R4:R9" si="1">+N4/K4</f>
        <v>1.0384615384615385</v>
      </c>
      <c r="S4" s="16" t="s">
        <v>77</v>
      </c>
      <c r="T4" s="16" t="s">
        <v>93</v>
      </c>
      <c r="U4" s="16" t="s">
        <v>100</v>
      </c>
      <c r="V4" s="14"/>
    </row>
    <row r="5" spans="1:22" s="18" customFormat="1" ht="120" x14ac:dyDescent="0.25">
      <c r="A5" s="11" t="s">
        <v>22</v>
      </c>
      <c r="B5" s="12" t="s">
        <v>37</v>
      </c>
      <c r="C5" s="12" t="s">
        <v>38</v>
      </c>
      <c r="D5" s="12" t="s">
        <v>39</v>
      </c>
      <c r="E5" s="11" t="s">
        <v>35</v>
      </c>
      <c r="F5" s="12" t="s">
        <v>36</v>
      </c>
      <c r="G5" s="13" t="s">
        <v>26</v>
      </c>
      <c r="H5" s="14">
        <v>97.06</v>
      </c>
      <c r="I5" s="14">
        <v>99</v>
      </c>
      <c r="J5" s="14">
        <v>102</v>
      </c>
      <c r="K5" s="14">
        <v>87.66</v>
      </c>
      <c r="L5" s="14">
        <v>135</v>
      </c>
      <c r="M5" s="14">
        <v>154</v>
      </c>
      <c r="N5" s="14">
        <v>82.56</v>
      </c>
      <c r="O5" s="14">
        <v>142</v>
      </c>
      <c r="P5" s="14">
        <v>172</v>
      </c>
      <c r="Q5" s="19">
        <f t="shared" si="0"/>
        <v>0.85060787141974037</v>
      </c>
      <c r="R5" s="19">
        <f>N5/K5</f>
        <v>0.94182067077344289</v>
      </c>
      <c r="S5" s="16" t="s">
        <v>75</v>
      </c>
      <c r="T5" s="16" t="s">
        <v>79</v>
      </c>
      <c r="U5" s="16" t="s">
        <v>80</v>
      </c>
      <c r="V5" s="14"/>
    </row>
    <row r="6" spans="1:22" s="18" customFormat="1" ht="90" x14ac:dyDescent="0.25">
      <c r="A6" s="11" t="s">
        <v>22</v>
      </c>
      <c r="B6" s="12" t="s">
        <v>32</v>
      </c>
      <c r="C6" s="12" t="s">
        <v>33</v>
      </c>
      <c r="D6" s="12" t="s">
        <v>34</v>
      </c>
      <c r="E6" s="11" t="s">
        <v>40</v>
      </c>
      <c r="F6" s="12" t="s">
        <v>36</v>
      </c>
      <c r="G6" s="13" t="s">
        <v>26</v>
      </c>
      <c r="H6" s="14">
        <v>100</v>
      </c>
      <c r="I6" s="14">
        <v>29</v>
      </c>
      <c r="J6" s="14">
        <v>29</v>
      </c>
      <c r="K6" s="14">
        <v>100</v>
      </c>
      <c r="L6" s="14">
        <v>32</v>
      </c>
      <c r="M6" s="14">
        <v>32</v>
      </c>
      <c r="N6" s="14">
        <v>100</v>
      </c>
      <c r="O6" s="14">
        <v>32</v>
      </c>
      <c r="P6" s="14">
        <v>32</v>
      </c>
      <c r="Q6" s="15">
        <f t="shared" si="0"/>
        <v>1</v>
      </c>
      <c r="R6" s="15">
        <f t="shared" si="1"/>
        <v>1</v>
      </c>
      <c r="S6" s="16" t="s">
        <v>101</v>
      </c>
      <c r="T6" s="16" t="s">
        <v>86</v>
      </c>
      <c r="U6" s="16" t="s">
        <v>78</v>
      </c>
      <c r="V6" s="14"/>
    </row>
    <row r="7" spans="1:22" s="18" customFormat="1" ht="90" x14ac:dyDescent="0.25">
      <c r="A7" s="11" t="s">
        <v>22</v>
      </c>
      <c r="B7" s="12" t="s">
        <v>54</v>
      </c>
      <c r="C7" s="12" t="s">
        <v>55</v>
      </c>
      <c r="D7" s="12" t="s">
        <v>56</v>
      </c>
      <c r="E7" s="11" t="s">
        <v>44</v>
      </c>
      <c r="F7" s="12" t="s">
        <v>36</v>
      </c>
      <c r="G7" s="13" t="s">
        <v>26</v>
      </c>
      <c r="H7" s="14">
        <v>98</v>
      </c>
      <c r="I7" s="14">
        <v>49</v>
      </c>
      <c r="J7" s="14">
        <v>50</v>
      </c>
      <c r="K7" s="14">
        <v>100</v>
      </c>
      <c r="L7" s="14">
        <v>115</v>
      </c>
      <c r="M7" s="14">
        <v>115</v>
      </c>
      <c r="N7" s="14">
        <v>100</v>
      </c>
      <c r="O7" s="14">
        <v>115</v>
      </c>
      <c r="P7" s="14">
        <v>115</v>
      </c>
      <c r="Q7" s="15">
        <f>+N7/H7</f>
        <v>1.0204081632653061</v>
      </c>
      <c r="R7" s="15">
        <f t="shared" si="1"/>
        <v>1</v>
      </c>
      <c r="S7" s="16" t="s">
        <v>101</v>
      </c>
      <c r="T7" s="16" t="s">
        <v>85</v>
      </c>
      <c r="U7" s="16" t="s">
        <v>78</v>
      </c>
      <c r="V7" s="14"/>
    </row>
    <row r="8" spans="1:22" s="18" customFormat="1" ht="105" x14ac:dyDescent="0.25">
      <c r="A8" s="11" t="s">
        <v>22</v>
      </c>
      <c r="B8" s="12" t="s">
        <v>48</v>
      </c>
      <c r="C8" s="12" t="s">
        <v>49</v>
      </c>
      <c r="D8" s="12" t="s">
        <v>50</v>
      </c>
      <c r="E8" s="11" t="s">
        <v>83</v>
      </c>
      <c r="F8" s="12" t="s">
        <v>36</v>
      </c>
      <c r="G8" s="13" t="s">
        <v>26</v>
      </c>
      <c r="H8" s="14">
        <v>96.49</v>
      </c>
      <c r="I8" s="14">
        <v>110</v>
      </c>
      <c r="J8" s="14">
        <v>114</v>
      </c>
      <c r="K8" s="14">
        <v>100</v>
      </c>
      <c r="L8" s="14">
        <v>272</v>
      </c>
      <c r="M8" s="14">
        <v>272</v>
      </c>
      <c r="N8" s="14">
        <v>100</v>
      </c>
      <c r="O8" s="14">
        <v>289</v>
      </c>
      <c r="P8" s="14">
        <v>289</v>
      </c>
      <c r="Q8" s="15">
        <f t="shared" si="0"/>
        <v>1.0363768266141569</v>
      </c>
      <c r="R8" s="15">
        <f t="shared" si="1"/>
        <v>1</v>
      </c>
      <c r="S8" s="16" t="s">
        <v>101</v>
      </c>
      <c r="T8" s="16" t="s">
        <v>87</v>
      </c>
      <c r="U8" s="16" t="s">
        <v>88</v>
      </c>
      <c r="V8" s="14"/>
    </row>
    <row r="9" spans="1:22" s="18" customFormat="1" ht="90" x14ac:dyDescent="0.25">
      <c r="A9" s="11" t="s">
        <v>22</v>
      </c>
      <c r="B9" s="12" t="s">
        <v>41</v>
      </c>
      <c r="C9" s="12" t="s">
        <v>42</v>
      </c>
      <c r="D9" s="12" t="s">
        <v>43</v>
      </c>
      <c r="E9" s="11" t="s">
        <v>81</v>
      </c>
      <c r="F9" s="12" t="s">
        <v>36</v>
      </c>
      <c r="G9" s="13" t="s">
        <v>26</v>
      </c>
      <c r="H9" s="14">
        <v>98.23</v>
      </c>
      <c r="I9" s="14">
        <v>111</v>
      </c>
      <c r="J9" s="14">
        <v>113</v>
      </c>
      <c r="K9" s="14">
        <v>92.86</v>
      </c>
      <c r="L9" s="14">
        <v>143</v>
      </c>
      <c r="M9" s="14">
        <v>154</v>
      </c>
      <c r="N9" s="14">
        <v>85.47</v>
      </c>
      <c r="O9" s="14">
        <v>147</v>
      </c>
      <c r="P9" s="14">
        <v>172</v>
      </c>
      <c r="Q9" s="15">
        <f>+N9/H9</f>
        <v>0.87010078387458001</v>
      </c>
      <c r="R9" s="15">
        <f t="shared" si="1"/>
        <v>0.92041783329743698</v>
      </c>
      <c r="S9" s="16" t="s">
        <v>75</v>
      </c>
      <c r="T9" s="16" t="s">
        <v>89</v>
      </c>
      <c r="U9" s="16" t="s">
        <v>88</v>
      </c>
      <c r="V9" s="14"/>
    </row>
    <row r="10" spans="1:22" s="18" customFormat="1" ht="180" x14ac:dyDescent="0.25">
      <c r="A10" s="11" t="s">
        <v>22</v>
      </c>
      <c r="B10" s="12" t="s">
        <v>51</v>
      </c>
      <c r="C10" s="12" t="s">
        <v>52</v>
      </c>
      <c r="D10" s="12" t="s">
        <v>53</v>
      </c>
      <c r="E10" s="11" t="s">
        <v>82</v>
      </c>
      <c r="F10" s="12" t="s">
        <v>36</v>
      </c>
      <c r="G10" s="13" t="s">
        <v>26</v>
      </c>
      <c r="H10" s="14">
        <v>97.8</v>
      </c>
      <c r="I10" s="14">
        <v>222</v>
      </c>
      <c r="J10" s="14">
        <v>227</v>
      </c>
      <c r="K10" s="14">
        <v>99.51</v>
      </c>
      <c r="L10" s="14">
        <v>205</v>
      </c>
      <c r="M10" s="14">
        <v>206</v>
      </c>
      <c r="N10" s="14">
        <v>99.04</v>
      </c>
      <c r="O10" s="14">
        <v>206</v>
      </c>
      <c r="P10" s="14">
        <v>208</v>
      </c>
      <c r="Q10" s="20">
        <f t="shared" ref="Q10:Q11" si="2">+N10/H10</f>
        <v>1.012678936605317</v>
      </c>
      <c r="R10" s="20">
        <f>+N10/K10</f>
        <v>0.9952768565973269</v>
      </c>
      <c r="S10" s="16" t="s">
        <v>101</v>
      </c>
      <c r="T10" s="16" t="s">
        <v>90</v>
      </c>
      <c r="U10" s="16" t="s">
        <v>91</v>
      </c>
      <c r="V10" s="15"/>
    </row>
    <row r="11" spans="1:22" s="18" customFormat="1" ht="90" x14ac:dyDescent="0.25">
      <c r="A11" s="11" t="s">
        <v>22</v>
      </c>
      <c r="B11" s="12" t="s">
        <v>45</v>
      </c>
      <c r="C11" s="12" t="s">
        <v>46</v>
      </c>
      <c r="D11" s="12" t="s">
        <v>47</v>
      </c>
      <c r="E11" s="11" t="s">
        <v>84</v>
      </c>
      <c r="F11" s="12" t="s">
        <v>36</v>
      </c>
      <c r="G11" s="13" t="s">
        <v>26</v>
      </c>
      <c r="H11" s="14">
        <v>71.430000000000007</v>
      </c>
      <c r="I11" s="14">
        <v>25</v>
      </c>
      <c r="J11" s="14">
        <v>35</v>
      </c>
      <c r="K11" s="14">
        <v>62.86</v>
      </c>
      <c r="L11" s="14">
        <v>22</v>
      </c>
      <c r="M11" s="14">
        <v>35</v>
      </c>
      <c r="N11" s="14">
        <v>62.86</v>
      </c>
      <c r="O11" s="14">
        <v>22</v>
      </c>
      <c r="P11" s="14">
        <v>35</v>
      </c>
      <c r="Q11" s="15">
        <f t="shared" si="2"/>
        <v>0.88002239955200889</v>
      </c>
      <c r="R11" s="15">
        <f t="shared" ref="R11" si="3">+N11/K11</f>
        <v>1</v>
      </c>
      <c r="S11" s="16" t="s">
        <v>101</v>
      </c>
      <c r="T11" s="16" t="s">
        <v>92</v>
      </c>
      <c r="U11" s="16" t="s">
        <v>78</v>
      </c>
      <c r="V11" s="14"/>
    </row>
  </sheetData>
  <autoFilter ref="A1:V11"/>
  <pageMargins left="0.70866141732283472" right="0.51181102362204722" top="0.55118110236220474" bottom="0.55118110236220474" header="0.31496062992125984" footer="0.31496062992125984"/>
  <pageSetup paperSize="5" scale="42" orientation="landscape" horizontalDpi="1200"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'Tipos de Justificación'!$A$3:$A$13</xm:f>
          </x14:formula1>
          <xm:sqref>S2:S11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7" workbookViewId="0">
      <selection activeCell="A13" sqref="A13"/>
    </sheetView>
  </sheetViews>
  <sheetFormatPr baseColWidth="10" defaultRowHeight="15" x14ac:dyDescent="0.25"/>
  <cols>
    <col min="1" max="1" width="30" customWidth="1"/>
    <col min="2" max="2" width="109.28515625" customWidth="1"/>
  </cols>
  <sheetData>
    <row r="1" spans="1:2" x14ac:dyDescent="0.25">
      <c r="A1" s="21" t="s">
        <v>57</v>
      </c>
      <c r="B1" s="22"/>
    </row>
    <row r="2" spans="1:2" x14ac:dyDescent="0.25">
      <c r="A2" s="7" t="s">
        <v>19</v>
      </c>
      <c r="B2" s="7" t="s">
        <v>58</v>
      </c>
    </row>
    <row r="3" spans="1:2" ht="120" x14ac:dyDescent="0.25">
      <c r="A3" s="8" t="s">
        <v>59</v>
      </c>
      <c r="B3" s="9" t="s">
        <v>60</v>
      </c>
    </row>
    <row r="4" spans="1:2" ht="165" x14ac:dyDescent="0.25">
      <c r="A4" s="8" t="s">
        <v>61</v>
      </c>
      <c r="B4" s="9" t="s">
        <v>62</v>
      </c>
    </row>
    <row r="5" spans="1:2" ht="30" x14ac:dyDescent="0.25">
      <c r="A5" s="8" t="s">
        <v>63</v>
      </c>
      <c r="B5" s="9" t="s">
        <v>64</v>
      </c>
    </row>
    <row r="6" spans="1:2" ht="60" x14ac:dyDescent="0.25">
      <c r="A6" s="8" t="s">
        <v>65</v>
      </c>
      <c r="B6" s="8" t="s">
        <v>66</v>
      </c>
    </row>
    <row r="7" spans="1:2" ht="75" x14ac:dyDescent="0.25">
      <c r="A7" s="8" t="s">
        <v>67</v>
      </c>
      <c r="B7" s="8" t="s">
        <v>68</v>
      </c>
    </row>
    <row r="8" spans="1:2" ht="60" x14ac:dyDescent="0.25">
      <c r="A8" s="8" t="s">
        <v>69</v>
      </c>
      <c r="B8" s="8" t="s">
        <v>70</v>
      </c>
    </row>
    <row r="9" spans="1:2" ht="45" x14ac:dyDescent="0.25">
      <c r="A9" s="8" t="s">
        <v>71</v>
      </c>
      <c r="B9" s="8" t="s">
        <v>72</v>
      </c>
    </row>
    <row r="10" spans="1:2" ht="60" x14ac:dyDescent="0.25">
      <c r="A10" s="8" t="s">
        <v>73</v>
      </c>
      <c r="B10" s="8" t="s">
        <v>74</v>
      </c>
    </row>
    <row r="11" spans="1:2" ht="45" x14ac:dyDescent="0.25">
      <c r="A11" s="8" t="s">
        <v>75</v>
      </c>
      <c r="B11" s="8" t="s">
        <v>76</v>
      </c>
    </row>
    <row r="12" spans="1:2" ht="30" x14ac:dyDescent="0.25">
      <c r="A12" s="8" t="s">
        <v>77</v>
      </c>
      <c r="B12" s="8" t="s">
        <v>103</v>
      </c>
    </row>
    <row r="13" spans="1:2" ht="30" x14ac:dyDescent="0.25">
      <c r="A13" s="8" t="s">
        <v>101</v>
      </c>
      <c r="B13" s="8" t="s">
        <v>102</v>
      </c>
    </row>
  </sheetData>
  <sheetProtection formatColumns="0"/>
  <mergeCells count="1">
    <mergeCell ref="A1:B1"/>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S278</vt:lpstr>
      <vt:lpstr>Tipos de Justificación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Michelle Delarrue Martinez</cp:lastModifiedBy>
  <cp:lastPrinted>2019-02-26T01:04:01Z</cp:lastPrinted>
  <dcterms:created xsi:type="dcterms:W3CDTF">2019-02-18T22:40:27Z</dcterms:created>
  <dcterms:modified xsi:type="dcterms:W3CDTF">2019-05-02T14:27:24Z</dcterms:modified>
</cp:coreProperties>
</file>