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05"/>
  <workbookPr/>
  <mc:AlternateContent xmlns:mc="http://schemas.openxmlformats.org/markup-compatibility/2006">
    <mc:Choice Requires="x15">
      <x15ac:absPath xmlns:x15ac="http://schemas.microsoft.com/office/spreadsheetml/2010/11/ac" url="D:\Usuarios\jose.garduno\Escritorio\Oct-Dic 2019\entregables\"/>
    </mc:Choice>
  </mc:AlternateContent>
  <xr:revisionPtr revIDLastSave="1" documentId="11_C3556313BFB2BFB8623D0F419C94F003D76AE286" xr6:coauthVersionLast="45" xr6:coauthVersionMax="45" xr10:uidLastSave="{809007DA-5291-4576-9ADA-8D7D514E33C0}"/>
  <bookViews>
    <workbookView xWindow="0" yWindow="0" windowWidth="24000" windowHeight="9300" xr2:uid="{00000000-000D-0000-FFFF-FFFF00000000}"/>
  </bookViews>
  <sheets>
    <sheet name="Metas 2019Definitivas" sheetId="1" r:id="rId1"/>
  </sheets>
  <externalReferences>
    <externalReference r:id="rId2"/>
  </externalReferences>
  <definedNames>
    <definedName name="_xlnm.Print_Area" localSheetId="0">'Metas 2019Definitivas'!$A$1:$AJ$14</definedName>
  </definedNames>
  <calcPr calcId="191028" calcCompleted="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14" i="1" l="1"/>
  <c r="AI14" i="1"/>
  <c r="AH14" i="1"/>
  <c r="AD14" i="1"/>
  <c r="AC14" i="1"/>
  <c r="Y14" i="1"/>
  <c r="X14" i="1"/>
  <c r="W14" i="1"/>
  <c r="S14" i="1"/>
  <c r="R14" i="1"/>
  <c r="Q14" i="1"/>
  <c r="M14" i="1"/>
  <c r="L14" i="1"/>
  <c r="K14" i="1"/>
  <c r="J14" i="1"/>
  <c r="L12" i="1"/>
  <c r="K12" i="1"/>
  <c r="L11" i="1"/>
  <c r="K11" i="1"/>
  <c r="J10" i="1"/>
  <c r="J9" i="1"/>
  <c r="G9" i="1"/>
  <c r="AJ8" i="1"/>
  <c r="AI8" i="1"/>
  <c r="L8" i="1"/>
  <c r="K8" i="1"/>
  <c r="L6" i="1"/>
  <c r="K6" i="1"/>
  <c r="J6" i="1"/>
  <c r="V14" i="1"/>
  <c r="P14" i="1"/>
  <c r="AH8" i="1"/>
  <c r="J11" i="1"/>
  <c r="J12" i="1"/>
  <c r="J8" i="1"/>
  <c r="AB14" i="1"/>
  <c r="L13" i="1"/>
  <c r="K13" i="1"/>
  <c r="J13" i="1"/>
</calcChain>
</file>

<file path=xl/sharedStrings.xml><?xml version="1.0" encoding="utf-8"?>
<sst xmlns="http://schemas.openxmlformats.org/spreadsheetml/2006/main" count="116" uniqueCount="77">
  <si>
    <t>Pp S278 Indicadores 2019 Dirección Adjunta de Desarrollo Regional 4to TRIMESTRE</t>
  </si>
  <si>
    <t>Acumulado</t>
  </si>
  <si>
    <t>1er trimestre</t>
  </si>
  <si>
    <t>2do trimestre</t>
  </si>
  <si>
    <t>3er trimestre</t>
  </si>
  <si>
    <t>4to trimestre</t>
  </si>
  <si>
    <t>Nivel</t>
  </si>
  <si>
    <t>Nombre del Indicador</t>
  </si>
  <si>
    <t>Definición</t>
  </si>
  <si>
    <t>Método de calculo</t>
  </si>
  <si>
    <t>Frecuencia de Medición</t>
  </si>
  <si>
    <t>Unidad de Medida</t>
  </si>
  <si>
    <t>Valor de la Meta Planeada</t>
  </si>
  <si>
    <t>Numerador Meta Planeada</t>
  </si>
  <si>
    <t>Denominador Meta Planeada</t>
  </si>
  <si>
    <t>Valor de la Meta Lograda</t>
  </si>
  <si>
    <t>Numerador Meta Lograda</t>
  </si>
  <si>
    <t>Denominador Meta lograda</t>
  </si>
  <si>
    <t>CAUSA</t>
  </si>
  <si>
    <t>EFECTO</t>
  </si>
  <si>
    <t>Fin</t>
  </si>
  <si>
    <t>Porcentaje de proyectos aprovechados para atender necesidades de Ciencia, Tecnología e Innovación de los sistemas locales y regionales.</t>
  </si>
  <si>
    <t>Este indicador mide qué proporción de los proyectos concluidos con dictamen técnico satisfactorio que respondieron la encuesta de uso de resultados de proyectos del Programa presupuestario S278 fueron aprovechados para atender necesidades en Ciencia, Tecnología e Innovación de los sistemas locales y regionales.</t>
  </si>
  <si>
    <t>Porcentaje de proyectos aprovechados para atender necesidades de Ciencia, Tecnología e Innovación de los sistemas locales y regionales = (Número de proyectos con dictamen técnico final satisfactorio que respondieron en la encuesta de uso de resultados de proyectos del Programa presupuestario S278 haber sido aprovechados para atender necesidades en Ciencia, Tecnología e Innovación de los sistemas locales y regionales en el año en que se estima el indicador / Número de proyectos con dictamen técnico final satisfactorio que respondieron la encuesta de uso de resultados de proyectos del Programa presupuestario S278 en el año en que se estima el indicador, considerando el tiempo requerido para que un proyecto sea aprovechado) * 100</t>
  </si>
  <si>
    <t>Anual</t>
  </si>
  <si>
    <t>Porcentaje</t>
  </si>
  <si>
    <t>Falta de respuesta de la totalidad de Usuarios que debieron responder la Encuesta de uso de resultados de proyectos del Programa presupuestario S278 que fueron aprovechados para atender necesidades en Ciencia, Tecnología e Innovación de los sistemas locales y regionales. En términos relativos la meta lograda está 56.92 puntos porcentuales por debajo de la meta planteada. En términos absolutos solo respondieron la encuesta 28 usuarios de una meta planteada de 50 usuarios.</t>
  </si>
  <si>
    <t>no se cumplió la meta</t>
  </si>
  <si>
    <t>Propósito</t>
  </si>
  <si>
    <t>Tasa ponderada de efectividad de satisfacción de necesidades de generación de capacidades en Ciencia, Tecnología e Innovación de los Sistemas Locales y Regionales de Ciencia, Tecnología e Innovación.</t>
  </si>
  <si>
    <t>Este indicador mide la efectividad en la satisfacción de necesidades (Demandas) de generación de capacidades en Ciencia, Tecnología e Innovación para robustecer los Sistemas Locales y Regionales de Ciencia, Tecnología e Innovación, ponderado por la tasa de éxito de proyectos que concluyen con dictamen técnico final satisfactorio en el año en que se estima el indicador.</t>
  </si>
  <si>
    <t>Tasa ponderada de efectividad de satisfacción de necesidades de generación de capacidades para fortalecer los Sistemas Locales y Regionales de Ciencia, Tecnología e Innovación en el año en que se estima el indicador = [(Número de necesidades de generación de capacidades para fortalecer los Sistemas Locales y Regionales de Ciencia, Tecnología e Innovación satisfechas con los proyectos con dictamen técnico final satisfactorio en el año en que se estima el indicador / Número de necesidades (Demandas) de generación de capacidades para fortalecer los Sistemas Locales y Regionales de Ciencia, Tecnología e Innovación con proyectos aprobados por el Comité Técnico y de Administración en el mismo periodo) * (Número de proyectos con dictamen técnico final satisfactorio en el año en que se estima el indicador / Número de proyectos con dictamen técnico final en el mismo periodo) ] *100</t>
  </si>
  <si>
    <t>tasa</t>
  </si>
  <si>
    <t xml:space="preserve">El resultado de la tasa ponderada de efectividad de satisfacción de necesidades de generación de capacidades en Ciencia, Tecnología e Innovación de los Sistemas Locales y Regionales de Ciencia, Tecnología e Innovación fue de 42.91 puntos porcentuales mayor a la meta planteada, esto fue debido a que hubo 64 demandas aprobadas en el periodo, de 65 proyectos con dictamen técnico final satisfactorio solo 53 tuvieron dictamen técnico final satisfactorio en el 2019.
 </t>
  </si>
  <si>
    <t>Se superó la meta planteada.</t>
  </si>
  <si>
    <t>Componente</t>
  </si>
  <si>
    <t>Porcentaje de apoyos económicos otorgados a proyectos para la generación de capacidades en Ciencia, Tecnología e Innovación.</t>
  </si>
  <si>
    <t>Este indicador mide el número de apoyos económicos otorgados a proyectos para la generación de capacidades en Ciencia, Tecnología e Innovación en el semestre para el que se calcula el indicador, con respecto del número de apoyos económicos aprobados a proyectos para los mismos efectos durante el mismo periodo.</t>
  </si>
  <si>
    <t>(Número de apoyos económicos otorgados a proyectos para la generación de capacidades en Ciencia, Tecnología e Innovación en el semestre para el que se calcula el indicador / Número de apoyos económicos aprobados a proyectos para la generación de capacidades en Ciencia, Tecnología e Innovación en el semestre para el que se calcula el indicador )*100</t>
  </si>
  <si>
    <t>Semestral</t>
  </si>
  <si>
    <t xml:space="preserve">Se estuvo cerca de lograr la meta planteada ya que el resultado fue de 12.5 puntos porcentuales por debajo de la meta planteada, debido a que no se realizó la 1a ministración de 4 proyectos que se aprobaron en el mes de diciembre del 2019, se registraron  4 proyectos que se formalizaran y se les dara la primera ministración en el 2020.  </t>
  </si>
  <si>
    <t>no se cumplio la meta</t>
  </si>
  <si>
    <t>Actividad 1</t>
  </si>
  <si>
    <t>Porcentaje de anexos de ejecución formalizados.</t>
  </si>
  <si>
    <t>Este indicador mide el porcentaje de anexos de ejecución formalizados en el año para el que se calcula el indicador con respecto al número de anexos de ejecución programados para formalizar en el mismo periodo.</t>
  </si>
  <si>
    <t>(Número de Anexos de Ejecución Formalizados en el año para el que se calcula el indicador / Número de Anexos de Ejecución programados para Formalizar en dicho año) * 100</t>
  </si>
  <si>
    <t>Derivado a los cambios administrativos en la actual administración y al inicio del proceso de extinción de los Fondos Mixtos no se realizaron en el 2019 anexos de ejecución por tal motivo el indicador se reporto en cero.</t>
  </si>
  <si>
    <t>Se cumplió la meta anual</t>
  </si>
  <si>
    <t>Actividad 2</t>
  </si>
  <si>
    <t>Porcentaje de aportaciones del Consejo Nacional de Ciencia y Tecnología realizadas a los fideicomisos.</t>
  </si>
  <si>
    <t>Este indicador mide el porcentaje de aportaciones a los fideicomisos realizadas por el Consejo Nacional de Ciencia y Tecnología respecto de las programadas en el año para el que se está calculando el indicador.</t>
  </si>
  <si>
    <t>(Número de aportaciones a los fideicomisos realizadas por el Consejo Nacional de Ciencia y Tecnología en el año para el que se está calculando el indicador/ Número de aportaciones a los fideicomisos programadas para el mismo año) * 100</t>
  </si>
  <si>
    <t>La meta se cumplió en terminos relativos y absolutos.</t>
  </si>
  <si>
    <t>Actividad 3</t>
  </si>
  <si>
    <t>Porcentaje de convocatorias emitidas.</t>
  </si>
  <si>
    <t xml:space="preserve">Este indicador mide el porcentaje de convocatorias emitidas en el año para el que se calcula el indicador con respecto al número de convocatorias programadas para dicho periodo. </t>
  </si>
  <si>
    <t>(Número de convocatorias emitidas en el año para el que se calcula el indicador / Número de convocatorias programadas para dicho año) * 100</t>
  </si>
  <si>
    <t>El resultado indica, valores relativos que se está 7.69 puntos porcentuales por encima de la meta planteada. En valores absolutos se publicaron 12 convocatorias más de las planteadas en el año. Cabe precisar que estas convocatorias se publicaron en el último trimestre del año y están orientadas a los PRONACES.</t>
  </si>
  <si>
    <t>Actividad 4</t>
  </si>
  <si>
    <t>Porcentaje de solicitudes evaluadas técnicamente en el tiempo que indica la normatividad.</t>
  </si>
  <si>
    <t>Este indicador mide el porcentaje de solicitudes evaluadas técnicamente en el tiempo que indica la normatividad en el año para el que se calcula el indicador, con respecto al total de solicitudes evaluadas técnicamente en dicho año.</t>
  </si>
  <si>
    <t>(Número solicitudes evaluadas técnicamente en el tiempo que indica la normatividad en el año para el que se calcula el indicador / Número total de solicitudes evaluadas técnicamente en dicho año)*100</t>
  </si>
  <si>
    <t>El resultado indica que se cumplió con la meta planteada, en términos absolutos se superó la meta al evaluarse técnicamente en el tiempo que marca la normatividad, 9 proyectos más de los programados, derivado a que se evaluaron 7 propuestas de la convocatoria de Zacatecas y 2 convocatorias del Distrito Federal se evaluaron en el último trimestre.</t>
  </si>
  <si>
    <t>Se cumplió la meta planteada.</t>
  </si>
  <si>
    <t>Actividad 5</t>
  </si>
  <si>
    <t>Porcentaje de proyectos formalizados.</t>
  </si>
  <si>
    <t>Este indicador mide el porcentaje de proyectos formalizados en el año para el que se calcula el indicador con respecto del total de solicitudes evaluadas con carácter aprobatorio por el Comité Técnico de Administración en dicho año.</t>
  </si>
  <si>
    <t>(Número de proyectos formalizados en el año para el que se calcula el indicador / Número de solicitudes evaluadas con carácter aprobatorio por el Comité Técnico de Administración en el mismo año)*100</t>
  </si>
  <si>
    <t>Se está 21.36 puntos porcentuales por debajo de la meta planteada, debido a que no se formalizaron 14 proyectos de la meta planteada, ya que estos fueron aprobados en el mes de diciembre 2019.</t>
  </si>
  <si>
    <t>No se cumplió la meta</t>
  </si>
  <si>
    <t>Actividad 6</t>
  </si>
  <si>
    <t>Porcentaje de informes técnicos de proyectos enviados a evaluar.</t>
  </si>
  <si>
    <t>Este indicador mide el porcentaje de informes técnicos de proyectos enviados a evaluar en el trimestre para el que se calcula el indicador con respecto del total de informes técnicos de proyectos recibidos para evaluar en el dicho trimestre. Por medio de la evaluación de los informes técnicos de proyectos, se monitorea el cumplimiento de los objetivos y metas de los proyectos.</t>
  </si>
  <si>
    <t>(Número de informes técnicos de proyectos enviados a evaluar en el trimestre para el que se calcula el indicador / Número de informes técnicos de proyectos recibidos para evaluar en dicho trimestre)*100</t>
  </si>
  <si>
    <t>Trimestral</t>
  </si>
  <si>
    <t>Se está 0.50 puntos porcentuales por debajo de la meta planteada. En términos absolutos fueron evaluados 16 informes más de los programados, debido principalmente a que los Sujetos de Apoyo solicitaron ampliación de la vigencia del CAR en etapas intermedias o para finalizar el proyecto, por lo que los informes fueron evaluados en el último trimestre del 2019.</t>
  </si>
  <si>
    <t>En términos absolutos se superó la meta planteada.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</si>
</sst>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0"/>
  </numFmts>
  <fonts count="12">
    <font>
      <sz val="11"/>
      <color theme="1"/>
      <name val="Calibri"/>
      <family val="2"/>
      <scheme val="minor"/>
    </font>
    <font>
      <sz val="11"/>
      <color theme="1"/>
      <name val="Calibri"/>
      <family val="2"/>
      <scheme val="minor"/>
    </font>
    <font>
      <sz val="24"/>
      <color theme="1"/>
      <name val="Calibri"/>
      <family val="2"/>
      <scheme val="minor"/>
    </font>
    <font>
      <b/>
      <sz val="72"/>
      <color theme="1"/>
      <name val="Arial"/>
      <family val="2"/>
    </font>
    <font>
      <b/>
      <sz val="36"/>
      <color theme="1"/>
      <name val="Calibri"/>
      <family val="2"/>
      <scheme val="minor"/>
    </font>
    <font>
      <sz val="36"/>
      <color theme="1"/>
      <name val="Calibri"/>
      <family val="2"/>
      <scheme val="minor"/>
    </font>
    <font>
      <b/>
      <sz val="36"/>
      <color theme="0"/>
      <name val="Arial"/>
      <family val="2"/>
    </font>
    <font>
      <sz val="26"/>
      <color theme="1"/>
      <name val="Arial"/>
      <family val="2"/>
    </font>
    <font>
      <sz val="30"/>
      <color theme="1"/>
      <name val="Arial"/>
      <family val="2"/>
    </font>
    <font>
      <sz val="48"/>
      <color theme="1"/>
      <name val="Arial"/>
      <family val="2"/>
    </font>
    <font>
      <sz val="36"/>
      <color rgb="FF000000"/>
      <name val="Calibri"/>
      <family val="2"/>
      <scheme val="minor"/>
    </font>
    <font>
      <sz val="36"/>
      <name val="Calibri"/>
      <family val="2"/>
      <scheme val="minor"/>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8" tint="0.59999389629810485"/>
        <bgColor indexed="64"/>
      </patternFill>
    </fill>
    <fill>
      <patternFill patternType="solid">
        <fgColor rgb="FF669900"/>
        <bgColor indexed="64"/>
      </patternFill>
    </fill>
  </fills>
  <borders count="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2">
    <xf numFmtId="0" fontId="0" fillId="0" borderId="0" xfId="0"/>
    <xf numFmtId="0" fontId="0" fillId="2" borderId="0" xfId="0" applyFont="1" applyFill="1"/>
    <xf numFmtId="0" fontId="0" fillId="2" borderId="0" xfId="0" applyFont="1" applyFill="1" applyAlignment="1">
      <alignment horizontal="center"/>
    </xf>
    <xf numFmtId="0" fontId="2" fillId="2" borderId="0" xfId="0" applyFont="1" applyFill="1"/>
    <xf numFmtId="0" fontId="4" fillId="2" borderId="0" xfId="0" applyFont="1" applyFill="1"/>
    <xf numFmtId="0" fontId="5" fillId="2" borderId="0" xfId="0" applyFont="1" applyFill="1"/>
    <xf numFmtId="0" fontId="7" fillId="2" borderId="5" xfId="0" applyFont="1" applyFill="1" applyBorder="1" applyAlignment="1">
      <alignment vertical="center" wrapText="1"/>
    </xf>
    <xf numFmtId="0" fontId="7" fillId="0" borderId="5" xfId="0" applyFont="1" applyFill="1" applyBorder="1" applyAlignment="1">
      <alignment vertical="center" wrapText="1"/>
    </xf>
    <xf numFmtId="0" fontId="7" fillId="3" borderId="5" xfId="0" applyFont="1" applyFill="1" applyBorder="1" applyAlignment="1">
      <alignment vertical="center" wrapText="1"/>
    </xf>
    <xf numFmtId="0" fontId="8" fillId="2" borderId="5" xfId="0" applyFont="1" applyFill="1" applyBorder="1" applyAlignment="1">
      <alignment vertical="center"/>
    </xf>
    <xf numFmtId="9" fontId="9" fillId="0" borderId="5" xfId="1" applyFont="1" applyFill="1" applyBorder="1" applyAlignment="1">
      <alignment horizontal="center" vertical="center"/>
    </xf>
    <xf numFmtId="2" fontId="9" fillId="0" borderId="5" xfId="1" applyNumberFormat="1" applyFont="1" applyFill="1" applyBorder="1" applyAlignment="1">
      <alignment horizontal="center" vertical="center"/>
    </xf>
    <xf numFmtId="10" fontId="9" fillId="0" borderId="5" xfId="1" applyNumberFormat="1" applyFont="1" applyFill="1" applyBorder="1" applyAlignment="1">
      <alignment horizontal="center" vertical="center"/>
    </xf>
    <xf numFmtId="0" fontId="9" fillId="0" borderId="5" xfId="1" applyNumberFormat="1" applyFont="1" applyFill="1" applyBorder="1" applyAlignment="1">
      <alignment horizontal="center" vertical="center"/>
    </xf>
    <xf numFmtId="0" fontId="9" fillId="0" borderId="5" xfId="0" applyNumberFormat="1" applyFont="1" applyFill="1" applyBorder="1" applyAlignment="1">
      <alignment horizontal="center" vertical="center"/>
    </xf>
    <xf numFmtId="0" fontId="10" fillId="0" borderId="3" xfId="0" applyFont="1" applyFill="1" applyBorder="1" applyAlignment="1">
      <alignment horizontal="justify" vertical="center" wrapText="1"/>
    </xf>
    <xf numFmtId="0" fontId="11" fillId="0" borderId="3" xfId="0" applyFont="1" applyFill="1" applyBorder="1" applyAlignment="1">
      <alignment horizontal="justify" vertical="center" wrapText="1"/>
    </xf>
    <xf numFmtId="1" fontId="9" fillId="2" borderId="5" xfId="0" applyNumberFormat="1" applyFont="1" applyFill="1" applyBorder="1" applyAlignment="1">
      <alignment horizontal="center" vertical="center"/>
    </xf>
    <xf numFmtId="10" fontId="9" fillId="2" borderId="5" xfId="1" applyNumberFormat="1" applyFont="1" applyFill="1" applyBorder="1" applyAlignment="1">
      <alignment horizontal="center" vertical="center"/>
    </xf>
    <xf numFmtId="9" fontId="9" fillId="2" borderId="5" xfId="1" applyNumberFormat="1" applyFont="1" applyFill="1" applyBorder="1" applyAlignment="1">
      <alignment horizontal="center" vertical="center"/>
    </xf>
    <xf numFmtId="9" fontId="9" fillId="0" borderId="5" xfId="1" applyNumberFormat="1" applyFont="1" applyFill="1" applyBorder="1" applyAlignment="1">
      <alignment horizontal="center" vertical="center"/>
    </xf>
    <xf numFmtId="0" fontId="9" fillId="2" borderId="5" xfId="0" applyNumberFormat="1" applyFont="1" applyFill="1" applyBorder="1" applyAlignment="1">
      <alignment horizontal="center" vertical="center"/>
    </xf>
    <xf numFmtId="1" fontId="9" fillId="0" borderId="5" xfId="0" applyNumberFormat="1" applyFont="1" applyFill="1" applyBorder="1" applyAlignment="1">
      <alignment horizontal="center" vertical="center"/>
    </xf>
    <xf numFmtId="1" fontId="9" fillId="4" borderId="5" xfId="0" applyNumberFormat="1" applyFont="1" applyFill="1" applyBorder="1" applyAlignment="1">
      <alignment horizontal="center" vertical="center"/>
    </xf>
    <xf numFmtId="164"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2" fontId="6" fillId="5" borderId="4" xfId="0" applyNumberFormat="1" applyFont="1" applyFill="1" applyBorder="1" applyAlignment="1">
      <alignment horizontal="center" vertical="center" wrapText="1"/>
    </xf>
    <xf numFmtId="166" fontId="9" fillId="0" borderId="5" xfId="0" applyNumberFormat="1" applyFont="1" applyFill="1" applyBorder="1" applyAlignment="1">
      <alignment horizontal="center" vertical="center"/>
    </xf>
    <xf numFmtId="0" fontId="3" fillId="2" borderId="0" xfId="0" applyFont="1" applyFill="1" applyAlignment="1">
      <alignment horizontal="center" vertical="top"/>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cellXfs>
  <cellStyles count="2">
    <cellStyle name="Normal" xfId="0" builtinId="0"/>
    <cellStyle name="Porcentaje" xfId="1" builtinId="5"/>
  </cellStyles>
  <dxfs count="0"/>
  <tableStyles count="0" defaultTableStyle="TableStyleMedium2" defaultPivotStyle="PivotStyleLight16"/>
  <colors>
    <mruColors>
      <color rgb="FF669900"/>
      <color rgb="FF5C8E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TAS%202019%20S278_Anual_medios%20de%20Verificaci&#243;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2019Definitivas"/>
      <sheetName val="Metas 2019Fin"/>
      <sheetName val="Metas 2019proposito"/>
      <sheetName val="Metas 2019Componente"/>
      <sheetName val="Metas 2019 Actividad_1"/>
      <sheetName val="Metas 2019Actividad_2"/>
      <sheetName val="Metas 2019Actividad_3"/>
      <sheetName val="Metas 2019Actividad 4"/>
      <sheetName val="Metas 2019Actividad 5"/>
      <sheetName val="Metas 2019Actividad 6"/>
    </sheetNames>
    <sheetDataSet>
      <sheetData sheetId="0"/>
      <sheetData sheetId="1">
        <row r="7">
          <cell r="L7">
            <v>28</v>
          </cell>
          <cell r="M7">
            <v>65</v>
          </cell>
        </row>
      </sheetData>
      <sheetData sheetId="2"/>
      <sheetData sheetId="3">
        <row r="6">
          <cell r="L6">
            <v>56</v>
          </cell>
          <cell r="M6">
            <v>64</v>
          </cell>
          <cell r="AJ6">
            <v>3</v>
          </cell>
          <cell r="AK6">
            <v>33</v>
          </cell>
        </row>
      </sheetData>
      <sheetData sheetId="4"/>
      <sheetData sheetId="5"/>
      <sheetData sheetId="6">
        <row r="6">
          <cell r="L6">
            <v>24</v>
          </cell>
          <cell r="M6">
            <v>24</v>
          </cell>
        </row>
      </sheetData>
      <sheetData sheetId="7">
        <row r="6">
          <cell r="L6">
            <v>77</v>
          </cell>
          <cell r="M6">
            <v>77</v>
          </cell>
        </row>
      </sheetData>
      <sheetData sheetId="8">
        <row r="6">
          <cell r="L6">
            <v>46</v>
          </cell>
          <cell r="M6">
            <v>61</v>
          </cell>
        </row>
      </sheetData>
      <sheetData sheetId="9">
        <row r="6">
          <cell r="L6">
            <v>201</v>
          </cell>
          <cell r="M6">
            <v>213</v>
          </cell>
          <cell r="R6">
            <v>22</v>
          </cell>
          <cell r="S6">
            <v>46</v>
          </cell>
          <cell r="X6">
            <v>91</v>
          </cell>
          <cell r="Y6">
            <v>79</v>
          </cell>
          <cell r="AD6">
            <v>40</v>
          </cell>
          <cell r="AE6">
            <v>39</v>
          </cell>
          <cell r="AI6">
            <v>0.97959183673469385</v>
          </cell>
          <cell r="AJ6">
            <v>48</v>
          </cell>
          <cell r="AK6">
            <v>49</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14"/>
  <sheetViews>
    <sheetView tabSelected="1" zoomScale="10" zoomScaleNormal="10" zoomScaleSheetLayoutView="17" workbookViewId="0">
      <pane ySplit="1" topLeftCell="AJ8" activePane="bottomLeft" state="frozen"/>
      <selection pane="bottomLeft" activeCell="AK9" sqref="AK9"/>
      <selection activeCell="A3" sqref="A3:AL3"/>
    </sheetView>
  </sheetViews>
  <sheetFormatPr defaultColWidth="11.42578125" defaultRowHeight="15"/>
  <cols>
    <col min="1" max="1" width="50.140625" style="1" bestFit="1" customWidth="1"/>
    <col min="2" max="2" width="70.5703125" style="1" customWidth="1"/>
    <col min="3" max="3" width="104.5703125" style="1" customWidth="1"/>
    <col min="4" max="4" width="89.28515625" style="1" customWidth="1"/>
    <col min="5" max="6" width="30.85546875" style="1" customWidth="1"/>
    <col min="7" max="7" width="50" style="1" customWidth="1"/>
    <col min="8" max="12" width="45" style="1" customWidth="1"/>
    <col min="13" max="27" width="45" style="2" hidden="1" customWidth="1"/>
    <col min="28" max="28" width="79.7109375" style="2" hidden="1" customWidth="1"/>
    <col min="29" max="30" width="45" style="2" hidden="1" customWidth="1"/>
    <col min="31" max="34" width="45" style="2" customWidth="1"/>
    <col min="35" max="35" width="50.7109375" style="2" customWidth="1"/>
    <col min="36" max="36" width="72.140625" style="2" customWidth="1"/>
    <col min="37" max="37" width="234.28515625" style="1" customWidth="1"/>
    <col min="38" max="38" width="191.42578125" style="1" customWidth="1"/>
    <col min="39" max="16384" width="11.42578125" style="1"/>
  </cols>
  <sheetData>
    <row r="1" spans="1:38" ht="31.5">
      <c r="AK1" s="3"/>
    </row>
    <row r="2" spans="1:38" ht="31.5">
      <c r="AK2" s="3"/>
    </row>
    <row r="3" spans="1:38" ht="91.5" thickBot="1">
      <c r="A3" s="28" t="s">
        <v>0</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row>
    <row r="4" spans="1:38" s="5" customFormat="1" ht="47.25" thickBot="1">
      <c r="A4" s="4"/>
      <c r="B4" s="4"/>
      <c r="C4" s="4"/>
      <c r="D4" s="4"/>
      <c r="E4" s="4"/>
      <c r="F4" s="4"/>
      <c r="G4" s="29" t="s">
        <v>1</v>
      </c>
      <c r="H4" s="30"/>
      <c r="I4" s="30"/>
      <c r="J4" s="30"/>
      <c r="K4" s="30"/>
      <c r="L4" s="31"/>
      <c r="M4" s="29" t="s">
        <v>2</v>
      </c>
      <c r="N4" s="30"/>
      <c r="O4" s="30"/>
      <c r="P4" s="30"/>
      <c r="Q4" s="30"/>
      <c r="R4" s="31"/>
      <c r="S4" s="29" t="s">
        <v>3</v>
      </c>
      <c r="T4" s="30"/>
      <c r="U4" s="30"/>
      <c r="V4" s="30"/>
      <c r="W4" s="30"/>
      <c r="X4" s="31"/>
      <c r="Y4" s="29" t="s">
        <v>4</v>
      </c>
      <c r="Z4" s="30"/>
      <c r="AA4" s="30"/>
      <c r="AB4" s="30"/>
      <c r="AC4" s="30"/>
      <c r="AD4" s="31"/>
      <c r="AE4" s="29" t="s">
        <v>5</v>
      </c>
      <c r="AF4" s="30"/>
      <c r="AG4" s="30"/>
      <c r="AH4" s="30"/>
      <c r="AI4" s="30"/>
      <c r="AJ4" s="31"/>
    </row>
    <row r="5" spans="1:38" ht="255.75" customHeight="1" thickBot="1">
      <c r="A5" s="26" t="s">
        <v>6</v>
      </c>
      <c r="B5" s="26" t="s">
        <v>7</v>
      </c>
      <c r="C5" s="26" t="s">
        <v>8</v>
      </c>
      <c r="D5" s="26" t="s">
        <v>9</v>
      </c>
      <c r="E5" s="26" t="s">
        <v>10</v>
      </c>
      <c r="F5" s="26" t="s">
        <v>11</v>
      </c>
      <c r="G5" s="26" t="s">
        <v>12</v>
      </c>
      <c r="H5" s="26" t="s">
        <v>13</v>
      </c>
      <c r="I5" s="26" t="s">
        <v>14</v>
      </c>
      <c r="J5" s="26" t="s">
        <v>15</v>
      </c>
      <c r="K5" s="26" t="s">
        <v>16</v>
      </c>
      <c r="L5" s="26" t="s">
        <v>17</v>
      </c>
      <c r="M5" s="26" t="s">
        <v>12</v>
      </c>
      <c r="N5" s="26" t="s">
        <v>13</v>
      </c>
      <c r="O5" s="26" t="s">
        <v>14</v>
      </c>
      <c r="P5" s="26" t="s">
        <v>15</v>
      </c>
      <c r="Q5" s="26" t="s">
        <v>16</v>
      </c>
      <c r="R5" s="26" t="s">
        <v>17</v>
      </c>
      <c r="S5" s="26" t="s">
        <v>12</v>
      </c>
      <c r="T5" s="26" t="s">
        <v>13</v>
      </c>
      <c r="U5" s="26" t="s">
        <v>14</v>
      </c>
      <c r="V5" s="26" t="s">
        <v>15</v>
      </c>
      <c r="W5" s="26" t="s">
        <v>16</v>
      </c>
      <c r="X5" s="26" t="s">
        <v>17</v>
      </c>
      <c r="Y5" s="26" t="s">
        <v>12</v>
      </c>
      <c r="Z5" s="26" t="s">
        <v>13</v>
      </c>
      <c r="AA5" s="26" t="s">
        <v>14</v>
      </c>
      <c r="AB5" s="26" t="s">
        <v>15</v>
      </c>
      <c r="AC5" s="26" t="s">
        <v>16</v>
      </c>
      <c r="AD5" s="26" t="s">
        <v>17</v>
      </c>
      <c r="AE5" s="26" t="s">
        <v>12</v>
      </c>
      <c r="AF5" s="26" t="s">
        <v>13</v>
      </c>
      <c r="AG5" s="26" t="s">
        <v>14</v>
      </c>
      <c r="AH5" s="26" t="s">
        <v>15</v>
      </c>
      <c r="AI5" s="26" t="s">
        <v>16</v>
      </c>
      <c r="AJ5" s="26" t="s">
        <v>17</v>
      </c>
      <c r="AK5" s="26" t="s">
        <v>18</v>
      </c>
      <c r="AL5" s="26" t="s">
        <v>19</v>
      </c>
    </row>
    <row r="6" spans="1:38" ht="409.6" customHeight="1" thickBot="1">
      <c r="A6" s="6" t="s">
        <v>20</v>
      </c>
      <c r="B6" s="7" t="s">
        <v>21</v>
      </c>
      <c r="C6" s="7" t="s">
        <v>22</v>
      </c>
      <c r="D6" s="8" t="s">
        <v>23</v>
      </c>
      <c r="E6" s="9" t="s">
        <v>24</v>
      </c>
      <c r="F6" s="9" t="s">
        <v>25</v>
      </c>
      <c r="G6" s="10">
        <v>1</v>
      </c>
      <c r="H6" s="11">
        <v>50</v>
      </c>
      <c r="I6" s="11">
        <v>50</v>
      </c>
      <c r="J6" s="12">
        <f t="shared" ref="J6:J8" si="0">+K6/L6</f>
        <v>0.43076923076923079</v>
      </c>
      <c r="K6" s="11">
        <f>+'[1]Metas 2019Fin'!L7</f>
        <v>28</v>
      </c>
      <c r="L6" s="11">
        <f>+'[1]Metas 2019Fin'!M7</f>
        <v>65</v>
      </c>
      <c r="M6" s="13"/>
      <c r="N6" s="14"/>
      <c r="O6" s="14"/>
      <c r="P6" s="13"/>
      <c r="Q6" s="14"/>
      <c r="R6" s="14"/>
      <c r="S6" s="13"/>
      <c r="T6" s="14"/>
      <c r="U6" s="14"/>
      <c r="V6" s="13"/>
      <c r="W6" s="14"/>
      <c r="X6" s="14"/>
      <c r="Y6" s="13"/>
      <c r="Z6" s="14"/>
      <c r="AA6" s="14"/>
      <c r="AB6" s="13"/>
      <c r="AC6" s="14"/>
      <c r="AD6" s="14"/>
      <c r="AE6" s="13"/>
      <c r="AF6" s="14"/>
      <c r="AG6" s="14"/>
      <c r="AH6" s="12"/>
      <c r="AI6" s="11"/>
      <c r="AJ6" s="11"/>
      <c r="AK6" s="15" t="s">
        <v>26</v>
      </c>
      <c r="AL6" s="16" t="s">
        <v>27</v>
      </c>
    </row>
    <row r="7" spans="1:38" ht="409.6" customHeight="1" thickBot="1">
      <c r="A7" s="6" t="s">
        <v>28</v>
      </c>
      <c r="B7" s="7" t="s">
        <v>29</v>
      </c>
      <c r="C7" s="7" t="s">
        <v>30</v>
      </c>
      <c r="D7" s="8" t="s">
        <v>31</v>
      </c>
      <c r="E7" s="9" t="s">
        <v>24</v>
      </c>
      <c r="F7" s="9" t="s">
        <v>32</v>
      </c>
      <c r="G7" s="12">
        <v>0.8165</v>
      </c>
      <c r="H7" s="10"/>
      <c r="I7" s="10"/>
      <c r="J7" s="12">
        <v>1.2455778301886793</v>
      </c>
      <c r="K7" s="14"/>
      <c r="L7" s="14"/>
      <c r="M7" s="13"/>
      <c r="N7" s="14"/>
      <c r="O7" s="14"/>
      <c r="P7" s="13"/>
      <c r="Q7" s="14"/>
      <c r="R7" s="14"/>
      <c r="S7" s="13"/>
      <c r="T7" s="14"/>
      <c r="U7" s="14"/>
      <c r="V7" s="13"/>
      <c r="W7" s="14"/>
      <c r="X7" s="14"/>
      <c r="Y7" s="13"/>
      <c r="Z7" s="14"/>
      <c r="AA7" s="14"/>
      <c r="AB7" s="13"/>
      <c r="AC7" s="14"/>
      <c r="AD7" s="14"/>
      <c r="AE7" s="13"/>
      <c r="AF7" s="14"/>
      <c r="AG7" s="14"/>
      <c r="AH7" s="12"/>
      <c r="AI7" s="14"/>
      <c r="AJ7" s="14"/>
      <c r="AK7" s="15" t="s">
        <v>33</v>
      </c>
      <c r="AL7" s="16" t="s">
        <v>34</v>
      </c>
    </row>
    <row r="8" spans="1:38" ht="409.6" customHeight="1" thickBot="1">
      <c r="A8" s="6" t="s">
        <v>35</v>
      </c>
      <c r="B8" s="6" t="s">
        <v>36</v>
      </c>
      <c r="C8" s="6" t="s">
        <v>37</v>
      </c>
      <c r="D8" s="8" t="s">
        <v>38</v>
      </c>
      <c r="E8" s="9" t="s">
        <v>39</v>
      </c>
      <c r="F8" s="9" t="s">
        <v>25</v>
      </c>
      <c r="G8" s="12">
        <v>1</v>
      </c>
      <c r="H8" s="17">
        <v>60</v>
      </c>
      <c r="I8" s="17">
        <v>60</v>
      </c>
      <c r="J8" s="12">
        <f t="shared" si="0"/>
        <v>0.875</v>
      </c>
      <c r="K8" s="13">
        <f>+'[1]Metas 2019Componente'!L6</f>
        <v>56</v>
      </c>
      <c r="L8" s="13">
        <f>+'[1]Metas 2019Componente'!M6</f>
        <v>64</v>
      </c>
      <c r="M8" s="18"/>
      <c r="N8" s="17"/>
      <c r="O8" s="17"/>
      <c r="P8" s="12"/>
      <c r="Q8" s="17"/>
      <c r="R8" s="17"/>
      <c r="S8" s="19">
        <v>0.89473684210526316</v>
      </c>
      <c r="T8" s="17">
        <v>17</v>
      </c>
      <c r="U8" s="17">
        <v>19</v>
      </c>
      <c r="V8" s="20">
        <v>9.5</v>
      </c>
      <c r="W8" s="17">
        <v>19</v>
      </c>
      <c r="X8" s="17">
        <v>2</v>
      </c>
      <c r="Y8" s="19"/>
      <c r="Z8" s="17"/>
      <c r="AA8" s="17"/>
      <c r="AB8" s="12"/>
      <c r="AC8" s="17"/>
      <c r="AD8" s="17"/>
      <c r="AE8" s="19"/>
      <c r="AF8" s="21"/>
      <c r="AG8" s="17"/>
      <c r="AH8" s="12">
        <f>+AI8/AJ8</f>
        <v>9.0909090909090912E-2</v>
      </c>
      <c r="AI8" s="13">
        <f>+'[1]Metas 2019Componente'!AJ6</f>
        <v>3</v>
      </c>
      <c r="AJ8" s="13">
        <f>+'[1]Metas 2019Componente'!AK6</f>
        <v>33</v>
      </c>
      <c r="AK8" s="16" t="s">
        <v>40</v>
      </c>
      <c r="AL8" s="16" t="s">
        <v>41</v>
      </c>
    </row>
    <row r="9" spans="1:38" ht="331.5" customHeight="1" thickBot="1">
      <c r="A9" s="6" t="s">
        <v>42</v>
      </c>
      <c r="B9" s="7" t="s">
        <v>43</v>
      </c>
      <c r="C9" s="7" t="s">
        <v>44</v>
      </c>
      <c r="D9" s="8" t="s">
        <v>45</v>
      </c>
      <c r="E9" s="9" t="s">
        <v>24</v>
      </c>
      <c r="F9" s="9" t="s">
        <v>25</v>
      </c>
      <c r="G9" s="12" t="e">
        <f>+H9/I9</f>
        <v>#DIV/0!</v>
      </c>
      <c r="H9" s="22">
        <v>0</v>
      </c>
      <c r="I9" s="22">
        <v>0</v>
      </c>
      <c r="J9" s="12" t="e">
        <f>+K9/L9</f>
        <v>#DIV/0!</v>
      </c>
      <c r="K9" s="22">
        <v>0</v>
      </c>
      <c r="L9" s="22">
        <v>0</v>
      </c>
      <c r="M9" s="12"/>
      <c r="N9" s="22"/>
      <c r="O9" s="22"/>
      <c r="P9" s="12"/>
      <c r="Q9" s="22"/>
      <c r="R9" s="22"/>
      <c r="S9" s="20"/>
      <c r="T9" s="22"/>
      <c r="U9" s="22"/>
      <c r="V9" s="20"/>
      <c r="W9" s="22"/>
      <c r="X9" s="22"/>
      <c r="Y9" s="20"/>
      <c r="Z9" s="22"/>
      <c r="AA9" s="22"/>
      <c r="AB9" s="12"/>
      <c r="AC9" s="22"/>
      <c r="AD9" s="22"/>
      <c r="AE9" s="20"/>
      <c r="AF9" s="22"/>
      <c r="AG9" s="22"/>
      <c r="AH9" s="12"/>
      <c r="AI9" s="22"/>
      <c r="AJ9" s="22"/>
      <c r="AK9" s="16" t="s">
        <v>46</v>
      </c>
      <c r="AL9" s="16" t="s">
        <v>47</v>
      </c>
    </row>
    <row r="10" spans="1:38" ht="408.75" customHeight="1" thickBot="1">
      <c r="A10" s="6" t="s">
        <v>48</v>
      </c>
      <c r="B10" s="7" t="s">
        <v>49</v>
      </c>
      <c r="C10" s="7" t="s">
        <v>50</v>
      </c>
      <c r="D10" s="8" t="s">
        <v>51</v>
      </c>
      <c r="E10" s="9" t="s">
        <v>24</v>
      </c>
      <c r="F10" s="9" t="s">
        <v>25</v>
      </c>
      <c r="G10" s="12">
        <v>1</v>
      </c>
      <c r="H10" s="22">
        <v>1</v>
      </c>
      <c r="I10" s="22">
        <v>1</v>
      </c>
      <c r="J10" s="12">
        <f t="shared" ref="J10:J14" si="1">+K10/L10</f>
        <v>1</v>
      </c>
      <c r="K10" s="22">
        <v>1</v>
      </c>
      <c r="L10" s="22">
        <v>1</v>
      </c>
      <c r="M10" s="12"/>
      <c r="N10" s="22"/>
      <c r="O10" s="22"/>
      <c r="P10" s="12"/>
      <c r="Q10" s="22"/>
      <c r="R10" s="22"/>
      <c r="S10" s="20"/>
      <c r="T10" s="22"/>
      <c r="U10" s="22"/>
      <c r="V10" s="12"/>
      <c r="W10" s="22"/>
      <c r="X10" s="22"/>
      <c r="Y10" s="20"/>
      <c r="Z10" s="22"/>
      <c r="AA10" s="22"/>
      <c r="AB10" s="12"/>
      <c r="AC10" s="22"/>
      <c r="AD10" s="22"/>
      <c r="AE10" s="20"/>
      <c r="AF10" s="22"/>
      <c r="AG10" s="22"/>
      <c r="AH10" s="12"/>
      <c r="AI10" s="22"/>
      <c r="AJ10" s="22"/>
      <c r="AK10" s="16" t="s">
        <v>52</v>
      </c>
      <c r="AL10" s="16" t="s">
        <v>47</v>
      </c>
    </row>
    <row r="11" spans="1:38" ht="408.75" customHeight="1" thickBot="1">
      <c r="A11" s="6" t="s">
        <v>53</v>
      </c>
      <c r="B11" s="6" t="s">
        <v>54</v>
      </c>
      <c r="C11" s="6" t="s">
        <v>55</v>
      </c>
      <c r="D11" s="8" t="s">
        <v>56</v>
      </c>
      <c r="E11" s="9" t="s">
        <v>24</v>
      </c>
      <c r="F11" s="9" t="s">
        <v>25</v>
      </c>
      <c r="G11" s="12">
        <v>0.92307692307692313</v>
      </c>
      <c r="H11" s="23">
        <v>12</v>
      </c>
      <c r="I11" s="23">
        <v>13</v>
      </c>
      <c r="J11" s="12">
        <f t="shared" si="1"/>
        <v>1</v>
      </c>
      <c r="K11" s="13">
        <f>+'[1]Metas 2019Actividad_3'!L6</f>
        <v>24</v>
      </c>
      <c r="L11" s="13">
        <f>+'[1]Metas 2019Actividad_3'!M6</f>
        <v>24</v>
      </c>
      <c r="M11" s="12"/>
      <c r="N11" s="22"/>
      <c r="O11" s="22"/>
      <c r="P11" s="12"/>
      <c r="Q11" s="22"/>
      <c r="R11" s="22"/>
      <c r="S11" s="12"/>
      <c r="T11" s="22"/>
      <c r="U11" s="22"/>
      <c r="V11" s="12"/>
      <c r="W11" s="22"/>
      <c r="X11" s="22"/>
      <c r="Y11" s="20"/>
      <c r="Z11" s="22"/>
      <c r="AA11" s="22"/>
      <c r="AB11" s="12"/>
      <c r="AC11" s="22"/>
      <c r="AD11" s="22"/>
      <c r="AE11" s="20"/>
      <c r="AF11" s="22"/>
      <c r="AG11" s="24"/>
      <c r="AH11" s="12"/>
      <c r="AI11" s="22"/>
      <c r="AJ11" s="22"/>
      <c r="AK11" s="16" t="s">
        <v>57</v>
      </c>
      <c r="AL11" s="16" t="s">
        <v>34</v>
      </c>
    </row>
    <row r="12" spans="1:38" ht="409.6" customHeight="1" thickBot="1">
      <c r="A12" s="6" t="s">
        <v>58</v>
      </c>
      <c r="B12" s="6" t="s">
        <v>59</v>
      </c>
      <c r="C12" s="6" t="s">
        <v>60</v>
      </c>
      <c r="D12" s="8" t="s">
        <v>61</v>
      </c>
      <c r="E12" s="9" t="s">
        <v>24</v>
      </c>
      <c r="F12" s="9" t="s">
        <v>25</v>
      </c>
      <c r="G12" s="12">
        <v>1</v>
      </c>
      <c r="H12" s="22">
        <v>68</v>
      </c>
      <c r="I12" s="22">
        <v>68</v>
      </c>
      <c r="J12" s="12">
        <f t="shared" si="1"/>
        <v>1</v>
      </c>
      <c r="K12" s="13">
        <f>+'[1]Metas 2019Actividad 4'!L6</f>
        <v>77</v>
      </c>
      <c r="L12" s="13">
        <f>+'[1]Metas 2019Actividad 4'!M6</f>
        <v>77</v>
      </c>
      <c r="M12" s="12"/>
      <c r="N12" s="22"/>
      <c r="O12" s="22"/>
      <c r="P12" s="12"/>
      <c r="Q12" s="22"/>
      <c r="R12" s="22"/>
      <c r="S12" s="20"/>
      <c r="T12" s="22"/>
      <c r="U12" s="22"/>
      <c r="V12" s="20"/>
      <c r="W12" s="22"/>
      <c r="X12" s="22"/>
      <c r="Y12" s="20"/>
      <c r="Z12" s="22"/>
      <c r="AA12" s="22"/>
      <c r="AB12" s="12"/>
      <c r="AC12" s="22"/>
      <c r="AD12" s="22"/>
      <c r="AE12" s="20"/>
      <c r="AF12" s="22"/>
      <c r="AG12" s="22"/>
      <c r="AH12" s="12"/>
      <c r="AI12" s="22"/>
      <c r="AJ12" s="22"/>
      <c r="AK12" s="16" t="s">
        <v>62</v>
      </c>
      <c r="AL12" s="16" t="s">
        <v>63</v>
      </c>
    </row>
    <row r="13" spans="1:38" ht="408" customHeight="1" thickBot="1">
      <c r="A13" s="6" t="s">
        <v>64</v>
      </c>
      <c r="B13" s="6" t="s">
        <v>65</v>
      </c>
      <c r="C13" s="6" t="s">
        <v>66</v>
      </c>
      <c r="D13" s="8" t="s">
        <v>67</v>
      </c>
      <c r="E13" s="9" t="s">
        <v>24</v>
      </c>
      <c r="F13" s="9" t="s">
        <v>25</v>
      </c>
      <c r="G13" s="12">
        <v>0.967741935483871</v>
      </c>
      <c r="H13" s="22">
        <v>60</v>
      </c>
      <c r="I13" s="22">
        <v>62</v>
      </c>
      <c r="J13" s="12">
        <f t="shared" si="1"/>
        <v>0.75409836065573765</v>
      </c>
      <c r="K13" s="11">
        <f>+'[1]Metas 2019Actividad 5'!L6</f>
        <v>46</v>
      </c>
      <c r="L13" s="11">
        <f>+'[1]Metas 2019Actividad 5'!M6</f>
        <v>61</v>
      </c>
      <c r="M13" s="12"/>
      <c r="N13" s="22"/>
      <c r="O13" s="22"/>
      <c r="P13" s="12"/>
      <c r="Q13" s="22"/>
      <c r="R13" s="22"/>
      <c r="S13" s="12"/>
      <c r="T13" s="22"/>
      <c r="U13" s="22"/>
      <c r="V13" s="12"/>
      <c r="W13" s="22"/>
      <c r="X13" s="22"/>
      <c r="Y13" s="20"/>
      <c r="Z13" s="22"/>
      <c r="AA13" s="22"/>
      <c r="AB13" s="12"/>
      <c r="AC13" s="22"/>
      <c r="AD13" s="22"/>
      <c r="AE13" s="20"/>
      <c r="AF13" s="24"/>
      <c r="AG13" s="27"/>
      <c r="AH13" s="12"/>
      <c r="AI13" s="25"/>
      <c r="AJ13" s="22"/>
      <c r="AK13" s="16" t="s">
        <v>68</v>
      </c>
      <c r="AL13" s="16" t="s">
        <v>69</v>
      </c>
    </row>
    <row r="14" spans="1:38" ht="321.75" customHeight="1" thickBot="1">
      <c r="A14" s="6" t="s">
        <v>70</v>
      </c>
      <c r="B14" s="7" t="s">
        <v>71</v>
      </c>
      <c r="C14" s="7" t="s">
        <v>72</v>
      </c>
      <c r="D14" s="8" t="s">
        <v>73</v>
      </c>
      <c r="E14" s="9" t="s">
        <v>74</v>
      </c>
      <c r="F14" s="9" t="s">
        <v>25</v>
      </c>
      <c r="G14" s="12">
        <v>0.94871794871794868</v>
      </c>
      <c r="H14" s="23">
        <v>185</v>
      </c>
      <c r="I14" s="23">
        <v>195</v>
      </c>
      <c r="J14" s="12">
        <f t="shared" si="1"/>
        <v>0.94366197183098588</v>
      </c>
      <c r="K14" s="22">
        <f>+'[1]Metas 2019Actividad 6'!L6</f>
        <v>201</v>
      </c>
      <c r="L14" s="22">
        <f>+'[1]Metas 2019Actividad 6'!M6</f>
        <v>213</v>
      </c>
      <c r="M14" s="12">
        <f>+N14/O14</f>
        <v>1</v>
      </c>
      <c r="N14" s="22">
        <v>46</v>
      </c>
      <c r="O14" s="22">
        <v>46</v>
      </c>
      <c r="P14" s="12">
        <f>+Q14/R14</f>
        <v>0.47826086956521741</v>
      </c>
      <c r="Q14" s="22">
        <f>+'[1]Metas 2019Actividad 6'!R6</f>
        <v>22</v>
      </c>
      <c r="R14" s="22">
        <f>+'[1]Metas 2019Actividad 6'!S6</f>
        <v>46</v>
      </c>
      <c r="S14" s="20">
        <f>+T14/U14</f>
        <v>1.1764705882352942</v>
      </c>
      <c r="T14" s="22">
        <v>160</v>
      </c>
      <c r="U14" s="22">
        <v>136</v>
      </c>
      <c r="V14" s="20">
        <f>+W14/X14</f>
        <v>1.1518987341772151</v>
      </c>
      <c r="W14" s="22">
        <f>+'[1]Metas 2019Actividad 6'!X6</f>
        <v>91</v>
      </c>
      <c r="X14" s="22">
        <f>+'[1]Metas 2019Actividad 6'!Y6</f>
        <v>79</v>
      </c>
      <c r="Y14" s="12">
        <f>+Z14/AA14</f>
        <v>1.3157894736842106</v>
      </c>
      <c r="Z14" s="22">
        <v>25</v>
      </c>
      <c r="AA14" s="22">
        <v>19</v>
      </c>
      <c r="AB14" s="12">
        <f>+AC14/AD14</f>
        <v>1.0256410256410255</v>
      </c>
      <c r="AC14" s="22">
        <f>+'[1]Metas 2019Actividad 6'!AD6</f>
        <v>40</v>
      </c>
      <c r="AD14" s="22">
        <f>+'[1]Metas 2019Actividad 6'!AE6</f>
        <v>39</v>
      </c>
      <c r="AE14" s="20">
        <v>0.36363636363636365</v>
      </c>
      <c r="AF14" s="22">
        <v>20</v>
      </c>
      <c r="AG14" s="22">
        <v>14</v>
      </c>
      <c r="AH14" s="12">
        <f>+'[1]Metas 2019Actividad 6'!AI6</f>
        <v>0.97959183673469385</v>
      </c>
      <c r="AI14" s="22">
        <f>+'[1]Metas 2019Actividad 6'!AJ6</f>
        <v>48</v>
      </c>
      <c r="AJ14" s="22">
        <f>+'[1]Metas 2019Actividad 6'!AK6</f>
        <v>49</v>
      </c>
      <c r="AK14" s="16" t="s">
        <v>75</v>
      </c>
      <c r="AL14" s="16" t="s">
        <v>76</v>
      </c>
    </row>
  </sheetData>
  <mergeCells count="6">
    <mergeCell ref="A3:AL3"/>
    <mergeCell ref="G4:L4"/>
    <mergeCell ref="M4:R4"/>
    <mergeCell ref="S4:X4"/>
    <mergeCell ref="Y4:AD4"/>
    <mergeCell ref="AE4:AJ4"/>
  </mergeCells>
  <printOptions horizontalCentered="1"/>
  <pageMargins left="0.9055118110236221" right="0.31496062992125984" top="0.35433070866141736" bottom="0.35433070866141736" header="0.31496062992125984" footer="0.31496062992125984"/>
  <pageSetup paperSize="5" scale="13" orientation="landscape" r:id="rId1"/>
  <headerFooter>
    <oddFooter>&amp;R&amp;F</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o" ma:contentTypeID="0x01010098BFD70591D0374489E8E026B03BB2EE" ma:contentTypeVersion="32" ma:contentTypeDescription="Crear nuevo documento." ma:contentTypeScope="" ma:versionID="e35e75cc06675d23f91317aa40eba041">
  <xsd:schema xmlns:xsd="http://www.w3.org/2001/XMLSchema" xmlns:xs="http://www.w3.org/2001/XMLSchema" xmlns:p="http://schemas.microsoft.com/office/2006/metadata/properties" xmlns:ns1="http://schemas.microsoft.com/sharepoint/v3" xmlns:ns2="7bca82a3-7548-4c8d-b007-daa3f89b3500" xmlns:ns3="365a079c-736b-4335-b291-2e7ae15faa00" targetNamespace="http://schemas.microsoft.com/office/2006/metadata/properties" ma:root="true" ma:fieldsID="93bc31e7040c2bac79b6a47e3c25cda1" ns1:_="" ns2:_="" ns3:_="">
    <xsd:import namespace="http://schemas.microsoft.com/sharepoint/v3"/>
    <xsd:import namespace="7bca82a3-7548-4c8d-b007-daa3f89b3500"/>
    <xsd:import namespace="365a079c-736b-4335-b291-2e7ae15faa00"/>
    <xsd:element name="properties">
      <xsd:complexType>
        <xsd:sequence>
          <xsd:element name="documentManagement">
            <xsd:complexType>
              <xsd:all>
                <xsd:element ref="ns1:PublishingStartDate" minOccurs="0"/>
                <xsd:element ref="ns1:PublishingExpirationDate" minOccurs="0"/>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4"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ma:readOnly="false">
      <xsd:simpleType>
        <xsd:restriction base="dms:Unknown"/>
      </xsd:simpleType>
    </xsd:element>
    <xsd:element name="PublishingExpirationDate" ma:index="5"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ma:readOnly="fals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bca82a3-7548-4c8d-b007-daa3f89b350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5a079c-736b-4335-b291-2e7ae15faa00"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Tipo de contenido"/>
        <xsd:element ref="dc:title" minOccurs="0" maxOccurs="1" ma:index="3"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7bca82a3-7548-4c8d-b007-daa3f89b3500">HAZTHMS366H4-260687506-4518</_dlc_DocId>
    <_dlc_DocIdUrl xmlns="7bca82a3-7548-4c8d-b007-daa3f89b3500">
      <Url>https://conacytmx.sharepoint.com/sites/Evaluacion SIICYT/_layouts/15/DocIdRedir.aspx?ID=HAZTHMS366H4-260687506-4518</Url>
      <Description>HAZTHMS366H4-260687506-4518</Description>
    </_dlc_DocIdUrl>
  </documentManagement>
</p:properties>
</file>

<file path=customXml/item4.xml><?xml version="1.0" encoding="utf-8"?>
<?mso-contentType ?>
<FormTemplates xmlns="http://schemas.microsoft.com/sharepoint/v3/contenttype/forms"/>
</file>

<file path=customXml/itemProps1.xml><?xml version="1.0" encoding="utf-8"?>
<ds:datastoreItem xmlns:ds="http://schemas.openxmlformats.org/officeDocument/2006/customXml" ds:itemID="{5F5C4BD8-7110-4B4B-948C-854CCC7429BA}"/>
</file>

<file path=customXml/itemProps2.xml><?xml version="1.0" encoding="utf-8"?>
<ds:datastoreItem xmlns:ds="http://schemas.openxmlformats.org/officeDocument/2006/customXml" ds:itemID="{00DA0A3E-A3B3-41F0-9832-DFA44A129AC8}"/>
</file>

<file path=customXml/itemProps3.xml><?xml version="1.0" encoding="utf-8"?>
<ds:datastoreItem xmlns:ds="http://schemas.openxmlformats.org/officeDocument/2006/customXml" ds:itemID="{AA9187B8-8C1B-4D93-A3CA-15104010DED9}"/>
</file>

<file path=customXml/itemProps4.xml><?xml version="1.0" encoding="utf-8"?>
<ds:datastoreItem xmlns:ds="http://schemas.openxmlformats.org/officeDocument/2006/customXml" ds:itemID="{4A8C2F9A-94F2-4E7C-AA66-FCD192BBDC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José Antonio Garduño Espejel</dc:creator>
  <cp:keywords/>
  <dc:description/>
  <cp:lastModifiedBy>Subdireccion de Integracion</cp:lastModifiedBy>
  <cp:revision/>
  <dcterms:created xsi:type="dcterms:W3CDTF">2020-01-07T23:00:41Z</dcterms:created>
  <dcterms:modified xsi:type="dcterms:W3CDTF">2020-01-11T02:23:33Z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0x01010098BFD70591D0374489E8E026B03BB2EE</vt:lpwstr>
  </property>
  <property fmtid="{D5CDD505-2E9C-101B-9397-08002B2CF9AE}" pid="3" name="_dlc_DocIdItemGuid">
    <vt:lpwstr>44a7b890-601d-48d1-ae8b-bb62dd14d3d8</vt:lpwstr>
  </property>
</Properties>
</file>