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MICHELLE DELARRUE\2020\Medios de Verificación 4° Trim 2020\S278\"/>
    </mc:Choice>
  </mc:AlternateContent>
  <bookViews>
    <workbookView xWindow="-120" yWindow="-120" windowWidth="20730" windowHeight="11160" tabRatio="798"/>
  </bookViews>
  <sheets>
    <sheet name="Metas 2020Fin" sheetId="13" r:id="rId1"/>
    <sheet name="Metas 2020proposito" sheetId="1" r:id="rId2"/>
    <sheet name="Metas 2020Componente" sheetId="12" r:id="rId3"/>
    <sheet name="Metas 2020Actividad_1" sheetId="4" r:id="rId4"/>
    <sheet name="Metas 2020Actividad_2" sheetId="5" r:id="rId5"/>
    <sheet name="Metas 2020Actividad_3" sheetId="6" r:id="rId6"/>
    <sheet name="Metas 2020Actividad_4" sheetId="7" r:id="rId7"/>
  </sheets>
  <definedNames>
    <definedName name="_xlnm._FilterDatabase" localSheetId="6" hidden="1">'Metas 2020Actividad_4'!$D$12:$I$102</definedName>
    <definedName name="_xlnm._FilterDatabase" localSheetId="0" hidden="1">'Metas 2020Fin'!$H$11:$L$69</definedName>
    <definedName name="_xlnm.Print_Area" localSheetId="3">'Metas 2020Actividad_1'!$A$1:$M$6</definedName>
    <definedName name="_xlnm.Print_Area" localSheetId="4">'Metas 2020Actividad_2'!$A$1:$M$6</definedName>
    <definedName name="_xlnm.Print_Area" localSheetId="5">'Metas 2020Actividad_3'!$A$1:$M$6</definedName>
    <definedName name="_xlnm.Print_Area" localSheetId="6">'Metas 2020Actividad_4'!$A$1:$M$6</definedName>
    <definedName name="_xlnm.Print_Area" localSheetId="2">'Metas 2020Componente'!$A$1:$M$6</definedName>
    <definedName name="_xlnm.Print_Area" localSheetId="0">'Metas 2020Fin'!$A$1:$M$7</definedName>
    <definedName name="_xlnm.Print_Area" localSheetId="1">'Metas 2020proposito'!$A$1:$AA$7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1" i="7" l="1"/>
  <c r="AH11" i="7"/>
  <c r="AH10" i="6"/>
  <c r="AG10" i="6"/>
  <c r="AH10" i="12"/>
  <c r="AG10" i="12"/>
  <c r="J11" i="13" l="1"/>
  <c r="I11" i="13"/>
  <c r="U10" i="6" l="1"/>
  <c r="V10" i="6"/>
  <c r="AK6" i="7" l="1"/>
  <c r="AJ6" i="7"/>
  <c r="AB11" i="7"/>
  <c r="AE6" i="7" s="1"/>
  <c r="AA11" i="7"/>
  <c r="AD6" i="7" s="1"/>
  <c r="AI6" i="7" l="1"/>
  <c r="O11" i="7"/>
  <c r="P11" i="7"/>
  <c r="V11" i="7"/>
  <c r="Y6" i="7" s="1"/>
  <c r="U11" i="7"/>
  <c r="X6" i="7" s="1"/>
  <c r="V10" i="12"/>
  <c r="U10" i="12"/>
  <c r="O10" i="6" l="1"/>
  <c r="P10" i="6"/>
  <c r="O10" i="5"/>
  <c r="P10" i="5"/>
  <c r="O10" i="12"/>
  <c r="P10" i="12"/>
  <c r="S6" i="7" l="1"/>
  <c r="M6" i="7" s="1"/>
  <c r="R6" i="7"/>
  <c r="L6" i="7" s="1"/>
  <c r="N6" i="6"/>
  <c r="M8" i="7" l="1"/>
  <c r="Q6" i="7"/>
  <c r="AJ6" i="6" l="1"/>
  <c r="M11" i="1"/>
  <c r="Q7" i="1" s="1"/>
  <c r="K11" i="1"/>
  <c r="O7" i="1" s="1"/>
  <c r="AH10" i="5"/>
  <c r="AK6" i="5" s="1"/>
  <c r="AG10" i="5"/>
  <c r="AJ6" i="5" s="1"/>
  <c r="L11" i="13"/>
  <c r="H6" i="6"/>
  <c r="H6" i="5"/>
  <c r="H6" i="12"/>
  <c r="H6" i="4"/>
  <c r="AB10" i="12"/>
  <c r="AE6" i="12" s="1"/>
  <c r="AA10" i="12"/>
  <c r="AD6" i="12" s="1"/>
  <c r="X6" i="12"/>
  <c r="H7" i="13"/>
  <c r="X6" i="6"/>
  <c r="T6" i="12"/>
  <c r="Y6" i="12"/>
  <c r="AK6" i="12"/>
  <c r="AJ6" i="12"/>
  <c r="AK6" i="6"/>
  <c r="AH10" i="4"/>
  <c r="AK6" i="4" s="1"/>
  <c r="AG10" i="4"/>
  <c r="AJ6" i="4" s="1"/>
  <c r="AA10" i="5"/>
  <c r="AD6" i="5" s="1"/>
  <c r="AA10" i="6"/>
  <c r="AD6" i="6" s="1"/>
  <c r="M7" i="13"/>
  <c r="AB10" i="6"/>
  <c r="AE6" i="6" s="1"/>
  <c r="AB10" i="4"/>
  <c r="AE6" i="4" s="1"/>
  <c r="AA10" i="4"/>
  <c r="AD6" i="4" s="1"/>
  <c r="U10" i="4"/>
  <c r="X6" i="4" s="1"/>
  <c r="L11" i="1"/>
  <c r="P7" i="1" s="1"/>
  <c r="J11" i="1"/>
  <c r="N7" i="1" s="1"/>
  <c r="L7" i="13"/>
  <c r="V10" i="4"/>
  <c r="Y6" i="4" s="1"/>
  <c r="V10" i="5"/>
  <c r="Y6" i="5" s="1"/>
  <c r="U10" i="5"/>
  <c r="X6" i="5" s="1"/>
  <c r="Y6" i="6"/>
  <c r="P10" i="4"/>
  <c r="S6" i="4" s="1"/>
  <c r="S6" i="12"/>
  <c r="R6" i="12"/>
  <c r="AF6" i="12"/>
  <c r="Z6" i="12"/>
  <c r="N6" i="12"/>
  <c r="AF6" i="7"/>
  <c r="Z6" i="7"/>
  <c r="T6" i="7"/>
  <c r="N6" i="7"/>
  <c r="S6" i="6"/>
  <c r="R6" i="6"/>
  <c r="AF6" i="6"/>
  <c r="Z6" i="6"/>
  <c r="T6" i="6"/>
  <c r="AB10" i="5"/>
  <c r="AE6" i="5" s="1"/>
  <c r="S6" i="5"/>
  <c r="R6" i="5"/>
  <c r="AF6" i="5"/>
  <c r="Z6" i="5"/>
  <c r="T6" i="5"/>
  <c r="N6" i="5"/>
  <c r="O10" i="4"/>
  <c r="R6" i="4" s="1"/>
  <c r="AF6" i="4"/>
  <c r="Z6" i="4"/>
  <c r="T6" i="4"/>
  <c r="N6" i="4"/>
  <c r="AC6" i="5" l="1"/>
  <c r="W6" i="6"/>
  <c r="K7" i="13"/>
  <c r="M6" i="12"/>
  <c r="Q6" i="12"/>
  <c r="AI6" i="12"/>
  <c r="AI6" i="6"/>
  <c r="W6" i="7"/>
  <c r="AI6" i="4"/>
  <c r="AC6" i="12"/>
  <c r="M6" i="5"/>
  <c r="Q6" i="6"/>
  <c r="W6" i="4"/>
  <c r="AC6" i="6"/>
  <c r="AI6" i="5"/>
  <c r="AC6" i="7"/>
  <c r="L6" i="6"/>
  <c r="M6" i="6"/>
  <c r="W6" i="5"/>
  <c r="L6" i="5"/>
  <c r="Q6" i="5"/>
  <c r="M6" i="4"/>
  <c r="AC6" i="4"/>
  <c r="L6" i="4"/>
  <c r="Q6" i="4"/>
  <c r="L6" i="12"/>
  <c r="W6" i="12"/>
  <c r="M7" i="1"/>
  <c r="K6" i="7" l="1"/>
  <c r="K6" i="6"/>
  <c r="K6" i="5"/>
  <c r="K6" i="4"/>
  <c r="K6" i="12"/>
</calcChain>
</file>

<file path=xl/sharedStrings.xml><?xml version="1.0" encoding="utf-8"?>
<sst xmlns="http://schemas.openxmlformats.org/spreadsheetml/2006/main" count="3583" uniqueCount="311">
  <si>
    <t>Anual</t>
  </si>
  <si>
    <t>1er trimestre</t>
  </si>
  <si>
    <t>2do trimestre</t>
  </si>
  <si>
    <t>3er trimestre</t>
  </si>
  <si>
    <t>4to trimestre</t>
  </si>
  <si>
    <t>Programa presupuestario</t>
  </si>
  <si>
    <t>Nivel</t>
  </si>
  <si>
    <t>Nombre del Indicador</t>
  </si>
  <si>
    <t>Definición</t>
  </si>
  <si>
    <t>Metodo de calculo</t>
  </si>
  <si>
    <t>Frecuencia de Medición</t>
  </si>
  <si>
    <t>Unidad de Medida</t>
  </si>
  <si>
    <t>Valor de la Meta Planeada</t>
  </si>
  <si>
    <t>Numerador Meta Planeada</t>
  </si>
  <si>
    <t>Denominador Meta Planeada</t>
  </si>
  <si>
    <t>Valor de la Meta Lograda</t>
  </si>
  <si>
    <t>Numerador Meta Lograda</t>
  </si>
  <si>
    <t>Denominador Meta lograda</t>
  </si>
  <si>
    <t>S278</t>
  </si>
  <si>
    <t>Propósito</t>
  </si>
  <si>
    <t>Porcentaje</t>
  </si>
  <si>
    <t>FONDO</t>
  </si>
  <si>
    <t>Clave del proyecto</t>
  </si>
  <si>
    <t>fecha de dictamen</t>
  </si>
  <si>
    <t>Dictamen</t>
  </si>
  <si>
    <t>Número de proyectos apoyados en el trimestre i</t>
  </si>
  <si>
    <t xml:space="preserve"> Número de proyectos aprobados </t>
  </si>
  <si>
    <t>Fechas de deposito</t>
  </si>
  <si>
    <t xml:space="preserve">Resultados </t>
  </si>
  <si>
    <t>documentos</t>
  </si>
  <si>
    <t>Porcentaje de convocatorias emitidas</t>
  </si>
  <si>
    <t xml:space="preserve">Numero de convocatorias emitidas en el trimestre </t>
  </si>
  <si>
    <t xml:space="preserve"> Número de convocatorias programadas en el trimestre </t>
  </si>
  <si>
    <t>Fecha de Publicación de convocatorias</t>
  </si>
  <si>
    <t>CONVOCATORIA</t>
  </si>
  <si>
    <t>convocatoria</t>
  </si>
  <si>
    <t>Acta de COMEVAL</t>
  </si>
  <si>
    <t>fecha de cierre de la convocatoria</t>
  </si>
  <si>
    <t>Acta</t>
  </si>
  <si>
    <t>Actividad 3</t>
  </si>
  <si>
    <t xml:space="preserve">fecha de formalización </t>
  </si>
  <si>
    <t xml:space="preserve">Publicación de resultados </t>
  </si>
  <si>
    <t>CAR y RESULTADOS</t>
  </si>
  <si>
    <t>Actividad 4</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</si>
  <si>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</si>
  <si>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</si>
  <si>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</si>
  <si>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</si>
  <si>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</si>
  <si>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NSPAT</t>
  </si>
  <si>
    <t>NFt</t>
  </si>
  <si>
    <t xml:space="preserve"> PDTFST </t>
  </si>
  <si>
    <t>PDTFT</t>
  </si>
  <si>
    <t>Porcentaje de solicitudes evaluadas técnicamente en el tiempo que indica la normatividad.</t>
  </si>
  <si>
    <t>Número solicitudes evaluadas técnicamente en el tiempo que indica la normatividad en el trimestre t</t>
  </si>
  <si>
    <t>Número total de solicitudes evaluadas técnicamente en el trimestre t)</t>
  </si>
  <si>
    <t>Porcentaje de proyectos formalizados</t>
  </si>
  <si>
    <t xml:space="preserve">  Número de solicitudes evaluadas con carácter aprobatorio por el CTA en el trimestre t</t>
  </si>
  <si>
    <t>Número de proyectos formalizados en el trimestre t</t>
  </si>
  <si>
    <t>Porcentaje de informes técnicos de proyectos enviados a evaluar</t>
  </si>
  <si>
    <t>PARt</t>
  </si>
  <si>
    <t>PDSt-k</t>
  </si>
  <si>
    <t>Fin</t>
  </si>
  <si>
    <t>Fecha de encuesta</t>
  </si>
  <si>
    <t>Este indicador mide la efectividad en la satisfacción de necesidades (Demandas) de generación de capacidades en Ciencia, Tecnología e Innovación para robustecer los Sistemas Locales y Regionales de Ciencia, Tecnología e Innovación, ponderado por la tasa de éxito de proyectos que concluyen con dictamen técnico final satisfactorio en el año en que se estima el indicador.</t>
  </si>
  <si>
    <t>Componente</t>
  </si>
  <si>
    <t>(Número de apoyos económicos otorgados a proyectos para la generación de capacidades en Ciencia, Tecnología e Innovación en el semestre para el que se calcula el indicador / Número de apoyos económicos aprobados a proyectos para la generación de capacidades en Ciencia, Tecnología e Innovación en el semestre para el que se calcula el indicador )*100</t>
  </si>
  <si>
    <t>Este indicador mide el porcentaje de convocatorias emitidas en el año para el que se calcula el indicador con respecto al número de convocatorias programadas para dicho año.</t>
  </si>
  <si>
    <t>(Número de convocatorias emitidas en el año para el que se calcula el indicador / Número de convocatorias programadas para dicho año) * 100</t>
  </si>
  <si>
    <t>Este indicador mide el porcentaje de solicitudes evaluadas técnicamente en el tiempo que indica la normatividad en el año para el que se calcula el indicador, con respecto al total de solicitudes evaluadas técnicamente en dicho año.</t>
  </si>
  <si>
    <t>(Número solicitudes evaluadas técnicamente en el tiempo que indica la normatividad en el año para el que se calcula el indicador / Número total de solicitudes evaluadas técnicamente en dicho año)*100</t>
  </si>
  <si>
    <t>Actividad 5</t>
  </si>
  <si>
    <t>Este indicador mide el porcentaje de proyectos formalizados en el año para el que se calcula el indicador con respecto del total de solicitudes evaluadas con carácter aprobatorio por el Comité Técnico de Administración en dicho año.</t>
  </si>
  <si>
    <t>(Número de proyectos formalizados en el año para el que se calcula el indicador / Número de solicitudes evaluadas con carácter aprobatorio por el Comité Técnico de Administración en el mismo año)*100</t>
  </si>
  <si>
    <t>Actividad 6</t>
  </si>
  <si>
    <t>(Número de informes técnicos de proyectos enviados a evaluar en el trimestre para el que se calcula el indicador / Número de informes técnicos de proyectos recibidos para evaluar en dicho trimestre)*100</t>
  </si>
  <si>
    <t>tasa</t>
  </si>
  <si>
    <t>Semestral</t>
  </si>
  <si>
    <t>Método de calculo</t>
  </si>
  <si>
    <t>Porcentaje de proyectos aprovechados para atender necesidades de Ciencia, Tecnología e Innovación de los sistemas locales y regionales.</t>
  </si>
  <si>
    <t>Este indicador mide qué proporción de los proyectos concluidos con dictamen técnico satisfactorio que respondieron la encuesta de uso de resultados de proyectos del Programa presupuestario S278 fueron aprovechados para atender necesidades en Ciencia, Tecnología e Innovación de los sistemas locales y regionales.</t>
  </si>
  <si>
    <t>Porcentaje de proyectos aprovechados para atender necesidades de Ciencia, Tecnología e Innovación de los sistemas locales y regionales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 / Número de proyectos con dictamen técnico final satisfactorio que respondieron la encuesta de uso de resultados de proyectos del Programa presupuestario S278 en el año en que se estima el indicador, considerando el tiempo requerido para que un proyecto sea aprovechado) * 100</t>
  </si>
  <si>
    <t>Tasa ponderada de efectividad de satisfacción de necesidades de generación de capacidades en Ciencia, Tecnología e Innovación de los Sistemas Locales y Regionales de Ciencia, Tecnología e Innovación.</t>
  </si>
  <si>
    <t>Tasa ponderada de efectividad de satisfacción de necesidades de generación de capacidades para fortalecer los Sistemas Locales y Regionales de Ciencia, Tecnología e Innovación en el año en que se estima el indicador = [(Número de necesidades de generación de capacidades para fortalecer los Sistemas Locales y Regionales de Ciencia, Tecnología e Innovación satisfechas con los proyectos con dictamen técnico final satisfactorio en el año en que se estima el indicador / Número de necesidades (Demandas) de generación de capacidades para fortalecer los Sistemas Locales y Regionales de Ciencia, Tecnología e Innovación con proyectos aprobados por el Comité Técnico y de Administración en el mismo periodo) * (Número de proyectos con dictamen técnico final satisfactorio en el año en que se estima el indicador / Número de proyectos con dictamen técnico final en el mismo periodo) ] *100</t>
  </si>
  <si>
    <t>Porcentaje de apoyos económicos otorgados a proyectos para la generación de capacidades en Ciencia, Tecnología e Innovación.</t>
  </si>
  <si>
    <t>Este indicador mide el porcentaje de informes técnicos de proyectos enviados a evaluar en el trimestre para el que se calcula el indicador con respecto del total de informes técnicos de proyectos recibidos para evaluar en el dicho trimestre. Por medio de la evaluación de los informes técnicos de proyectos, se monitorea el cumplimiento de los objetivos y metas de los proyectos.</t>
  </si>
  <si>
    <t>PDSt-k = Número de proyectos con dictamen técnico final satisfactorio que respondieron la encuesta de uso de resultados de proyectos del Programa presupuestario S278 en el año en que se estima el indicador, considerando el tiempo requerido para que un proyecto sea aprovechado.</t>
  </si>
  <si>
    <t>PARt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t>
  </si>
  <si>
    <t>NSPAT = Número de necesidades de generación de capacidades para fortalecer los Sistemas Locales y Regionales de Ciencia, Tecnología e Innovación satisfechas con los proyectos con dictamen técnico final satisfactorio en el año en que se estima el indicador.</t>
  </si>
  <si>
    <t>NFt = Número de necesidades (Demandas) de generación de capacidades para fortalecer los Sistemas Locales y Regionales de Ciencia, Tecnología e Innovación con proyectos aprobados por el Comité Técnico y de Administración en el mismo periodo.</t>
  </si>
  <si>
    <t xml:space="preserve"> PDTFST = Número de proyectos con dictamen técnico final satisfactorio en el año en que se estima el indicador.</t>
  </si>
  <si>
    <t>PDTFT = Número de proyectos con dictamen técnico final en el mismo periodo.</t>
  </si>
  <si>
    <t>Este indicador mide el número de apoyos económicos otorgados a proyectos para la generación de capacidades en Ciencia, Tecnología e Innovación en el semestre para el que se calcula el indicador, con respecto del número de apoyos económicos aprobados a proyectos para los mismos efectos durante el mismo periodo.</t>
  </si>
  <si>
    <t>segunda modificacione de la meta planeada</t>
  </si>
  <si>
    <t>Evidencia 
física</t>
  </si>
  <si>
    <t xml:space="preserve">Pp S278 Indicadores 2020 Dirección Adjunta de Desarrollo Regional </t>
  </si>
  <si>
    <t>Pp S278 Indicadores 2020 Dirección Adjunta de Desarrollo Regional</t>
  </si>
  <si>
    <t>San Luis Potosí</t>
  </si>
  <si>
    <t>SLP-2019-01-01-215684</t>
  </si>
  <si>
    <t>Ministración y resultados</t>
  </si>
  <si>
    <t>Guerrero</t>
  </si>
  <si>
    <t xml:space="preserve">GRO-2019-01-01-218213  </t>
  </si>
  <si>
    <t>Acta COMEVAL</t>
  </si>
  <si>
    <t>Querétaro</t>
  </si>
  <si>
    <t>QRO-2019-01-01-219244</t>
  </si>
  <si>
    <t>Distrito Federal</t>
  </si>
  <si>
    <t>CDMX-2019-01-01-217533</t>
  </si>
  <si>
    <t>QRO-2016-02-02-279754</t>
  </si>
  <si>
    <t>Baja California Sur</t>
  </si>
  <si>
    <t>Sonora</t>
  </si>
  <si>
    <t>Convocatoria, Demanda Especifica, Terminos de Referencia</t>
  </si>
  <si>
    <t>Nayarit</t>
  </si>
  <si>
    <t>NAY-2019-01-01-180320</t>
  </si>
  <si>
    <t>Ministración</t>
  </si>
  <si>
    <t>NAY-2019-02-01-182428</t>
  </si>
  <si>
    <t>Jalisco</t>
  </si>
  <si>
    <t>Tabasco</t>
  </si>
  <si>
    <t>Yucatán</t>
  </si>
  <si>
    <t>TLAX-2018-02-01-87932</t>
  </si>
  <si>
    <t>S/N COVID 19 TIS</t>
  </si>
  <si>
    <t>S/N COVID 19 Ucol</t>
  </si>
  <si>
    <t>S/N COVID 19 Profilaxis</t>
  </si>
  <si>
    <t>S/N COVID 19 INMEGEN</t>
  </si>
  <si>
    <t>S/N COVID 19 Ensayo multicéntrico</t>
  </si>
  <si>
    <t>FORDECYT</t>
  </si>
  <si>
    <t>2020-01 Impulso a la consolidación de una Red Nacional de Jardínes Etnobiológicos</t>
  </si>
  <si>
    <t>N/A</t>
  </si>
  <si>
    <t>Evaluación</t>
  </si>
  <si>
    <t>QRO-2016-02-04-279773</t>
  </si>
  <si>
    <t>SLP-2018-04-01-69598</t>
  </si>
  <si>
    <t>SLP-2017-05-02-292635</t>
  </si>
  <si>
    <t>Campeche</t>
  </si>
  <si>
    <t>YUC-2017-02-01-6584</t>
  </si>
  <si>
    <t>Tlaxcala</t>
  </si>
  <si>
    <t>Acta de la comisión de evaluación</t>
  </si>
  <si>
    <t>convocatoria y demanda</t>
  </si>
  <si>
    <t>Aceptar el Informe Final y proceder a: Cierre Técnico y Financiero para Conclusión del Proyecto</t>
  </si>
  <si>
    <t>COMPROBANTE DEPOSITO</t>
  </si>
  <si>
    <t>S/N COVID 19 Prueba rápida</t>
  </si>
  <si>
    <t>S/N COVID 19 Ensayo Aleatorizado</t>
  </si>
  <si>
    <t>S/N COVID 19 ensayo multicéntrico</t>
  </si>
  <si>
    <t>S/N COVID 19 Diversidad viral</t>
  </si>
  <si>
    <t>S/N COVID 19 Evaluaciòn SIRA</t>
  </si>
  <si>
    <t>S/N COVID 19 Epidemiologìa genòmica</t>
  </si>
  <si>
    <t>S/N COVID 19 INMUNOPATOLOGÌA</t>
  </si>
  <si>
    <t>S/N COVID 19 Proteasas</t>
  </si>
  <si>
    <t>S/N COVID 19 seroepidemiología</t>
  </si>
  <si>
    <t>S/N COVID 19 (CIGB-258)</t>
  </si>
  <si>
    <t>fordecyt</t>
  </si>
  <si>
    <t>S/N COVID19 diversidad viral</t>
  </si>
  <si>
    <t>CAR</t>
  </si>
  <si>
    <t>S/N COVID19 Evaluación SIRA</t>
  </si>
  <si>
    <t>S/N COVID19 epidemiología genómica</t>
  </si>
  <si>
    <t>S/N COVID19 inmunopatoloigía</t>
  </si>
  <si>
    <t>S/N COVID19 proteasas</t>
  </si>
  <si>
    <t>S/N COVID19 seroepidemiología</t>
  </si>
  <si>
    <t>S/N COVID19 CIGB-258</t>
  </si>
  <si>
    <t>Resultados convocatoria publicados en la pàgina de CONACYT</t>
  </si>
  <si>
    <t>Chiapas</t>
  </si>
  <si>
    <t>CHIS-2016-C02-278368</t>
  </si>
  <si>
    <t>Jal-2019-01-01-218684</t>
  </si>
  <si>
    <t>Fecha de CTA 15/11/2019</t>
  </si>
  <si>
    <t>COMPROBANTE DE DEPÓSITO</t>
  </si>
  <si>
    <t>Fecha de CTA 15/11/2020</t>
  </si>
  <si>
    <t>Fecha de CTA 15/11/2021</t>
  </si>
  <si>
    <t>Fecha de CTA 15/11/2022</t>
  </si>
  <si>
    <t>Fecha de CTA 15/11/2023</t>
  </si>
  <si>
    <t>Fecha de CTA 18/12/2019</t>
  </si>
  <si>
    <t>s/n (Inv Seroepidemiologica)</t>
  </si>
  <si>
    <t>Fecha de CTA 5/06/2020</t>
  </si>
  <si>
    <t>s/n (CIGB-258)</t>
  </si>
  <si>
    <t>Fecha de CTA 16/06/2020</t>
  </si>
  <si>
    <t xml:space="preserve">Fecha de CTA 28/05/2020 </t>
  </si>
  <si>
    <t>Fecha de CTA 12/08/2020</t>
  </si>
  <si>
    <t>s/n (Laboratorio movil)</t>
  </si>
  <si>
    <t>Fecha de CTA 07/07/2020</t>
  </si>
  <si>
    <t>COMPROBANTE DE DEPÓSITO y dictamen de solicitud</t>
  </si>
  <si>
    <t>Fecha de CTA 14/05/2020</t>
  </si>
  <si>
    <t>Fecha de CTA 09/09/2020</t>
  </si>
  <si>
    <t>Dictamen de solicitud</t>
  </si>
  <si>
    <t>Fecha de CTA 23/09/2020</t>
  </si>
  <si>
    <t>2020-04</t>
  </si>
  <si>
    <t>Demanda, bases y TdeR</t>
  </si>
  <si>
    <t>Evaluaciones 29 de junio del 2020</t>
  </si>
  <si>
    <t>Evaluaciones 26-28 agosto 2020</t>
  </si>
  <si>
    <t>visto bueno evaluadores 31 de agosto del 2020</t>
  </si>
  <si>
    <t>visto bueno evaluadores 21 de julio del 2020</t>
  </si>
  <si>
    <t>Visto bueno evaluadores 10 de septiembre del 2020</t>
  </si>
  <si>
    <t xml:space="preserve">CAR </t>
  </si>
  <si>
    <t>n/a</t>
  </si>
  <si>
    <t>aprobado 09/09/2020</t>
  </si>
  <si>
    <t>aprobada 09/09/2020</t>
  </si>
  <si>
    <t>aprobada 25/09/2020</t>
  </si>
  <si>
    <t>Informe de primera etapa</t>
  </si>
  <si>
    <t xml:space="preserve">informe final </t>
  </si>
  <si>
    <t>Informe de segunda etapa</t>
  </si>
  <si>
    <t>GRO-2019-01-01-218213</t>
  </si>
  <si>
    <t>Se envían Resultados publicados</t>
  </si>
  <si>
    <t>RESULTADOS</t>
  </si>
  <si>
    <t>Acuse Informe Final y envío a evaluar</t>
  </si>
  <si>
    <t>SLP-2018-02-01-70103</t>
  </si>
  <si>
    <t>Acuse Informe 2a etapa y envío a evaluar</t>
  </si>
  <si>
    <t>Zacatecas</t>
  </si>
  <si>
    <t>ZAC-2018-05-125266</t>
  </si>
  <si>
    <t xml:space="preserve"> Acuse de recepción e Invitaciones para Evaluar del Inforne Técnico Final</t>
  </si>
  <si>
    <t>ZAC-2017-02-292621</t>
  </si>
  <si>
    <t>Técnico: 22/09/2020; Financiero: 17/09/2020</t>
  </si>
  <si>
    <t xml:space="preserve"> Acuse de recepción e Invitaciones para Evaluar del Informe de Avance Técnico (2da etapa)  </t>
  </si>
  <si>
    <t>BCS-2017-02-01-291963</t>
  </si>
  <si>
    <t>Informes recibido y enviado a evaluar (Segunda etapa)</t>
  </si>
  <si>
    <t>JAL-2017-01-01-291274</t>
  </si>
  <si>
    <t>Oficios envio a evaluar sección técnica</t>
  </si>
  <si>
    <t xml:space="preserve"> JAL-2017-06-01-6104</t>
  </si>
  <si>
    <t>JAL-2015-01-260600</t>
  </si>
  <si>
    <t>Carátula con sello de recepción de informe y Oficios envio a evaluar informe técnico</t>
  </si>
  <si>
    <t>NAY-2019-02-182428</t>
  </si>
  <si>
    <t>Carátula con sello de recepción de informe y Oficios envio a evaluar sección técnica</t>
  </si>
  <si>
    <t>JAL-2019-01-01-218684</t>
  </si>
  <si>
    <t>pendiente de ministrar</t>
  </si>
  <si>
    <t>Publicación de resultados página CONACYT</t>
  </si>
  <si>
    <t>Puebla</t>
  </si>
  <si>
    <t>PUE-2018-01-01-75924</t>
  </si>
  <si>
    <t xml:space="preserve">Acuse de recibo del informe de la segunda etapa y oficos de solicitud de evaluaciones </t>
  </si>
  <si>
    <t>TLAX-2018-01-01- 43129</t>
  </si>
  <si>
    <t xml:space="preserve">Hidalgo </t>
  </si>
  <si>
    <t>HGO-2018-04-01-84020</t>
  </si>
  <si>
    <t>Oficio de solicitud de evaluaciones</t>
  </si>
  <si>
    <t>HGO-2016-02-01-274884</t>
  </si>
  <si>
    <t>Oaxaca</t>
  </si>
  <si>
    <t>OAX-2018-02-01-88951</t>
  </si>
  <si>
    <t>Oficios</t>
  </si>
  <si>
    <t>Yucatan</t>
  </si>
  <si>
    <t>Dictamen de conclusión.</t>
  </si>
  <si>
    <t>Dictamen final.</t>
  </si>
  <si>
    <t>Sinaloa</t>
  </si>
  <si>
    <t>Durango</t>
  </si>
  <si>
    <t>SIN-2014-02-246952</t>
  </si>
  <si>
    <t>DGO-2017-01-289389</t>
  </si>
  <si>
    <t>ZAC-2017-01-291759</t>
  </si>
  <si>
    <t>ZAC-2017-01-292055</t>
  </si>
  <si>
    <t>SON-2014-01-249585</t>
  </si>
  <si>
    <t>MOR-2016-01-282281</t>
  </si>
  <si>
    <t>Gto-2016-01-284404</t>
  </si>
  <si>
    <t>Morelos</t>
  </si>
  <si>
    <t>Guanajuato</t>
  </si>
  <si>
    <t>2019-01</t>
  </si>
  <si>
    <t>2019-03</t>
  </si>
  <si>
    <t>2019-05</t>
  </si>
  <si>
    <t>2019-06</t>
  </si>
  <si>
    <t>2019-08</t>
  </si>
  <si>
    <t>2019-09</t>
  </si>
  <si>
    <t>2019-10</t>
  </si>
  <si>
    <t>2020-01</t>
  </si>
  <si>
    <t>2019-11</t>
  </si>
  <si>
    <t>TAB-2014-01-245836</t>
  </si>
  <si>
    <t>TAB-2014-01-245986</t>
  </si>
  <si>
    <t xml:space="preserve">San Luis Potosí </t>
  </si>
  <si>
    <t>SLP-2018-02-01-70103 (Final)</t>
  </si>
  <si>
    <t>QRO-2018-02-01-106427 (3a etapa)</t>
  </si>
  <si>
    <t>Acuse Informe 3a etapa y envío a evaluar</t>
  </si>
  <si>
    <t>QRO-2017-01-01-292847 (2ª etapa)</t>
  </si>
  <si>
    <t>QRO-2018-03-01-88756 (3ª etapa)</t>
  </si>
  <si>
    <t>QRO-2017-01-01-292847 (Final)</t>
  </si>
  <si>
    <t>Acuse Informe Final Financiero pendiente Informe Técnico y enviar aevaluar</t>
  </si>
  <si>
    <t>QRO-2018-02-01-106427 (Final)</t>
  </si>
  <si>
    <t>Informe Final</t>
  </si>
  <si>
    <t>Nuevo León</t>
  </si>
  <si>
    <t>NL-2018-08-01-128654</t>
  </si>
  <si>
    <t>Informe Técnico y Financiero correspondiente a la segunda etapa</t>
  </si>
  <si>
    <t>NL-2018-02-01-7575</t>
  </si>
  <si>
    <t>BCS-2018-02-01-88466</t>
  </si>
  <si>
    <t>Informe recibido y enviado a evaluar (Segunda etapa)</t>
  </si>
  <si>
    <t>SIN-2019-01-01-182167</t>
  </si>
  <si>
    <t>Informe recibido y enviado a evaluar (Primera etapa)</t>
  </si>
  <si>
    <t>JAL-2017-05-01-293007</t>
  </si>
  <si>
    <t>JAL-2016-02-01-278983</t>
  </si>
  <si>
    <t>TLAX-2018-01-01-43129</t>
  </si>
  <si>
    <t>CAMP-2017-01-284536</t>
  </si>
  <si>
    <t>Recepción informe E2
Correos de envío a evaluar.</t>
  </si>
  <si>
    <t>Recepción de atención de observaciones E2.
Correos de envío a evaluar.</t>
  </si>
  <si>
    <t>CHPS-2018-01-01-128552</t>
  </si>
  <si>
    <t>Recepción de atención de observaciones E1.
Correos de envío a evaluar.</t>
  </si>
  <si>
    <t>TAB-2016-01-01-276501</t>
  </si>
  <si>
    <t>Recepción informe E3.
Correo de envío a evaluar.</t>
  </si>
  <si>
    <t>1. Recepción Informe final.</t>
  </si>
  <si>
    <t>TAB-2017-01-01-6124</t>
  </si>
  <si>
    <t>1. Recepción Informe de Avance Etapa 3.</t>
  </si>
  <si>
    <t>YUC-2016-01-272761</t>
  </si>
  <si>
    <t>Recepción informe final.
Correos de envío a evaluar.</t>
  </si>
  <si>
    <t>YUC-2018-03-01-119959</t>
  </si>
  <si>
    <t>Recepción informe E1
Correos de envío a evaluar.</t>
  </si>
  <si>
    <t>2019-07</t>
  </si>
  <si>
    <t>Acuerdos de CTA</t>
  </si>
  <si>
    <t>s/n Ecosistemas UPN</t>
  </si>
  <si>
    <t>Comprobante de depósito</t>
  </si>
  <si>
    <t>s/n Ochroma Pyramidalle</t>
  </si>
  <si>
    <t> 302962 </t>
  </si>
  <si>
    <t>303076 </t>
  </si>
  <si>
    <t>Convocatoria para el establecimiento de una red de espacios de acceso universal al conocimiento científico, tecnológico y humanístico a través del arte</t>
  </si>
  <si>
    <t>“Convocatoria 2020 para la elaboración de propuestas de proyectos de investigación e incidencia para transitar a un sistema energético social y ambientalmente sustentable</t>
  </si>
  <si>
    <t>SEP-CONACYT-ANUIES-ECOS NORD Francia</t>
  </si>
  <si>
    <t>“CONVOCATORIA 2020 PARA LA ELABORACIÓN DE PROPUESTAS DE PROYECTOS DE INVESTIGACIÓN E INCIDENCIA PARA UNA VIVIENDA ADECUADA Y ACCESO JUSTO AL HÁBITAT”,</t>
  </si>
  <si>
    <t xml:space="preserve">Evaluaciones </t>
  </si>
  <si>
    <t>CAR, los resultados se encuentran publicados en la página</t>
  </si>
  <si>
    <t>Informe de 1a etapa</t>
  </si>
  <si>
    <t>296869 </t>
  </si>
  <si>
    <t>26-0ct-20</t>
  </si>
  <si>
    <t xml:space="preserve">Informe final </t>
  </si>
  <si>
    <t>29-0ct-20</t>
  </si>
  <si>
    <t>Informe de 2a etapa</t>
  </si>
  <si>
    <t> 291987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</si>
</sst>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60" x14ac:knownFonts="1">
    <font>
      <sz val="11"/>
      <color theme="1"/>
      <name val="Calibri"/>
      <family val="2"/>
      <scheme val="minor"/>
    </font>
    <font>
      <sz val="11"/>
      <color theme="1"/>
      <name val="Calibri"/>
      <family val="2"/>
      <scheme val="minor"/>
    </font>
    <font>
      <sz val="26"/>
      <color theme="1"/>
      <name val="Calibri"/>
      <family val="2"/>
      <scheme val="minor"/>
    </font>
    <font>
      <sz val="24"/>
      <color theme="1"/>
      <name val="Calibri"/>
      <family val="2"/>
      <scheme val="minor"/>
    </font>
    <font>
      <b/>
      <sz val="24"/>
      <color theme="1"/>
      <name val="Arial"/>
      <family val="2"/>
    </font>
    <font>
      <sz val="20"/>
      <color theme="1"/>
      <name val="Calibri"/>
      <family val="2"/>
      <scheme val="minor"/>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20"/>
      <name val="Calibri"/>
      <family val="2"/>
      <scheme val="minor"/>
    </font>
    <font>
      <sz val="16"/>
      <name val="Arial Narrow"/>
      <family val="2"/>
    </font>
    <font>
      <b/>
      <sz val="26"/>
      <color theme="1"/>
      <name val="Calibri"/>
      <family val="2"/>
      <scheme val="minor"/>
    </font>
    <font>
      <sz val="18"/>
      <name val="Calibri"/>
      <family val="2"/>
      <scheme val="minor"/>
    </font>
    <font>
      <sz val="18"/>
      <color theme="1"/>
      <name val="Arial"/>
      <family val="2"/>
    </font>
    <font>
      <sz val="18"/>
      <name val="Arial"/>
      <family val="2"/>
    </font>
    <font>
      <b/>
      <sz val="48"/>
      <color theme="1"/>
      <name val="Calibri"/>
      <family val="2"/>
      <scheme val="minor"/>
    </font>
    <font>
      <sz val="22"/>
      <color theme="1"/>
      <name val="Calibri"/>
      <family val="2"/>
      <scheme val="minor"/>
    </font>
    <font>
      <b/>
      <sz val="22"/>
      <name val="Calibri"/>
      <family val="2"/>
      <scheme val="minor"/>
    </font>
    <font>
      <b/>
      <sz val="72"/>
      <color theme="1"/>
      <name val="Calibri"/>
      <family val="2"/>
      <scheme val="minor"/>
    </font>
    <font>
      <sz val="16"/>
      <name val="Calibri"/>
      <family val="2"/>
      <scheme val="minor"/>
    </font>
    <font>
      <sz val="26"/>
      <color theme="1"/>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2"/>
      <color theme="1"/>
      <name val="Calibri"/>
      <family val="2"/>
      <scheme val="minor"/>
    </font>
    <font>
      <sz val="14"/>
      <color theme="1"/>
      <name val="Arial"/>
      <family val="2"/>
    </font>
    <font>
      <sz val="16"/>
      <color theme="1"/>
      <name val="Calibri"/>
      <family val="2"/>
      <scheme val="minor"/>
    </font>
    <font>
      <b/>
      <sz val="18"/>
      <color rgb="FF000000"/>
      <name val="Arial"/>
      <family val="2"/>
    </font>
    <font>
      <b/>
      <sz val="18"/>
      <color theme="1"/>
      <name val="Arial"/>
      <family val="2"/>
    </font>
    <font>
      <b/>
      <sz val="18"/>
      <color rgb="FF202124"/>
      <name val="Arial"/>
      <family val="2"/>
    </font>
    <font>
      <b/>
      <sz val="18"/>
      <name val="Arial"/>
      <family val="2"/>
    </font>
    <font>
      <sz val="20"/>
      <name val="Arial"/>
      <family val="2"/>
    </font>
    <font>
      <sz val="14"/>
      <color theme="1"/>
      <name val="Calibri"/>
      <family val="2"/>
      <scheme val="minor"/>
    </font>
    <font>
      <sz val="11"/>
      <name val="Calibri"/>
      <family val="2"/>
      <scheme val="minor"/>
    </font>
    <font>
      <sz val="20"/>
      <color theme="1"/>
      <name val="Arial"/>
      <family val="2"/>
    </font>
    <font>
      <sz val="10"/>
      <color theme="1"/>
      <name val="Montserrat"/>
    </font>
    <font>
      <sz val="11"/>
      <color theme="1"/>
      <name val="Cambria"/>
      <family val="2"/>
      <scheme val="major"/>
    </font>
    <font>
      <sz val="11"/>
      <color theme="1"/>
      <name val="Arial"/>
      <family val="2"/>
    </font>
    <font>
      <sz val="9"/>
      <color theme="1"/>
      <name val="Calibri"/>
      <family val="2"/>
      <scheme val="minor"/>
    </font>
  </fonts>
  <fills count="41">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249977111117893"/>
        <bgColor indexed="64"/>
      </patternFill>
    </fill>
    <fill>
      <patternFill patternType="solid">
        <fgColor rgb="FFFFFF00"/>
        <bgColor indexed="64"/>
      </patternFill>
    </fill>
    <fill>
      <patternFill patternType="solid">
        <fgColor theme="0"/>
        <bgColor theme="0"/>
      </patternFill>
    </fill>
    <fill>
      <patternFill patternType="solid">
        <fgColor theme="0" tint="-0.14999847407452621"/>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theme="2" tint="-0.499984740745262"/>
      </left>
      <right style="thin">
        <color theme="2" tint="-0.499984740745262"/>
      </right>
      <top style="thin">
        <color theme="2" tint="-0.499984740745262"/>
      </top>
      <bottom style="thin">
        <color theme="2" tint="-0.499984740745262"/>
      </bottom>
      <diagonal/>
    </border>
  </borders>
  <cellStyleXfs count="54">
    <xf numFmtId="0" fontId="0" fillId="0" borderId="0"/>
    <xf numFmtId="9" fontId="1" fillId="0" borderId="0" applyFont="0" applyFill="0" applyBorder="0" applyAlignment="0" applyProtection="0"/>
    <xf numFmtId="0" fontId="15" fillId="0" borderId="0"/>
    <xf numFmtId="0" fontId="15" fillId="0" borderId="0"/>
    <xf numFmtId="44" fontId="15" fillId="0" borderId="0" applyFont="0" applyFill="0" applyBorder="0" applyAlignment="0" applyProtection="0"/>
    <xf numFmtId="0" fontId="1" fillId="0" borderId="0"/>
    <xf numFmtId="0" fontId="15" fillId="0" borderId="0"/>
    <xf numFmtId="0" fontId="15" fillId="0" borderId="0"/>
    <xf numFmtId="0" fontId="28" fillId="0" borderId="0" applyNumberFormat="0" applyFill="0" applyBorder="0" applyAlignment="0" applyProtection="0"/>
    <xf numFmtId="0" fontId="29" fillId="0" borderId="24" applyNumberFormat="0" applyFill="0" applyAlignment="0" applyProtection="0"/>
    <xf numFmtId="0" fontId="30" fillId="0" borderId="25" applyNumberFormat="0" applyFill="0" applyAlignment="0" applyProtection="0"/>
    <xf numFmtId="0" fontId="31" fillId="0" borderId="26"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6" borderId="0" applyNumberFormat="0" applyBorder="0" applyAlignment="0" applyProtection="0"/>
    <xf numFmtId="0" fontId="34" fillId="7" borderId="0" applyNumberFormat="0" applyBorder="0" applyAlignment="0" applyProtection="0"/>
    <xf numFmtId="0" fontId="35" fillId="8" borderId="27" applyNumberFormat="0" applyAlignment="0" applyProtection="0"/>
    <xf numFmtId="0" fontId="36" fillId="9" borderId="28" applyNumberFormat="0" applyAlignment="0" applyProtection="0"/>
    <xf numFmtId="0" fontId="37" fillId="9" borderId="27" applyNumberFormat="0" applyAlignment="0" applyProtection="0"/>
    <xf numFmtId="0" fontId="38" fillId="0" borderId="29" applyNumberFormat="0" applyFill="0" applyAlignment="0" applyProtection="0"/>
    <xf numFmtId="0" fontId="39" fillId="10" borderId="30" applyNumberFormat="0" applyAlignment="0" applyProtection="0"/>
    <xf numFmtId="0" fontId="40" fillId="0" borderId="0" applyNumberFormat="0" applyFill="0" applyBorder="0" applyAlignment="0" applyProtection="0"/>
    <xf numFmtId="0" fontId="1" fillId="11" borderId="31" applyNumberFormat="0" applyFont="0" applyAlignment="0" applyProtection="0"/>
    <xf numFmtId="0" fontId="41" fillId="0" borderId="0" applyNumberFormat="0" applyFill="0" applyBorder="0" applyAlignment="0" applyProtection="0"/>
    <xf numFmtId="0" fontId="42" fillId="0" borderId="32" applyNumberFormat="0" applyFill="0" applyAlignment="0" applyProtection="0"/>
    <xf numFmtId="0" fontId="43"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43" fillId="27" borderId="0" applyNumberFormat="0" applyBorder="0" applyAlignment="0" applyProtection="0"/>
    <xf numFmtId="0" fontId="43"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3" fillId="31" borderId="0" applyNumberFormat="0" applyBorder="0" applyAlignment="0" applyProtection="0"/>
    <xf numFmtId="0" fontId="43"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43" fillId="35" borderId="0" applyNumberFormat="0" applyBorder="0" applyAlignment="0" applyProtection="0"/>
    <xf numFmtId="0" fontId="44" fillId="0" borderId="0"/>
    <xf numFmtId="0" fontId="45" fillId="0" borderId="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cellStyleXfs>
  <cellXfs count="307">
    <xf numFmtId="0" fontId="0" fillId="0" borderId="0" xfId="0"/>
    <xf numFmtId="0" fontId="0" fillId="2" borderId="0" xfId="0" applyFont="1" applyFill="1"/>
    <xf numFmtId="0" fontId="0" fillId="2" borderId="0" xfId="0" applyFont="1" applyFill="1" applyAlignment="1">
      <alignment horizontal="center"/>
    </xf>
    <xf numFmtId="0" fontId="2" fillId="2" borderId="0" xfId="0" applyFont="1" applyFill="1" applyAlignment="1">
      <alignment vertical="center"/>
    </xf>
    <xf numFmtId="0" fontId="3" fillId="2" borderId="0" xfId="0" applyFont="1" applyFill="1"/>
    <xf numFmtId="0" fontId="5" fillId="2" borderId="0" xfId="0" applyFont="1" applyFill="1"/>
    <xf numFmtId="0" fontId="6" fillId="2" borderId="0" xfId="0" applyFont="1" applyFill="1"/>
    <xf numFmtId="0" fontId="8" fillId="3" borderId="4" xfId="0"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4" xfId="0" applyFont="1" applyFill="1" applyBorder="1" applyAlignment="1">
      <alignment vertical="center"/>
    </xf>
    <xf numFmtId="10" fontId="12" fillId="2" borderId="4" xfId="1" applyNumberFormat="1" applyFont="1" applyFill="1" applyBorder="1" applyAlignment="1">
      <alignment horizontal="center" vertical="center"/>
    </xf>
    <xf numFmtId="2" fontId="12" fillId="2" borderId="4" xfId="0" applyNumberFormat="1" applyFont="1" applyFill="1" applyBorder="1" applyAlignment="1">
      <alignment horizontal="center" vertical="center"/>
    </xf>
    <xf numFmtId="0" fontId="13" fillId="2" borderId="0" xfId="0" applyFont="1" applyFill="1"/>
    <xf numFmtId="0" fontId="13" fillId="2" borderId="0" xfId="0" applyFont="1" applyFill="1" applyAlignment="1">
      <alignment horizontal="center"/>
    </xf>
    <xf numFmtId="0" fontId="13" fillId="2" borderId="0" xfId="0" applyFont="1" applyFill="1" applyAlignment="1">
      <alignment vertical="top" wrapText="1"/>
    </xf>
    <xf numFmtId="0" fontId="13" fillId="2" borderId="0" xfId="0" applyFont="1" applyFill="1" applyAlignment="1">
      <alignment vertical="top"/>
    </xf>
    <xf numFmtId="0" fontId="14" fillId="2" borderId="0" xfId="0" applyFont="1" applyFill="1" applyAlignment="1">
      <alignment horizontal="center"/>
    </xf>
    <xf numFmtId="0" fontId="13" fillId="2" borderId="0" xfId="0" applyFont="1" applyFill="1" applyAlignment="1">
      <alignment vertical="center"/>
    </xf>
    <xf numFmtId="1" fontId="16" fillId="4" borderId="4" xfId="2" applyNumberFormat="1" applyFont="1" applyFill="1" applyBorder="1" applyAlignment="1">
      <alignment horizontal="center" vertical="center"/>
    </xf>
    <xf numFmtId="14" fontId="16" fillId="4" borderId="4" xfId="2" applyNumberFormat="1" applyFont="1" applyFill="1" applyBorder="1" applyAlignment="1">
      <alignment horizontal="center" vertical="center"/>
    </xf>
    <xf numFmtId="14" fontId="13" fillId="2" borderId="4" xfId="0" applyNumberFormat="1" applyFont="1" applyFill="1" applyBorder="1"/>
    <xf numFmtId="0" fontId="13" fillId="2" borderId="4" xfId="0" applyFont="1" applyFill="1" applyBorder="1"/>
    <xf numFmtId="0" fontId="17" fillId="0" borderId="4" xfId="0" applyFont="1" applyFill="1" applyBorder="1" applyAlignment="1">
      <alignment horizontal="center" vertical="center" wrapText="1"/>
    </xf>
    <xf numFmtId="0" fontId="13" fillId="2" borderId="4" xfId="0" applyFont="1" applyFill="1" applyBorder="1" applyAlignment="1">
      <alignment horizontal="left"/>
    </xf>
    <xf numFmtId="0" fontId="13" fillId="2" borderId="0" xfId="0" applyFont="1" applyFill="1" applyAlignment="1">
      <alignment wrapText="1"/>
    </xf>
    <xf numFmtId="0" fontId="13" fillId="2" borderId="0" xfId="0" applyFont="1" applyFill="1" applyAlignment="1">
      <alignment horizontal="center" vertical="top" wrapText="1"/>
    </xf>
    <xf numFmtId="0" fontId="18" fillId="2" borderId="0" xfId="0" applyFont="1" applyFill="1" applyAlignment="1">
      <alignment horizontal="center"/>
    </xf>
    <xf numFmtId="0" fontId="13" fillId="0" borderId="4" xfId="0" applyFont="1" applyFill="1" applyBorder="1"/>
    <xf numFmtId="0" fontId="13" fillId="0" borderId="4" xfId="0" applyFont="1" applyFill="1" applyBorder="1" applyAlignment="1">
      <alignment horizontal="center" vertical="center"/>
    </xf>
    <xf numFmtId="14" fontId="13" fillId="0" borderId="4" xfId="0" applyNumberFormat="1" applyFont="1" applyFill="1" applyBorder="1"/>
    <xf numFmtId="14" fontId="13" fillId="0" borderId="4" xfId="0" applyNumberFormat="1" applyFont="1" applyFill="1" applyBorder="1" applyAlignment="1">
      <alignment horizontal="center"/>
    </xf>
    <xf numFmtId="0" fontId="13" fillId="2" borderId="6" xfId="0" applyFont="1" applyFill="1" applyBorder="1" applyAlignment="1">
      <alignment horizontal="center"/>
    </xf>
    <xf numFmtId="0" fontId="13" fillId="2" borderId="4" xfId="0" applyFont="1" applyFill="1" applyBorder="1" applyAlignment="1">
      <alignment horizontal="center"/>
    </xf>
    <xf numFmtId="0" fontId="13" fillId="0" borderId="4" xfId="0" applyFont="1" applyFill="1" applyBorder="1" applyAlignment="1">
      <alignment horizontal="center"/>
    </xf>
    <xf numFmtId="14" fontId="13" fillId="0" borderId="4" xfId="0" applyNumberFormat="1" applyFont="1" applyFill="1" applyBorder="1" applyAlignment="1">
      <alignment vertical="top"/>
    </xf>
    <xf numFmtId="14" fontId="20" fillId="2" borderId="4" xfId="0" applyNumberFormat="1" applyFont="1" applyFill="1" applyBorder="1" applyAlignment="1">
      <alignment horizontal="center" vertical="center"/>
    </xf>
    <xf numFmtId="14" fontId="13" fillId="2" borderId="4" xfId="0" applyNumberFormat="1" applyFont="1" applyFill="1" applyBorder="1" applyAlignment="1">
      <alignment horizontal="center"/>
    </xf>
    <xf numFmtId="0" fontId="22" fillId="2" borderId="0" xfId="0" applyFont="1" applyFill="1" applyAlignment="1">
      <alignment horizontal="center" vertical="center"/>
    </xf>
    <xf numFmtId="0" fontId="23" fillId="2" borderId="0" xfId="0" applyFont="1" applyFill="1"/>
    <xf numFmtId="0" fontId="23" fillId="2" borderId="0" xfId="0" applyFont="1" applyFill="1" applyAlignment="1">
      <alignment vertical="top" wrapText="1"/>
    </xf>
    <xf numFmtId="0" fontId="23" fillId="2" borderId="0" xfId="0" applyFont="1" applyFill="1" applyAlignment="1">
      <alignment horizontal="center"/>
    </xf>
    <xf numFmtId="0" fontId="23" fillId="2" borderId="0" xfId="0" applyFont="1" applyFill="1" applyAlignment="1">
      <alignment vertical="top"/>
    </xf>
    <xf numFmtId="0" fontId="23" fillId="0" borderId="4" xfId="0" applyFont="1" applyFill="1" applyBorder="1" applyAlignment="1">
      <alignment vertical="top"/>
    </xf>
    <xf numFmtId="0" fontId="23" fillId="0" borderId="4" xfId="0" applyFont="1" applyFill="1" applyBorder="1" applyAlignment="1">
      <alignment horizontal="center" vertical="top"/>
    </xf>
    <xf numFmtId="15" fontId="23" fillId="0" borderId="4" xfId="0" applyNumberFormat="1" applyFont="1" applyFill="1" applyBorder="1" applyAlignment="1">
      <alignment horizontal="center" vertical="top"/>
    </xf>
    <xf numFmtId="0" fontId="23" fillId="2" borderId="4" xfId="0" applyFont="1" applyFill="1" applyBorder="1" applyAlignment="1">
      <alignment horizontal="center" vertical="top"/>
    </xf>
    <xf numFmtId="0" fontId="23" fillId="2" borderId="4" xfId="0" applyFont="1" applyFill="1" applyBorder="1" applyAlignment="1">
      <alignment vertical="top"/>
    </xf>
    <xf numFmtId="15" fontId="23" fillId="2" borderId="4" xfId="0" applyNumberFormat="1" applyFont="1" applyFill="1" applyBorder="1" applyAlignment="1">
      <alignment horizontal="center" vertical="top"/>
    </xf>
    <xf numFmtId="0" fontId="23" fillId="2" borderId="6" xfId="0" applyFont="1" applyFill="1" applyBorder="1" applyAlignment="1">
      <alignment horizontal="center" vertical="top"/>
    </xf>
    <xf numFmtId="0" fontId="20" fillId="2" borderId="4" xfId="0" applyFont="1" applyFill="1" applyBorder="1" applyAlignment="1">
      <alignment vertical="center"/>
    </xf>
    <xf numFmtId="0" fontId="25" fillId="2" borderId="0" xfId="0" applyFont="1" applyFill="1" applyAlignment="1">
      <alignment horizontal="center"/>
    </xf>
    <xf numFmtId="0" fontId="13" fillId="0" borderId="4" xfId="0" applyFont="1" applyFill="1" applyBorder="1" applyAlignment="1">
      <alignment horizontal="center" vertical="top"/>
    </xf>
    <xf numFmtId="15" fontId="13" fillId="0" borderId="4" xfId="0" applyNumberFormat="1" applyFont="1" applyFill="1" applyBorder="1" applyAlignment="1">
      <alignment horizontal="center"/>
    </xf>
    <xf numFmtId="0" fontId="13" fillId="0" borderId="6" xfId="0" applyFont="1" applyFill="1" applyBorder="1" applyAlignment="1">
      <alignment horizontal="center"/>
    </xf>
    <xf numFmtId="14" fontId="13" fillId="2" borderId="4" xfId="0" applyNumberFormat="1" applyFont="1" applyFill="1" applyBorder="1" applyAlignment="1">
      <alignment horizontal="center" vertical="top"/>
    </xf>
    <xf numFmtId="0" fontId="13" fillId="0" borderId="0" xfId="0" applyFont="1" applyFill="1"/>
    <xf numFmtId="0" fontId="13" fillId="2" borderId="6" xfId="0" applyFont="1" applyFill="1" applyBorder="1" applyAlignment="1">
      <alignment horizontal="left"/>
    </xf>
    <xf numFmtId="0" fontId="20" fillId="0" borderId="4" xfId="0" applyFont="1" applyFill="1" applyBorder="1" applyAlignment="1">
      <alignment horizontal="left" vertical="center"/>
    </xf>
    <xf numFmtId="14" fontId="20" fillId="0" borderId="4" xfId="0" applyNumberFormat="1" applyFont="1" applyFill="1" applyBorder="1" applyAlignment="1">
      <alignment horizontal="center" vertical="center"/>
    </xf>
    <xf numFmtId="0" fontId="20" fillId="2" borderId="4" xfId="0" applyFont="1" applyFill="1" applyBorder="1" applyAlignment="1">
      <alignment horizontal="left" vertical="center"/>
    </xf>
    <xf numFmtId="0" fontId="13" fillId="0" borderId="4" xfId="0" applyFont="1" applyFill="1" applyBorder="1" applyAlignment="1">
      <alignment horizontal="right" vertical="center"/>
    </xf>
    <xf numFmtId="0" fontId="13" fillId="0" borderId="4" xfId="0" applyFont="1" applyFill="1" applyBorder="1" applyAlignment="1">
      <alignment horizontal="right"/>
    </xf>
    <xf numFmtId="0" fontId="13" fillId="0" borderId="4" xfId="0" applyFont="1" applyFill="1" applyBorder="1" applyAlignment="1">
      <alignment horizontal="left" vertical="center"/>
    </xf>
    <xf numFmtId="0" fontId="13" fillId="2" borderId="0" xfId="0" applyFont="1" applyFill="1" applyBorder="1"/>
    <xf numFmtId="0" fontId="13" fillId="2" borderId="0" xfId="0" applyFont="1" applyFill="1" applyBorder="1" applyAlignment="1">
      <alignment vertical="top"/>
    </xf>
    <xf numFmtId="0" fontId="13" fillId="2" borderId="0" xfId="0" applyFont="1" applyFill="1" applyBorder="1" applyAlignment="1">
      <alignment wrapText="1"/>
    </xf>
    <xf numFmtId="0" fontId="13" fillId="2" borderId="9" xfId="0" applyFont="1" applyFill="1" applyBorder="1"/>
    <xf numFmtId="14" fontId="13" fillId="0" borderId="4" xfId="0" applyNumberFormat="1" applyFont="1" applyFill="1" applyBorder="1" applyAlignment="1">
      <alignment horizontal="center" vertical="center"/>
    </xf>
    <xf numFmtId="0" fontId="13" fillId="0" borderId="4" xfId="0" applyFont="1" applyFill="1" applyBorder="1" applyAlignment="1">
      <alignment horizontal="left"/>
    </xf>
    <xf numFmtId="0" fontId="13" fillId="0" borderId="4" xfId="0" applyFont="1" applyFill="1" applyBorder="1" applyAlignment="1">
      <alignment horizontal="left" vertical="top"/>
    </xf>
    <xf numFmtId="1" fontId="16" fillId="4" borderId="0" xfId="2" applyNumberFormat="1" applyFont="1" applyFill="1" applyBorder="1" applyAlignment="1">
      <alignment horizontal="center" vertical="center"/>
    </xf>
    <xf numFmtId="0" fontId="13" fillId="2" borderId="0" xfId="0" applyFont="1" applyFill="1" applyBorder="1" applyAlignment="1">
      <alignment horizontal="left"/>
    </xf>
    <xf numFmtId="0" fontId="13" fillId="0" borderId="0" xfId="0" applyFont="1" applyFill="1" applyAlignment="1">
      <alignment horizontal="center"/>
    </xf>
    <xf numFmtId="0" fontId="20" fillId="0" borderId="0" xfId="0" applyFont="1" applyFill="1" applyAlignment="1">
      <alignment horizontal="center"/>
    </xf>
    <xf numFmtId="0" fontId="0" fillId="0" borderId="0" xfId="0" applyFont="1" applyFill="1" applyAlignment="1">
      <alignment horizontal="center"/>
    </xf>
    <xf numFmtId="0" fontId="0" fillId="0" borderId="0" xfId="0" applyFont="1" applyFill="1"/>
    <xf numFmtId="14" fontId="16" fillId="0" borderId="4" xfId="2" applyNumberFormat="1" applyFont="1" applyFill="1" applyBorder="1" applyAlignment="1">
      <alignment horizontal="left" vertical="center"/>
    </xf>
    <xf numFmtId="0" fontId="20" fillId="0" borderId="9" xfId="0" applyFont="1" applyFill="1" applyBorder="1" applyAlignment="1">
      <alignment vertical="center"/>
    </xf>
    <xf numFmtId="0" fontId="13" fillId="2" borderId="0" xfId="0" applyFont="1" applyFill="1" applyBorder="1" applyAlignment="1">
      <alignment horizontal="center"/>
    </xf>
    <xf numFmtId="0" fontId="13" fillId="2" borderId="0" xfId="0" applyFont="1" applyFill="1" applyAlignment="1">
      <alignment horizontal="center" vertical="top"/>
    </xf>
    <xf numFmtId="0" fontId="13" fillId="0" borderId="18" xfId="0" applyFont="1" applyFill="1" applyBorder="1"/>
    <xf numFmtId="15" fontId="19" fillId="0" borderId="4" xfId="0" applyNumberFormat="1" applyFont="1" applyFill="1" applyBorder="1" applyAlignment="1">
      <alignment horizontal="center" vertical="center" wrapText="1"/>
    </xf>
    <xf numFmtId="0" fontId="13" fillId="0" borderId="6" xfId="0" applyFont="1" applyFill="1" applyBorder="1" applyAlignment="1">
      <alignment horizontal="left" vertical="top"/>
    </xf>
    <xf numFmtId="0" fontId="19" fillId="0" borderId="4" xfId="0" applyFont="1" applyFill="1" applyBorder="1" applyAlignment="1">
      <alignment horizontal="center" vertical="center"/>
    </xf>
    <xf numFmtId="0" fontId="19" fillId="0" borderId="4" xfId="0" applyFont="1" applyFill="1" applyBorder="1" applyAlignment="1">
      <alignment horizontal="center"/>
    </xf>
    <xf numFmtId="0" fontId="19" fillId="0" borderId="4" xfId="0" applyFont="1" applyFill="1" applyBorder="1" applyAlignment="1">
      <alignment horizontal="right" vertical="top"/>
    </xf>
    <xf numFmtId="14" fontId="13" fillId="2" borderId="4" xfId="0" applyNumberFormat="1" applyFont="1" applyFill="1" applyBorder="1" applyAlignment="1">
      <alignment vertical="center"/>
    </xf>
    <xf numFmtId="14" fontId="20" fillId="0" borderId="4" xfId="0" applyNumberFormat="1" applyFont="1" applyFill="1" applyBorder="1" applyAlignment="1">
      <alignment vertical="center"/>
    </xf>
    <xf numFmtId="14" fontId="13" fillId="0" borderId="4" xfId="0" applyNumberFormat="1" applyFont="1" applyFill="1" applyBorder="1" applyAlignment="1">
      <alignment horizontal="right"/>
    </xf>
    <xf numFmtId="14" fontId="13" fillId="2" borderId="4" xfId="0" applyNumberFormat="1" applyFont="1" applyFill="1" applyBorder="1" applyAlignment="1"/>
    <xf numFmtId="0" fontId="13" fillId="0" borderId="4" xfId="0" applyFont="1" applyFill="1" applyBorder="1" applyAlignment="1">
      <alignment vertical="center"/>
    </xf>
    <xf numFmtId="0" fontId="24" fillId="2" borderId="4" xfId="0" applyFont="1" applyFill="1" applyBorder="1" applyAlignment="1">
      <alignment horizontal="left" vertical="top"/>
    </xf>
    <xf numFmtId="0" fontId="13" fillId="0" borderId="20" xfId="0" applyFont="1" applyFill="1" applyBorder="1" applyAlignment="1">
      <alignment horizontal="left"/>
    </xf>
    <xf numFmtId="0" fontId="13" fillId="0" borderId="21" xfId="0" applyFont="1" applyFill="1" applyBorder="1" applyAlignment="1">
      <alignment horizontal="center"/>
    </xf>
    <xf numFmtId="0" fontId="13" fillId="2" borderId="21" xfId="0" applyFont="1" applyFill="1" applyBorder="1" applyAlignment="1">
      <alignment horizontal="center"/>
    </xf>
    <xf numFmtId="14" fontId="21" fillId="2" borderId="21" xfId="0" applyNumberFormat="1" applyFont="1" applyFill="1" applyBorder="1" applyAlignment="1">
      <alignment horizontal="center" vertical="center" wrapText="1"/>
    </xf>
    <xf numFmtId="14" fontId="21" fillId="2" borderId="22" xfId="0" applyNumberFormat="1" applyFont="1" applyFill="1" applyBorder="1" applyAlignment="1">
      <alignment horizontal="center" vertical="center" wrapText="1"/>
    </xf>
    <xf numFmtId="0" fontId="13" fillId="0" borderId="7" xfId="0" applyFont="1" applyFill="1" applyBorder="1" applyAlignment="1">
      <alignment horizontal="left"/>
    </xf>
    <xf numFmtId="14" fontId="21" fillId="2" borderId="4" xfId="0" applyNumberFormat="1" applyFont="1" applyFill="1" applyBorder="1" applyAlignment="1">
      <alignment horizontal="center" vertical="center" wrapText="1"/>
    </xf>
    <xf numFmtId="14" fontId="21" fillId="2" borderId="8" xfId="0" applyNumberFormat="1" applyFont="1" applyFill="1" applyBorder="1" applyAlignment="1">
      <alignment horizontal="center" vertical="center" wrapText="1"/>
    </xf>
    <xf numFmtId="0" fontId="13" fillId="0" borderId="10" xfId="0" applyFont="1" applyFill="1" applyBorder="1" applyAlignment="1">
      <alignment horizontal="left"/>
    </xf>
    <xf numFmtId="0" fontId="13" fillId="2" borderId="11" xfId="0" applyFont="1" applyFill="1" applyBorder="1" applyAlignment="1">
      <alignment horizontal="center"/>
    </xf>
    <xf numFmtId="14" fontId="21" fillId="2" borderId="11" xfId="0" applyNumberFormat="1" applyFont="1" applyFill="1" applyBorder="1" applyAlignment="1">
      <alignment horizontal="center" vertical="center" wrapText="1"/>
    </xf>
    <xf numFmtId="14" fontId="21" fillId="2" borderId="19" xfId="0" applyNumberFormat="1" applyFont="1" applyFill="1" applyBorder="1" applyAlignment="1">
      <alignment horizontal="center" vertical="center" wrapText="1"/>
    </xf>
    <xf numFmtId="2" fontId="12" fillId="2" borderId="4" xfId="1" applyNumberFormat="1" applyFont="1" applyFill="1" applyBorder="1" applyAlignment="1">
      <alignment horizontal="center" vertical="center"/>
    </xf>
    <xf numFmtId="0" fontId="12" fillId="2" borderId="4" xfId="1" applyNumberFormat="1" applyFont="1" applyFill="1" applyBorder="1" applyAlignment="1">
      <alignment horizontal="center" vertical="center"/>
    </xf>
    <xf numFmtId="14" fontId="13" fillId="0" borderId="0" xfId="0" applyNumberFormat="1" applyFont="1" applyFill="1"/>
    <xf numFmtId="1" fontId="16" fillId="4" borderId="4" xfId="2" applyNumberFormat="1" applyFont="1" applyFill="1" applyBorder="1" applyAlignment="1">
      <alignment horizontal="left" vertical="center"/>
    </xf>
    <xf numFmtId="0" fontId="17" fillId="0" borderId="4" xfId="0" applyFont="1" applyFill="1" applyBorder="1" applyAlignment="1">
      <alignment horizontal="left" vertical="center" wrapText="1"/>
    </xf>
    <xf numFmtId="14" fontId="13" fillId="2" borderId="4" xfId="0" applyNumberFormat="1" applyFont="1" applyFill="1" applyBorder="1" applyAlignment="1">
      <alignment horizontal="left"/>
    </xf>
    <xf numFmtId="14" fontId="19" fillId="0" borderId="4" xfId="0" applyNumberFormat="1" applyFont="1" applyFill="1" applyBorder="1" applyAlignment="1">
      <alignment horizontal="right"/>
    </xf>
    <xf numFmtId="14" fontId="13" fillId="0" borderId="4" xfId="0" applyNumberFormat="1" applyFont="1" applyFill="1" applyBorder="1" applyAlignment="1">
      <alignment horizontal="right" vertical="top"/>
    </xf>
    <xf numFmtId="0" fontId="13" fillId="2" borderId="0" xfId="0" applyFont="1" applyFill="1" applyAlignment="1">
      <alignment horizontal="left"/>
    </xf>
    <xf numFmtId="0" fontId="13" fillId="2" borderId="0" xfId="0" applyFont="1" applyFill="1" applyAlignment="1">
      <alignment horizontal="left" wrapText="1"/>
    </xf>
    <xf numFmtId="1" fontId="16" fillId="0" borderId="4" xfId="2" applyNumberFormat="1" applyFont="1" applyFill="1" applyBorder="1" applyAlignment="1">
      <alignment horizontal="left" vertical="center"/>
    </xf>
    <xf numFmtId="0" fontId="0" fillId="2" borderId="0" xfId="0" applyFont="1" applyFill="1" applyAlignment="1">
      <alignment horizontal="left"/>
    </xf>
    <xf numFmtId="2" fontId="12" fillId="2" borderId="4" xfId="0" applyNumberFormat="1" applyFont="1" applyFill="1" applyBorder="1" applyAlignment="1">
      <alignment horizontal="left" vertical="center"/>
    </xf>
    <xf numFmtId="0" fontId="13" fillId="2" borderId="0" xfId="0" applyFont="1" applyFill="1" applyAlignment="1">
      <alignment horizontal="left" vertical="top" wrapText="1"/>
    </xf>
    <xf numFmtId="1" fontId="16" fillId="4" borderId="0" xfId="2" applyNumberFormat="1" applyFont="1" applyFill="1" applyBorder="1" applyAlignment="1">
      <alignment horizontal="left" vertical="center"/>
    </xf>
    <xf numFmtId="15" fontId="12" fillId="2" borderId="4" xfId="0" applyNumberFormat="1" applyFont="1" applyFill="1" applyBorder="1" applyAlignment="1">
      <alignment horizontal="center" vertical="center"/>
    </xf>
    <xf numFmtId="0" fontId="12" fillId="2" borderId="4" xfId="0" applyFont="1" applyFill="1" applyBorder="1" applyAlignment="1">
      <alignment horizontal="center" vertical="center"/>
    </xf>
    <xf numFmtId="0" fontId="12" fillId="2" borderId="4" xfId="0" applyFont="1" applyFill="1" applyBorder="1" applyAlignment="1">
      <alignment horizontal="left" vertical="center"/>
    </xf>
    <xf numFmtId="9" fontId="12" fillId="2" borderId="4" xfId="1" applyFont="1" applyFill="1" applyBorder="1" applyAlignment="1">
      <alignment horizontal="center" vertical="center"/>
    </xf>
    <xf numFmtId="0" fontId="27" fillId="0" borderId="4" xfId="0" applyFont="1" applyFill="1" applyBorder="1" applyAlignment="1">
      <alignment vertical="center" wrapText="1"/>
    </xf>
    <xf numFmtId="0" fontId="9" fillId="36" borderId="4" xfId="0" applyFont="1" applyFill="1" applyBorder="1" applyAlignment="1">
      <alignment horizontal="center" vertical="center" wrapText="1"/>
    </xf>
    <xf numFmtId="0" fontId="10" fillId="36" borderId="4" xfId="0" applyFont="1" applyFill="1" applyBorder="1" applyAlignment="1">
      <alignment horizontal="center" vertical="center" wrapText="1"/>
    </xf>
    <xf numFmtId="2" fontId="9" fillId="36" borderId="5" xfId="0" applyNumberFormat="1" applyFont="1" applyFill="1" applyBorder="1" applyAlignment="1">
      <alignment horizontal="center" vertical="center" wrapText="1"/>
    </xf>
    <xf numFmtId="2" fontId="9" fillId="36" borderId="4" xfId="0" applyNumberFormat="1" applyFont="1" applyFill="1" applyBorder="1" applyAlignment="1">
      <alignment horizontal="center" vertical="center"/>
    </xf>
    <xf numFmtId="2" fontId="9" fillId="36" borderId="5" xfId="0" applyNumberFormat="1" applyFont="1" applyFill="1" applyBorder="1" applyAlignment="1">
      <alignment vertical="center" wrapText="1"/>
    </xf>
    <xf numFmtId="2" fontId="9" fillId="36" borderId="14" xfId="0" applyNumberFormat="1" applyFont="1" applyFill="1" applyBorder="1" applyAlignment="1">
      <alignment horizontal="center" vertical="center"/>
    </xf>
    <xf numFmtId="2" fontId="9" fillId="36" borderId="15" xfId="0" applyNumberFormat="1" applyFont="1" applyFill="1" applyBorder="1" applyAlignment="1">
      <alignment horizontal="center" vertical="center"/>
    </xf>
    <xf numFmtId="2" fontId="9" fillId="36" borderId="14" xfId="0" applyNumberFormat="1" applyFont="1" applyFill="1" applyBorder="1" applyAlignment="1">
      <alignment horizontal="center" vertical="center" wrapText="1"/>
    </xf>
    <xf numFmtId="2" fontId="9" fillId="36" borderId="15" xfId="0" applyNumberFormat="1" applyFont="1" applyFill="1" applyBorder="1" applyAlignment="1">
      <alignment horizontal="center" vertical="center" wrapText="1"/>
    </xf>
    <xf numFmtId="2" fontId="9" fillId="36" borderId="14" xfId="0" applyNumberFormat="1" applyFont="1" applyFill="1" applyBorder="1" applyAlignment="1">
      <alignment horizontal="left" vertical="center" wrapText="1"/>
    </xf>
    <xf numFmtId="0" fontId="11" fillId="0" borderId="4" xfId="0" applyFont="1" applyFill="1" applyBorder="1" applyAlignment="1">
      <alignment vertical="center" wrapText="1"/>
    </xf>
    <xf numFmtId="0" fontId="46" fillId="0" borderId="4" xfId="0" applyFont="1" applyFill="1" applyBorder="1" applyAlignment="1">
      <alignment vertical="center" wrapText="1"/>
    </xf>
    <xf numFmtId="0" fontId="11" fillId="0" borderId="4" xfId="0" applyFont="1" applyFill="1" applyBorder="1" applyAlignment="1">
      <alignment vertical="center"/>
    </xf>
    <xf numFmtId="10" fontId="12" fillId="0" borderId="4" xfId="1" applyNumberFormat="1" applyFont="1" applyFill="1" applyBorder="1" applyAlignment="1">
      <alignment horizontal="center" vertical="center"/>
    </xf>
    <xf numFmtId="2" fontId="12" fillId="0" borderId="4" xfId="0" applyNumberFormat="1" applyFont="1" applyFill="1" applyBorder="1" applyAlignment="1">
      <alignment horizontal="center" vertical="center"/>
    </xf>
    <xf numFmtId="0" fontId="8" fillId="36" borderId="4" xfId="0" applyFont="1" applyFill="1" applyBorder="1" applyAlignment="1">
      <alignment horizontal="center" vertical="center" wrapText="1"/>
    </xf>
    <xf numFmtId="0" fontId="12" fillId="0" borderId="4" xfId="0" applyFont="1" applyFill="1" applyBorder="1" applyAlignment="1">
      <alignment vertical="center" wrapText="1"/>
    </xf>
    <xf numFmtId="0" fontId="20" fillId="0" borderId="4" xfId="0" applyFont="1" applyFill="1" applyBorder="1" applyAlignment="1">
      <alignment vertical="center" wrapText="1"/>
    </xf>
    <xf numFmtId="0" fontId="26" fillId="0" borderId="4" xfId="0" applyFont="1" applyFill="1" applyBorder="1" applyAlignment="1">
      <alignment horizontal="center" vertical="center" wrapText="1"/>
    </xf>
    <xf numFmtId="14" fontId="19" fillId="0" borderId="4" xfId="0" applyNumberFormat="1" applyFont="1" applyFill="1" applyBorder="1" applyAlignment="1">
      <alignment horizontal="center"/>
    </xf>
    <xf numFmtId="14" fontId="13" fillId="0" borderId="9" xfId="0" applyNumberFormat="1" applyFont="1" applyFill="1" applyBorder="1" applyAlignment="1">
      <alignment horizontal="right"/>
    </xf>
    <xf numFmtId="0" fontId="13" fillId="0" borderId="9" xfId="0" applyNumberFormat="1" applyFont="1" applyFill="1" applyBorder="1" applyAlignment="1">
      <alignment horizontal="right"/>
    </xf>
    <xf numFmtId="0" fontId="13" fillId="37" borderId="4" xfId="0" applyFont="1" applyFill="1" applyBorder="1"/>
    <xf numFmtId="0" fontId="17" fillId="2" borderId="4" xfId="0" applyFont="1" applyFill="1" applyBorder="1" applyAlignment="1">
      <alignment horizontal="left" vertical="center" wrapText="1"/>
    </xf>
    <xf numFmtId="1" fontId="16" fillId="0" borderId="4" xfId="2" applyNumberFormat="1" applyFont="1" applyFill="1" applyBorder="1" applyAlignment="1">
      <alignment vertical="center"/>
    </xf>
    <xf numFmtId="0" fontId="20" fillId="2" borderId="4" xfId="0" applyFont="1" applyFill="1" applyBorder="1" applyAlignment="1">
      <alignment horizontal="center" vertical="center"/>
    </xf>
    <xf numFmtId="14" fontId="13" fillId="0" borderId="4" xfId="0" applyNumberFormat="1" applyFont="1" applyFill="1" applyBorder="1" applyAlignment="1">
      <alignment horizontal="left"/>
    </xf>
    <xf numFmtId="1" fontId="16" fillId="0" borderId="4" xfId="2" applyNumberFormat="1" applyFont="1" applyFill="1" applyBorder="1" applyAlignment="1">
      <alignment horizontal="center" vertical="center"/>
    </xf>
    <xf numFmtId="14" fontId="13" fillId="2" borderId="33" xfId="0" applyNumberFormat="1" applyFont="1" applyFill="1" applyBorder="1"/>
    <xf numFmtId="14" fontId="13" fillId="2" borderId="0" xfId="0" applyNumberFormat="1" applyFont="1" applyFill="1" applyBorder="1"/>
    <xf numFmtId="0" fontId="20" fillId="0" borderId="4" xfId="0" applyFont="1" applyFill="1" applyBorder="1" applyAlignment="1">
      <alignment horizontal="center" vertical="center"/>
    </xf>
    <xf numFmtId="0" fontId="13" fillId="2" borderId="0" xfId="0" applyFont="1" applyFill="1" applyBorder="1" applyAlignment="1">
      <alignment vertical="top" wrapText="1"/>
    </xf>
    <xf numFmtId="0" fontId="13" fillId="2" borderId="0" xfId="0" applyFont="1" applyFill="1" applyBorder="1" applyAlignment="1">
      <alignment horizontal="center" vertical="top" wrapText="1"/>
    </xf>
    <xf numFmtId="0" fontId="13" fillId="2" borderId="34" xfId="0" applyFont="1" applyFill="1" applyBorder="1"/>
    <xf numFmtId="0" fontId="18" fillId="2" borderId="34" xfId="0" applyFont="1" applyFill="1" applyBorder="1" applyAlignment="1">
      <alignment horizontal="center"/>
    </xf>
    <xf numFmtId="0" fontId="13" fillId="0" borderId="9" xfId="0" applyFont="1" applyFill="1" applyBorder="1"/>
    <xf numFmtId="0" fontId="13" fillId="2" borderId="34" xfId="0" applyFont="1" applyFill="1" applyBorder="1" applyAlignment="1">
      <alignment vertical="top"/>
    </xf>
    <xf numFmtId="0" fontId="23" fillId="2" borderId="5" xfId="0" applyFont="1" applyFill="1" applyBorder="1" applyAlignment="1">
      <alignment vertical="top"/>
    </xf>
    <xf numFmtId="0" fontId="20" fillId="0" borderId="4" xfId="0" applyFont="1" applyFill="1" applyBorder="1" applyAlignment="1">
      <alignment vertical="center"/>
    </xf>
    <xf numFmtId="0" fontId="19" fillId="0" borderId="4" xfId="0" applyFont="1" applyFill="1" applyBorder="1"/>
    <xf numFmtId="0" fontId="19" fillId="0" borderId="4" xfId="0" applyFont="1" applyFill="1" applyBorder="1" applyAlignment="1">
      <alignment horizontal="left"/>
    </xf>
    <xf numFmtId="0" fontId="0" fillId="2" borderId="4" xfId="0" applyFont="1" applyFill="1" applyBorder="1"/>
    <xf numFmtId="0" fontId="13" fillId="2" borderId="34" xfId="0" applyFont="1" applyFill="1" applyBorder="1" applyAlignment="1">
      <alignment wrapText="1"/>
    </xf>
    <xf numFmtId="0" fontId="20" fillId="0" borderId="9" xfId="0" applyFont="1" applyFill="1" applyBorder="1" applyAlignment="1">
      <alignment horizontal="center" vertical="center"/>
    </xf>
    <xf numFmtId="0" fontId="13" fillId="2" borderId="4" xfId="0" applyFont="1" applyFill="1" applyBorder="1" applyAlignment="1">
      <alignment horizontal="center" vertical="center"/>
    </xf>
    <xf numFmtId="14" fontId="13" fillId="2" borderId="4" xfId="0" applyNumberFormat="1" applyFont="1" applyFill="1" applyBorder="1" applyAlignment="1">
      <alignment horizontal="center" vertical="center"/>
    </xf>
    <xf numFmtId="14" fontId="13" fillId="0" borderId="4" xfId="0" applyNumberFormat="1" applyFont="1" applyFill="1" applyBorder="1" applyAlignment="1">
      <alignment horizontal="center" wrapText="1"/>
    </xf>
    <xf numFmtId="0" fontId="13" fillId="0" borderId="4" xfId="0" applyFont="1" applyFill="1" applyBorder="1" applyAlignment="1">
      <alignment wrapText="1"/>
    </xf>
    <xf numFmtId="0" fontId="19" fillId="0" borderId="4" xfId="0" applyFont="1" applyFill="1" applyBorder="1" applyAlignment="1">
      <alignment wrapText="1"/>
    </xf>
    <xf numFmtId="0" fontId="13" fillId="0" borderId="4" xfId="0" applyFont="1" applyFill="1" applyBorder="1" applyAlignment="1"/>
    <xf numFmtId="2" fontId="13" fillId="2" borderId="0" xfId="0" applyNumberFormat="1" applyFont="1" applyFill="1" applyAlignment="1">
      <alignment horizontal="left"/>
    </xf>
    <xf numFmtId="0" fontId="13" fillId="0" borderId="5" xfId="0" applyFont="1" applyFill="1" applyBorder="1"/>
    <xf numFmtId="0" fontId="19" fillId="0" borderId="5" xfId="0" applyFont="1" applyFill="1" applyBorder="1" applyAlignment="1">
      <alignment horizontal="center" vertical="center"/>
    </xf>
    <xf numFmtId="14" fontId="13" fillId="0" borderId="5" xfId="0" applyNumberFormat="1" applyFont="1" applyFill="1" applyBorder="1" applyAlignment="1">
      <alignment horizontal="center"/>
    </xf>
    <xf numFmtId="0" fontId="13" fillId="2" borderId="35" xfId="0" applyFont="1" applyFill="1" applyBorder="1"/>
    <xf numFmtId="0" fontId="13" fillId="2" borderId="36" xfId="0" applyFont="1" applyFill="1" applyBorder="1" applyAlignment="1">
      <alignment vertical="top" wrapText="1"/>
    </xf>
    <xf numFmtId="0" fontId="13" fillId="2" borderId="36" xfId="0" applyFont="1" applyFill="1" applyBorder="1" applyAlignment="1">
      <alignment horizontal="center" vertical="top" wrapText="1"/>
    </xf>
    <xf numFmtId="0" fontId="13" fillId="2" borderId="37" xfId="0" applyFont="1" applyFill="1" applyBorder="1" applyAlignment="1">
      <alignment vertical="top" wrapText="1"/>
    </xf>
    <xf numFmtId="0" fontId="13" fillId="2" borderId="17" xfId="0" applyFont="1" applyFill="1" applyBorder="1"/>
    <xf numFmtId="0" fontId="13" fillId="2" borderId="38" xfId="0" applyFont="1" applyFill="1" applyBorder="1"/>
    <xf numFmtId="0" fontId="13" fillId="2" borderId="39" xfId="0" applyFont="1" applyFill="1" applyBorder="1"/>
    <xf numFmtId="0" fontId="14" fillId="2" borderId="40" xfId="0" applyFont="1" applyFill="1" applyBorder="1" applyAlignment="1">
      <alignment horizontal="center"/>
    </xf>
    <xf numFmtId="0" fontId="13" fillId="2" borderId="40" xfId="0" applyFont="1" applyFill="1" applyBorder="1" applyAlignment="1">
      <alignment vertical="top"/>
    </xf>
    <xf numFmtId="0" fontId="13" fillId="2" borderId="40" xfId="0" applyFont="1" applyFill="1" applyBorder="1" applyAlignment="1">
      <alignment horizontal="center"/>
    </xf>
    <xf numFmtId="0" fontId="13" fillId="2" borderId="41" xfId="0" applyFont="1" applyFill="1" applyBorder="1"/>
    <xf numFmtId="0" fontId="13" fillId="0" borderId="5" xfId="0" applyFont="1" applyFill="1" applyBorder="1" applyAlignment="1">
      <alignment horizontal="center" vertical="center"/>
    </xf>
    <xf numFmtId="14" fontId="13" fillId="0" borderId="5" xfId="0" applyNumberFormat="1" applyFont="1" applyFill="1" applyBorder="1" applyAlignment="1">
      <alignment horizontal="center" vertical="center"/>
    </xf>
    <xf numFmtId="0" fontId="13" fillId="2" borderId="14" xfId="0" applyFont="1" applyFill="1" applyBorder="1" applyAlignment="1">
      <alignment horizontal="center" vertical="center"/>
    </xf>
    <xf numFmtId="0" fontId="13" fillId="2" borderId="5" xfId="0" applyFont="1" applyFill="1" applyBorder="1"/>
    <xf numFmtId="0" fontId="13" fillId="2" borderId="37" xfId="0" applyFont="1" applyFill="1" applyBorder="1" applyAlignment="1">
      <alignment horizontal="center" vertical="top" wrapText="1"/>
    </xf>
    <xf numFmtId="0" fontId="13" fillId="2" borderId="40" xfId="0" applyFont="1" applyFill="1" applyBorder="1"/>
    <xf numFmtId="14" fontId="13" fillId="2" borderId="5" xfId="0" applyNumberFormat="1" applyFont="1" applyFill="1" applyBorder="1" applyAlignment="1">
      <alignment horizontal="center" vertical="center"/>
    </xf>
    <xf numFmtId="0" fontId="13" fillId="2" borderId="5" xfId="0" applyFont="1" applyFill="1" applyBorder="1" applyAlignment="1">
      <alignment horizontal="center" vertical="center"/>
    </xf>
    <xf numFmtId="14" fontId="19" fillId="0" borderId="4" xfId="0" applyNumberFormat="1" applyFont="1" applyFill="1" applyBorder="1" applyAlignment="1">
      <alignment horizontal="center" vertical="center"/>
    </xf>
    <xf numFmtId="0" fontId="13" fillId="0" borderId="5" xfId="0" applyFont="1" applyFill="1" applyBorder="1" applyAlignment="1">
      <alignment horizontal="center" vertical="top"/>
    </xf>
    <xf numFmtId="15" fontId="13" fillId="0" borderId="5" xfId="0" applyNumberFormat="1" applyFont="1" applyFill="1" applyBorder="1" applyAlignment="1">
      <alignment horizontal="center"/>
    </xf>
    <xf numFmtId="0" fontId="13" fillId="0" borderId="14" xfId="0" applyFont="1" applyFill="1" applyBorder="1" applyAlignment="1">
      <alignment horizontal="center"/>
    </xf>
    <xf numFmtId="0" fontId="25" fillId="2" borderId="40" xfId="0" applyFont="1" applyFill="1" applyBorder="1" applyAlignment="1">
      <alignment horizontal="center"/>
    </xf>
    <xf numFmtId="0" fontId="23" fillId="2" borderId="5" xfId="0" applyFont="1" applyFill="1" applyBorder="1" applyAlignment="1">
      <alignment horizontal="center" vertical="top"/>
    </xf>
    <xf numFmtId="15" fontId="23" fillId="2" borderId="5" xfId="0" applyNumberFormat="1" applyFont="1" applyFill="1" applyBorder="1" applyAlignment="1">
      <alignment horizontal="center" vertical="top"/>
    </xf>
    <xf numFmtId="0" fontId="13" fillId="2" borderId="35" xfId="0" applyFont="1" applyFill="1" applyBorder="1" applyAlignment="1">
      <alignment vertical="top" wrapText="1"/>
    </xf>
    <xf numFmtId="0" fontId="23" fillId="2" borderId="36" xfId="0" applyFont="1" applyFill="1" applyBorder="1"/>
    <xf numFmtId="0" fontId="23" fillId="2" borderId="36" xfId="0" applyFont="1" applyFill="1" applyBorder="1" applyAlignment="1">
      <alignment vertical="top" wrapText="1"/>
    </xf>
    <xf numFmtId="0" fontId="23" fillId="2" borderId="37" xfId="0" applyFont="1" applyFill="1" applyBorder="1" applyAlignment="1">
      <alignment horizontal="center"/>
    </xf>
    <xf numFmtId="0" fontId="23" fillId="2" borderId="17" xfId="0" applyFont="1" applyFill="1" applyBorder="1"/>
    <xf numFmtId="0" fontId="23" fillId="2" borderId="0" xfId="0" applyFont="1" applyFill="1" applyBorder="1"/>
    <xf numFmtId="0" fontId="23" fillId="2" borderId="0" xfId="0" applyFont="1" applyFill="1" applyBorder="1" applyAlignment="1">
      <alignment vertical="top"/>
    </xf>
    <xf numFmtId="0" fontId="23" fillId="2" borderId="38" xfId="0" applyFont="1" applyFill="1" applyBorder="1" applyAlignment="1">
      <alignment horizontal="center"/>
    </xf>
    <xf numFmtId="0" fontId="22" fillId="2" borderId="40" xfId="0" applyFont="1" applyFill="1" applyBorder="1" applyAlignment="1">
      <alignment horizontal="center" vertical="center"/>
    </xf>
    <xf numFmtId="0" fontId="13" fillId="2" borderId="41" xfId="0" applyFont="1" applyFill="1" applyBorder="1" applyAlignment="1">
      <alignment horizontal="center"/>
    </xf>
    <xf numFmtId="14" fontId="13" fillId="0" borderId="5" xfId="0" applyNumberFormat="1" applyFont="1" applyFill="1" applyBorder="1"/>
    <xf numFmtId="0" fontId="13" fillId="2" borderId="38" xfId="0" applyFont="1" applyFill="1" applyBorder="1" applyAlignment="1">
      <alignment horizontal="center"/>
    </xf>
    <xf numFmtId="0" fontId="18" fillId="2" borderId="40" xfId="0" applyFont="1" applyFill="1" applyBorder="1" applyAlignment="1">
      <alignment horizontal="center"/>
    </xf>
    <xf numFmtId="0" fontId="13" fillId="0" borderId="36" xfId="0" applyFont="1" applyFill="1" applyBorder="1" applyAlignment="1">
      <alignment vertical="top" wrapText="1"/>
    </xf>
    <xf numFmtId="0" fontId="13" fillId="2" borderId="36" xfId="0" applyFont="1" applyFill="1" applyBorder="1" applyAlignment="1">
      <alignment vertical="top"/>
    </xf>
    <xf numFmtId="0" fontId="13" fillId="0" borderId="5" xfId="0" applyFont="1" applyFill="1" applyBorder="1" applyAlignment="1">
      <alignment horizontal="left"/>
    </xf>
    <xf numFmtId="0" fontId="14" fillId="2" borderId="41" xfId="0" applyFont="1" applyFill="1" applyBorder="1" applyAlignment="1">
      <alignment horizontal="center"/>
    </xf>
    <xf numFmtId="0" fontId="23" fillId="2" borderId="35" xfId="0" applyFont="1" applyFill="1" applyBorder="1"/>
    <xf numFmtId="0" fontId="14" fillId="2" borderId="40" xfId="0" applyFont="1" applyFill="1" applyBorder="1" applyAlignment="1">
      <alignment horizontal="center" vertical="center"/>
    </xf>
    <xf numFmtId="0" fontId="13" fillId="2" borderId="38" xfId="0" applyFont="1" applyFill="1" applyBorder="1" applyAlignment="1">
      <alignment wrapText="1"/>
    </xf>
    <xf numFmtId="0" fontId="13" fillId="2" borderId="41" xfId="0" applyFont="1" applyFill="1" applyBorder="1" applyAlignment="1">
      <alignment wrapText="1"/>
    </xf>
    <xf numFmtId="0" fontId="48" fillId="38" borderId="42" xfId="0" applyFont="1" applyFill="1" applyBorder="1"/>
    <xf numFmtId="0" fontId="48" fillId="38" borderId="42" xfId="0" applyFont="1" applyFill="1" applyBorder="1" applyAlignment="1">
      <alignment horizontal="center"/>
    </xf>
    <xf numFmtId="14" fontId="48" fillId="38" borderId="42" xfId="0" applyNumberFormat="1" applyFont="1" applyFill="1" applyBorder="1" applyAlignment="1">
      <alignment horizontal="center" vertical="top"/>
    </xf>
    <xf numFmtId="0" fontId="49" fillId="0" borderId="42" xfId="0" applyFont="1" applyBorder="1" applyAlignment="1">
      <alignment horizontal="center" vertical="center" wrapText="1"/>
    </xf>
    <xf numFmtId="0" fontId="49" fillId="0" borderId="42" xfId="0" applyFont="1" applyBorder="1"/>
    <xf numFmtId="0" fontId="49" fillId="0" borderId="43" xfId="0" applyFont="1" applyBorder="1"/>
    <xf numFmtId="0" fontId="49" fillId="0" borderId="43" xfId="0" applyFont="1" applyBorder="1" applyAlignment="1">
      <alignment horizontal="center" vertical="center" wrapText="1"/>
    </xf>
    <xf numFmtId="14" fontId="48" fillId="38" borderId="43" xfId="0" applyNumberFormat="1" applyFont="1" applyFill="1" applyBorder="1" applyAlignment="1">
      <alignment horizontal="center" vertical="top"/>
    </xf>
    <xf numFmtId="0" fontId="48" fillId="38" borderId="43" xfId="0" applyFont="1" applyFill="1" applyBorder="1" applyAlignment="1">
      <alignment horizontal="center"/>
    </xf>
    <xf numFmtId="0" fontId="49" fillId="0" borderId="42" xfId="0" applyFont="1" applyBorder="1" applyAlignment="1">
      <alignment horizontal="left" vertical="center"/>
    </xf>
    <xf numFmtId="0" fontId="50" fillId="0" borderId="42" xfId="0" applyFont="1" applyBorder="1" applyAlignment="1">
      <alignment horizontal="center" vertical="center"/>
    </xf>
    <xf numFmtId="0" fontId="48" fillId="38" borderId="42" xfId="0" applyFont="1" applyFill="1" applyBorder="1" applyAlignment="1">
      <alignment horizontal="center" vertical="center"/>
    </xf>
    <xf numFmtId="0" fontId="51" fillId="0" borderId="42" xfId="0" applyFont="1" applyBorder="1" applyAlignment="1">
      <alignment horizontal="center" vertical="center" wrapText="1"/>
    </xf>
    <xf numFmtId="0" fontId="51" fillId="0" borderId="42" xfId="0" applyFont="1" applyBorder="1"/>
    <xf numFmtId="14" fontId="13" fillId="2" borderId="4" xfId="0" applyNumberFormat="1" applyFont="1" applyFill="1" applyBorder="1" applyAlignment="1">
      <alignment vertical="top"/>
    </xf>
    <xf numFmtId="0" fontId="52" fillId="0" borderId="4" xfId="0" applyFont="1" applyFill="1" applyBorder="1" applyAlignment="1">
      <alignment vertical="center"/>
    </xf>
    <xf numFmtId="0" fontId="52" fillId="0" borderId="4" xfId="0" applyFont="1" applyFill="1" applyBorder="1" applyAlignment="1">
      <alignment horizontal="left" vertical="center" wrapText="1"/>
    </xf>
    <xf numFmtId="0" fontId="52" fillId="39" borderId="4" xfId="0" applyFont="1" applyFill="1" applyBorder="1" applyAlignment="1">
      <alignment horizontal="left" vertical="center" wrapText="1"/>
    </xf>
    <xf numFmtId="14" fontId="52" fillId="0" borderId="4" xfId="0" applyNumberFormat="1" applyFont="1" applyFill="1" applyBorder="1" applyAlignment="1">
      <alignment horizontal="center" vertical="center"/>
    </xf>
    <xf numFmtId="14" fontId="52" fillId="0" borderId="4" xfId="0" applyNumberFormat="1" applyFont="1" applyFill="1" applyBorder="1" applyAlignment="1">
      <alignment horizontal="left" vertical="center" wrapText="1"/>
    </xf>
    <xf numFmtId="0" fontId="53" fillId="2" borderId="4" xfId="0" applyFont="1" applyFill="1" applyBorder="1" applyAlignment="1">
      <alignment horizontal="center" vertical="center"/>
    </xf>
    <xf numFmtId="15" fontId="13" fillId="0" borderId="9" xfId="0" applyNumberFormat="1" applyFont="1" applyFill="1" applyBorder="1" applyAlignment="1">
      <alignment horizontal="center"/>
    </xf>
    <xf numFmtId="0" fontId="0" fillId="2" borderId="4" xfId="0" applyFont="1" applyFill="1" applyBorder="1" applyAlignment="1">
      <alignment horizontal="center" vertical="center"/>
    </xf>
    <xf numFmtId="14" fontId="13" fillId="0" borderId="9" xfId="0" applyNumberFormat="1" applyFont="1" applyFill="1" applyBorder="1"/>
    <xf numFmtId="14" fontId="20" fillId="0" borderId="9" xfId="0" applyNumberFormat="1" applyFont="1" applyFill="1" applyBorder="1" applyAlignment="1">
      <alignment horizontal="center"/>
    </xf>
    <xf numFmtId="14" fontId="21" fillId="0" borderId="9" xfId="0" applyNumberFormat="1" applyFont="1" applyFill="1" applyBorder="1" applyAlignment="1">
      <alignment horizontal="left" vertical="center" wrapText="1"/>
    </xf>
    <xf numFmtId="0" fontId="54" fillId="0" borderId="4" xfId="0" applyNumberFormat="1" applyFont="1" applyBorder="1" applyAlignment="1">
      <alignment horizontal="center" vertical="center" wrapText="1"/>
    </xf>
    <xf numFmtId="1" fontId="0" fillId="0" borderId="4" xfId="0" applyNumberFormat="1" applyFont="1" applyBorder="1" applyAlignment="1">
      <alignment horizontal="center" vertical="center"/>
    </xf>
    <xf numFmtId="0" fontId="54" fillId="0" borderId="4" xfId="0" applyNumberFormat="1" applyFont="1" applyBorder="1" applyAlignment="1">
      <alignment horizontal="center" vertical="center"/>
    </xf>
    <xf numFmtId="0" fontId="19" fillId="0" borderId="44" xfId="0" applyFont="1" applyFill="1" applyBorder="1"/>
    <xf numFmtId="0" fontId="55" fillId="2" borderId="4" xfId="0" applyFont="1" applyFill="1" applyBorder="1" applyAlignment="1">
      <alignment vertical="center" wrapText="1"/>
    </xf>
    <xf numFmtId="0" fontId="55" fillId="2" borderId="4" xfId="0" applyFont="1" applyFill="1" applyBorder="1" applyAlignment="1">
      <alignment vertical="center"/>
    </xf>
    <xf numFmtId="0" fontId="52" fillId="0" borderId="4" xfId="0" applyFont="1" applyFill="1" applyBorder="1" applyAlignment="1">
      <alignment horizontal="left" vertical="center" wrapText="1"/>
    </xf>
    <xf numFmtId="0" fontId="55" fillId="0" borderId="4" xfId="0" applyFont="1" applyFill="1" applyBorder="1" applyAlignment="1">
      <alignment vertical="center"/>
    </xf>
    <xf numFmtId="14" fontId="55" fillId="2" borderId="4" xfId="0" applyNumberFormat="1" applyFont="1" applyFill="1" applyBorder="1" applyAlignment="1">
      <alignment horizontal="center" vertical="center"/>
    </xf>
    <xf numFmtId="0" fontId="55" fillId="2" borderId="4" xfId="0" applyFont="1" applyFill="1" applyBorder="1" applyAlignment="1">
      <alignment horizontal="left" vertical="center"/>
    </xf>
    <xf numFmtId="14" fontId="52" fillId="0" borderId="4" xfId="0" applyNumberFormat="1" applyFont="1" applyFill="1" applyBorder="1" applyAlignment="1">
      <alignment horizontal="center" vertical="center"/>
    </xf>
    <xf numFmtId="0" fontId="55" fillId="0" borderId="4" xfId="0" applyFont="1" applyFill="1" applyBorder="1" applyAlignment="1">
      <alignment horizontal="left" vertical="center" wrapText="1"/>
    </xf>
    <xf numFmtId="1" fontId="52" fillId="0" borderId="4" xfId="2" applyNumberFormat="1" applyFont="1" applyFill="1" applyBorder="1" applyAlignment="1">
      <alignment horizontal="left" vertical="center"/>
    </xf>
    <xf numFmtId="1" fontId="52" fillId="0" borderId="4" xfId="2" applyNumberFormat="1" applyFont="1" applyFill="1" applyBorder="1" applyAlignment="1">
      <alignment horizontal="center" vertical="center"/>
    </xf>
    <xf numFmtId="0" fontId="55" fillId="0" borderId="4" xfId="0" applyFont="1" applyFill="1" applyBorder="1" applyAlignment="1">
      <alignment horizontal="left" vertical="center"/>
    </xf>
    <xf numFmtId="0" fontId="52" fillId="0" borderId="4" xfId="0" applyFont="1" applyFill="1" applyBorder="1" applyAlignment="1">
      <alignment horizontal="center" vertical="center" wrapText="1"/>
    </xf>
    <xf numFmtId="0" fontId="55" fillId="0" borderId="4" xfId="0" applyFont="1" applyFill="1" applyBorder="1" applyAlignment="1">
      <alignment horizontal="center" vertical="center"/>
    </xf>
    <xf numFmtId="0" fontId="47" fillId="0" borderId="4" xfId="0" applyFont="1" applyFill="1" applyBorder="1"/>
    <xf numFmtId="0" fontId="47" fillId="0" borderId="4" xfId="0" applyFont="1" applyFill="1" applyBorder="1" applyAlignment="1">
      <alignment horizontal="center"/>
    </xf>
    <xf numFmtId="0" fontId="47" fillId="0" borderId="4" xfId="0" applyFont="1" applyFill="1" applyBorder="1" applyAlignment="1">
      <alignment horizontal="center" vertical="center"/>
    </xf>
    <xf numFmtId="15" fontId="26" fillId="0" borderId="4" xfId="0" applyNumberFormat="1" applyFont="1" applyFill="1" applyBorder="1" applyAlignment="1">
      <alignment horizontal="center" vertical="center" wrapText="1"/>
    </xf>
    <xf numFmtId="14" fontId="47" fillId="0" borderId="4" xfId="0" applyNumberFormat="1" applyFont="1" applyFill="1" applyBorder="1" applyAlignment="1">
      <alignment horizontal="center"/>
    </xf>
    <xf numFmtId="0" fontId="47" fillId="0" borderId="4" xfId="0" applyNumberFormat="1" applyFont="1" applyFill="1" applyBorder="1" applyAlignment="1">
      <alignment horizontal="center"/>
    </xf>
    <xf numFmtId="15" fontId="26" fillId="0" borderId="4" xfId="0" applyNumberFormat="1" applyFont="1" applyFill="1" applyBorder="1" applyAlignment="1">
      <alignment horizontal="center" vertical="top" wrapText="1"/>
    </xf>
    <xf numFmtId="14" fontId="47" fillId="0" borderId="4" xfId="0" applyNumberFormat="1" applyFont="1" applyFill="1" applyBorder="1"/>
    <xf numFmtId="0" fontId="13" fillId="37" borderId="9" xfId="0" applyNumberFormat="1" applyFont="1" applyFill="1" applyBorder="1" applyAlignment="1">
      <alignment horizontal="right"/>
    </xf>
    <xf numFmtId="0" fontId="13" fillId="37" borderId="4" xfId="0" applyFont="1" applyFill="1" applyBorder="1" applyAlignment="1">
      <alignment horizontal="center"/>
    </xf>
    <xf numFmtId="2" fontId="12" fillId="40" borderId="4" xfId="0" applyNumberFormat="1" applyFont="1" applyFill="1" applyBorder="1" applyAlignment="1">
      <alignment horizontal="center" vertical="center"/>
    </xf>
    <xf numFmtId="2" fontId="13" fillId="2" borderId="0" xfId="0" applyNumberFormat="1" applyFont="1" applyFill="1" applyAlignment="1">
      <alignment horizontal="center"/>
    </xf>
    <xf numFmtId="14" fontId="52" fillId="0" borderId="4" xfId="2" applyNumberFormat="1" applyFont="1" applyFill="1" applyBorder="1" applyAlignment="1">
      <alignment horizontal="center" vertical="center" wrapText="1"/>
    </xf>
    <xf numFmtId="14" fontId="52" fillId="0" borderId="4" xfId="2" applyNumberFormat="1" applyFont="1" applyFill="1" applyBorder="1" applyAlignment="1">
      <alignment horizontal="center" vertical="center"/>
    </xf>
    <xf numFmtId="14" fontId="16" fillId="0" borderId="4" xfId="2" applyNumberFormat="1" applyFont="1" applyFill="1" applyBorder="1" applyAlignment="1">
      <alignment horizontal="center" vertical="center"/>
    </xf>
    <xf numFmtId="14" fontId="13" fillId="0" borderId="4" xfId="0" applyNumberFormat="1" applyFont="1" applyFill="1" applyBorder="1" applyAlignment="1">
      <alignment horizontal="left" wrapText="1"/>
    </xf>
    <xf numFmtId="0" fontId="13" fillId="37" borderId="4" xfId="0" applyFont="1" applyFill="1" applyBorder="1" applyAlignment="1"/>
    <xf numFmtId="2" fontId="12" fillId="37" borderId="4" xfId="0" applyNumberFormat="1" applyFont="1" applyFill="1" applyBorder="1" applyAlignment="1">
      <alignment horizontal="center" vertical="center"/>
    </xf>
    <xf numFmtId="0" fontId="56" fillId="0" borderId="4" xfId="0" applyFont="1" applyBorder="1" applyAlignment="1">
      <alignment horizontal="center" wrapText="1"/>
    </xf>
    <xf numFmtId="0" fontId="57" fillId="0" borderId="4" xfId="0" applyFont="1" applyBorder="1" applyAlignment="1">
      <alignment horizontal="left" vertical="top" wrapText="1"/>
    </xf>
    <xf numFmtId="0" fontId="0" fillId="0" borderId="4" xfId="0" applyBorder="1" applyAlignment="1">
      <alignment wrapText="1"/>
    </xf>
    <xf numFmtId="14" fontId="58" fillId="0" borderId="4" xfId="0" applyNumberFormat="1" applyFont="1" applyFill="1" applyBorder="1" applyAlignment="1">
      <alignment horizontal="center" vertical="center"/>
    </xf>
    <xf numFmtId="14" fontId="59" fillId="2" borderId="4" xfId="0" applyNumberFormat="1" applyFont="1" applyFill="1" applyBorder="1"/>
    <xf numFmtId="14" fontId="0" fillId="2" borderId="4" xfId="0" applyNumberFormat="1" applyFont="1" applyFill="1" applyBorder="1" applyAlignment="1">
      <alignment vertical="center"/>
    </xf>
    <xf numFmtId="14" fontId="58" fillId="0" borderId="4" xfId="0" applyNumberFormat="1" applyFont="1" applyFill="1" applyBorder="1" applyAlignment="1">
      <alignment vertical="center"/>
    </xf>
    <xf numFmtId="0" fontId="19" fillId="0" borderId="4" xfId="0" applyFont="1" applyFill="1" applyBorder="1" applyAlignment="1">
      <alignment vertical="center"/>
    </xf>
    <xf numFmtId="0" fontId="7" fillId="2" borderId="1"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4" fillId="2" borderId="0" xfId="0" applyFont="1" applyFill="1" applyAlignment="1">
      <alignment horizontal="center" vertical="center"/>
    </xf>
    <xf numFmtId="2" fontId="9" fillId="36" borderId="12" xfId="0" applyNumberFormat="1" applyFont="1" applyFill="1" applyBorder="1" applyAlignment="1">
      <alignment horizontal="center" vertical="center" wrapText="1"/>
    </xf>
    <xf numFmtId="2" fontId="9" fillId="36" borderId="23" xfId="0" applyNumberFormat="1" applyFont="1" applyFill="1" applyBorder="1" applyAlignment="1">
      <alignment horizontal="center" vertical="center" wrapText="1"/>
    </xf>
    <xf numFmtId="2" fontId="9" fillId="36" borderId="13" xfId="0" applyNumberFormat="1" applyFont="1" applyFill="1" applyBorder="1" applyAlignment="1">
      <alignment horizontal="center" vertical="center" wrapText="1"/>
    </xf>
    <xf numFmtId="2" fontId="9" fillId="36" borderId="12" xfId="0" applyNumberFormat="1" applyFont="1" applyFill="1" applyBorder="1" applyAlignment="1">
      <alignment horizontal="center" vertical="center"/>
    </xf>
    <xf numFmtId="2" fontId="9" fillId="36" borderId="13" xfId="0" applyNumberFormat="1" applyFont="1" applyFill="1" applyBorder="1" applyAlignment="1">
      <alignment horizontal="center" vertical="center"/>
    </xf>
    <xf numFmtId="2" fontId="9" fillId="36" borderId="16" xfId="0" applyNumberFormat="1" applyFont="1" applyFill="1" applyBorder="1" applyAlignment="1">
      <alignment horizontal="center" vertical="center" wrapText="1"/>
    </xf>
    <xf numFmtId="2" fontId="9" fillId="36" borderId="5" xfId="0" applyNumberFormat="1" applyFont="1" applyFill="1" applyBorder="1" applyAlignment="1">
      <alignment horizontal="center" vertical="center" wrapText="1"/>
    </xf>
    <xf numFmtId="0" fontId="4" fillId="2" borderId="0" xfId="0" applyFont="1" applyFill="1" applyAlignment="1">
      <alignment horizontal="center" vertical="top"/>
    </xf>
    <xf numFmtId="0" fontId="13" fillId="2" borderId="0" xfId="0" applyFont="1" applyFill="1" applyAlignment="1">
      <alignment horizontal="center" wrapText="1"/>
    </xf>
  </cellXfs>
  <cellStyles count="54">
    <cellStyle name="20% - Énfasis1" xfId="26" builtinId="30" customBuiltin="1"/>
    <cellStyle name="20% - Énfasis2" xfId="30" builtinId="34" customBuiltin="1"/>
    <cellStyle name="20% - Énfasis3" xfId="34" builtinId="38" customBuiltin="1"/>
    <cellStyle name="20% - Énfasis4" xfId="38" builtinId="42" customBuiltin="1"/>
    <cellStyle name="20% - Énfasis5" xfId="42" builtinId="46" customBuiltin="1"/>
    <cellStyle name="20% - Énfasis6" xfId="46" builtinId="50" customBuiltin="1"/>
    <cellStyle name="40% - Énfasis1" xfId="27" builtinId="31" customBuiltin="1"/>
    <cellStyle name="40% - Énfasis2" xfId="31" builtinId="35" customBuiltin="1"/>
    <cellStyle name="40% - Énfasis3" xfId="35" builtinId="39" customBuiltin="1"/>
    <cellStyle name="40% - Énfasis4" xfId="39" builtinId="43" customBuiltin="1"/>
    <cellStyle name="40% - Énfasis5" xfId="43" builtinId="47" customBuiltin="1"/>
    <cellStyle name="40% - Énfasis6" xfId="47" builtinId="51" customBuiltin="1"/>
    <cellStyle name="60% - Énfasis1" xfId="28" builtinId="32" customBuiltin="1"/>
    <cellStyle name="60% - Énfasis2" xfId="32" builtinId="36" customBuiltin="1"/>
    <cellStyle name="60% - Énfasis3" xfId="36" builtinId="40" customBuiltin="1"/>
    <cellStyle name="60% - Énfasis4" xfId="40" builtinId="44" customBuiltin="1"/>
    <cellStyle name="60% - Énfasis5" xfId="44" builtinId="48" customBuiltin="1"/>
    <cellStyle name="60% - Énfasis6" xfId="48" builtinId="52" customBuiltin="1"/>
    <cellStyle name="Bueno" xfId="13" builtinId="26" customBuiltin="1"/>
    <cellStyle name="Cálculo" xfId="18" builtinId="22" customBuiltin="1"/>
    <cellStyle name="Celda de comprobación" xfId="20" builtinId="23" customBuiltin="1"/>
    <cellStyle name="Celda vinculada" xfId="19" builtinId="24" customBuiltin="1"/>
    <cellStyle name="Encabezado 1" xfId="9" builtinId="16" customBuiltin="1"/>
    <cellStyle name="Encabezado 4" xfId="12" builtinId="19" customBuiltin="1"/>
    <cellStyle name="Énfasis1" xfId="25" builtinId="29" customBuiltin="1"/>
    <cellStyle name="Énfasis2" xfId="29" builtinId="33" customBuiltin="1"/>
    <cellStyle name="Énfasis3" xfId="33" builtinId="37" customBuiltin="1"/>
    <cellStyle name="Énfasis4" xfId="37" builtinId="41" customBuiltin="1"/>
    <cellStyle name="Énfasis5" xfId="41" builtinId="45" customBuiltin="1"/>
    <cellStyle name="Énfasis6" xfId="45" builtinId="49" customBuiltin="1"/>
    <cellStyle name="Entrada" xfId="16" builtinId="20" customBuiltin="1"/>
    <cellStyle name="Incorrecto" xfId="14" builtinId="27" customBuiltin="1"/>
    <cellStyle name="Moneda 2" xfId="4"/>
    <cellStyle name="Moneda 2 2" xfId="51"/>
    <cellStyle name="Moneda 2 2 2" xfId="53"/>
    <cellStyle name="Moneda 2 3" xfId="52"/>
    <cellStyle name="Neutral" xfId="15" builtinId="28" customBuiltin="1"/>
    <cellStyle name="Normal" xfId="0" builtinId="0"/>
    <cellStyle name="Normal 10 2" xfId="5"/>
    <cellStyle name="Normal 12" xfId="6"/>
    <cellStyle name="Normal 2" xfId="7"/>
    <cellStyle name="Normal 2 2" xfId="3"/>
    <cellStyle name="Normal 2 3" xfId="49"/>
    <cellStyle name="Normal 2 4" xfId="2"/>
    <cellStyle name="Normal 3" xfId="50"/>
    <cellStyle name="Notas" xfId="22" builtinId="10" customBuiltin="1"/>
    <cellStyle name="Porcentaje" xfId="1" builtinId="5"/>
    <cellStyle name="Salida" xfId="17" builtinId="21" customBuiltin="1"/>
    <cellStyle name="Texto de advertencia" xfId="21" builtinId="11" customBuiltin="1"/>
    <cellStyle name="Texto explicativo" xfId="23" builtinId="53" customBuiltin="1"/>
    <cellStyle name="Título" xfId="8" builtinId="15" customBuiltin="1"/>
    <cellStyle name="Título 2" xfId="10" builtinId="17" customBuiltin="1"/>
    <cellStyle name="Título 3" xfId="11" builtinId="18" customBuiltin="1"/>
    <cellStyle name="Total" xfId="24" builtinId="25" customBuiltin="1"/>
  </cellStyles>
  <dxfs count="125">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92"/>
  <sheetViews>
    <sheetView tabSelected="1" topLeftCell="E1" zoomScale="40" zoomScaleNormal="40" workbookViewId="0">
      <pane ySplit="1" topLeftCell="A2" activePane="bottomLeft" state="frozen"/>
      <selection activeCell="H46" sqref="H46:L46"/>
      <selection pane="bottomLeft" activeCell="F26" sqref="F26"/>
    </sheetView>
  </sheetViews>
  <sheetFormatPr baseColWidth="10" defaultRowHeight="15" x14ac:dyDescent="0.25"/>
  <cols>
    <col min="1" max="1" width="22.140625" style="1" hidden="1" customWidth="1"/>
    <col min="2" max="2" width="25.5703125" style="1" customWidth="1"/>
    <col min="3" max="3" width="48.140625" style="1" customWidth="1"/>
    <col min="4" max="4" width="56" style="1" customWidth="1"/>
    <col min="5" max="5" width="92.140625" style="1" customWidth="1"/>
    <col min="6" max="6" width="53.140625" style="1" customWidth="1"/>
    <col min="7" max="7" width="32.42578125" style="1" customWidth="1"/>
    <col min="8" max="8" width="38.7109375" style="2" customWidth="1"/>
    <col min="9" max="9" width="50.28515625" style="2" customWidth="1"/>
    <col min="10" max="10" width="43.5703125" style="2" customWidth="1"/>
    <col min="11" max="11" width="34" style="2" customWidth="1"/>
    <col min="12" max="12" width="53" style="2" customWidth="1"/>
    <col min="13" max="13" width="85.42578125" style="2" customWidth="1"/>
    <col min="14" max="14" width="121.5703125" style="1" bestFit="1" customWidth="1"/>
    <col min="15" max="16384" width="11.42578125" style="1"/>
  </cols>
  <sheetData>
    <row r="3" spans="1:13" ht="30.75" thickBot="1" x14ac:dyDescent="0.3">
      <c r="A3" s="297" t="s">
        <v>96</v>
      </c>
      <c r="B3" s="297"/>
      <c r="C3" s="297"/>
      <c r="D3" s="297"/>
      <c r="E3" s="297"/>
      <c r="F3" s="297"/>
      <c r="G3" s="297"/>
      <c r="H3" s="297"/>
      <c r="I3" s="297"/>
      <c r="J3" s="297"/>
      <c r="K3" s="297"/>
      <c r="L3" s="297"/>
      <c r="M3" s="297"/>
    </row>
    <row r="4" spans="1:13" ht="47.25" thickBot="1" x14ac:dyDescent="0.75">
      <c r="A4" s="6"/>
      <c r="B4" s="6"/>
      <c r="C4" s="6"/>
      <c r="D4" s="6"/>
      <c r="E4" s="6"/>
      <c r="F4" s="6"/>
      <c r="G4" s="6"/>
      <c r="H4" s="294" t="s">
        <v>0</v>
      </c>
      <c r="I4" s="295"/>
      <c r="J4" s="295"/>
      <c r="K4" s="295"/>
      <c r="L4" s="295"/>
      <c r="M4" s="295"/>
    </row>
    <row r="5" spans="1:13" ht="128.25" customHeight="1" x14ac:dyDescent="0.25">
      <c r="A5" s="7" t="s">
        <v>5</v>
      </c>
      <c r="B5" s="124" t="s">
        <v>6</v>
      </c>
      <c r="C5" s="124" t="s">
        <v>7</v>
      </c>
      <c r="D5" s="124" t="s">
        <v>8</v>
      </c>
      <c r="E5" s="124" t="s">
        <v>78</v>
      </c>
      <c r="F5" s="125" t="s">
        <v>10</v>
      </c>
      <c r="G5" s="124" t="s">
        <v>11</v>
      </c>
      <c r="H5" s="298" t="s">
        <v>12</v>
      </c>
      <c r="I5" s="299"/>
      <c r="J5" s="300"/>
      <c r="K5" s="298" t="s">
        <v>15</v>
      </c>
      <c r="L5" s="299"/>
      <c r="M5" s="300"/>
    </row>
    <row r="6" spans="1:13" ht="47.25" customHeight="1" x14ac:dyDescent="0.25">
      <c r="A6" s="7"/>
      <c r="B6" s="124"/>
      <c r="C6" s="124"/>
      <c r="D6" s="124"/>
      <c r="E6" s="124"/>
      <c r="F6" s="125"/>
      <c r="G6" s="124"/>
      <c r="H6" s="126"/>
      <c r="I6" s="127" t="s">
        <v>60</v>
      </c>
      <c r="J6" s="127" t="s">
        <v>61</v>
      </c>
      <c r="K6" s="128"/>
      <c r="L6" s="129" t="s">
        <v>60</v>
      </c>
      <c r="M6" s="130" t="s">
        <v>61</v>
      </c>
    </row>
    <row r="7" spans="1:13" ht="408.75" customHeight="1" x14ac:dyDescent="0.25">
      <c r="A7" s="8" t="s">
        <v>18</v>
      </c>
      <c r="B7" s="8" t="s">
        <v>62</v>
      </c>
      <c r="C7" s="123" t="s">
        <v>79</v>
      </c>
      <c r="D7" s="140" t="s">
        <v>80</v>
      </c>
      <c r="E7" s="141" t="s">
        <v>81</v>
      </c>
      <c r="F7" s="9" t="s">
        <v>0</v>
      </c>
      <c r="G7" s="9" t="s">
        <v>20</v>
      </c>
      <c r="H7" s="122">
        <f>+I7/J7</f>
        <v>1</v>
      </c>
      <c r="I7" s="105">
        <v>50</v>
      </c>
      <c r="J7" s="105">
        <v>50</v>
      </c>
      <c r="K7" s="104">
        <f>(L7/M7)*100</f>
        <v>66.666666666666657</v>
      </c>
      <c r="L7" s="105">
        <f>+I11</f>
        <v>8</v>
      </c>
      <c r="M7" s="105">
        <f>+J11</f>
        <v>12</v>
      </c>
    </row>
    <row r="8" spans="1:13" ht="15.75" thickBot="1" x14ac:dyDescent="0.3"/>
    <row r="9" spans="1:13" s="12" customFormat="1" ht="355.5" customHeight="1" x14ac:dyDescent="0.35">
      <c r="H9" s="178"/>
      <c r="I9" s="217" t="s">
        <v>87</v>
      </c>
      <c r="J9" s="217" t="s">
        <v>86</v>
      </c>
      <c r="K9" s="218"/>
      <c r="L9" s="181" t="s">
        <v>94</v>
      </c>
      <c r="M9" s="14"/>
    </row>
    <row r="10" spans="1:13" s="12" customFormat="1" ht="23.25" x14ac:dyDescent="0.35">
      <c r="H10" s="182" t="s">
        <v>21</v>
      </c>
      <c r="I10" s="63" t="s">
        <v>22</v>
      </c>
      <c r="J10" s="63" t="s">
        <v>22</v>
      </c>
      <c r="K10" s="64" t="s">
        <v>23</v>
      </c>
      <c r="L10" s="183" t="s">
        <v>63</v>
      </c>
    </row>
    <row r="11" spans="1:13" s="12" customFormat="1" ht="93" thickBot="1" x14ac:dyDescent="1.4">
      <c r="H11" s="184"/>
      <c r="I11" s="185">
        <f>COUNTA(I12:I76)</f>
        <v>8</v>
      </c>
      <c r="J11" s="185">
        <f>COUNTA(J12:J76)</f>
        <v>12</v>
      </c>
      <c r="K11" s="186"/>
      <c r="L11" s="220">
        <f>COUNTA(L12:L76)</f>
        <v>8</v>
      </c>
    </row>
    <row r="12" spans="1:13" s="12" customFormat="1" ht="26.25" x14ac:dyDescent="0.35">
      <c r="H12" s="151"/>
      <c r="I12" s="254"/>
      <c r="J12" s="254"/>
      <c r="K12" s="76"/>
      <c r="L12" s="219"/>
      <c r="M12" s="70"/>
    </row>
    <row r="13" spans="1:13" s="12" customFormat="1" ht="26.25" x14ac:dyDescent="0.35">
      <c r="H13" s="68" t="s">
        <v>133</v>
      </c>
      <c r="I13" s="108" t="s">
        <v>118</v>
      </c>
      <c r="J13" s="108" t="s">
        <v>118</v>
      </c>
      <c r="K13" s="29">
        <v>43924</v>
      </c>
      <c r="L13" s="150">
        <v>44180</v>
      </c>
      <c r="M13" s="70"/>
    </row>
    <row r="14" spans="1:13" s="12" customFormat="1" ht="26.25" x14ac:dyDescent="0.35">
      <c r="H14" s="68" t="s">
        <v>158</v>
      </c>
      <c r="I14" s="264" t="s">
        <v>159</v>
      </c>
      <c r="J14" s="264" t="s">
        <v>159</v>
      </c>
      <c r="K14" s="280">
        <v>43917</v>
      </c>
      <c r="L14" s="150">
        <v>44202</v>
      </c>
      <c r="M14" s="118"/>
    </row>
    <row r="15" spans="1:13" s="12" customFormat="1" ht="26.25" x14ac:dyDescent="0.35">
      <c r="H15" s="68" t="s">
        <v>231</v>
      </c>
      <c r="I15" s="264"/>
      <c r="J15" s="264" t="s">
        <v>132</v>
      </c>
      <c r="K15" s="281">
        <v>44077</v>
      </c>
      <c r="L15" s="68"/>
      <c r="M15" s="118"/>
    </row>
    <row r="16" spans="1:13" s="12" customFormat="1" ht="26.25" x14ac:dyDescent="0.35">
      <c r="H16" s="68" t="s">
        <v>116</v>
      </c>
      <c r="I16" s="264" t="s">
        <v>254</v>
      </c>
      <c r="J16" s="264" t="s">
        <v>254</v>
      </c>
      <c r="K16" s="280">
        <v>43816</v>
      </c>
      <c r="L16" s="282">
        <v>44193</v>
      </c>
      <c r="M16" s="118"/>
    </row>
    <row r="17" spans="8:13" s="12" customFormat="1" ht="26.25" x14ac:dyDescent="0.35">
      <c r="H17" s="68" t="s">
        <v>116</v>
      </c>
      <c r="I17" s="264"/>
      <c r="J17" s="264" t="s">
        <v>255</v>
      </c>
      <c r="K17" s="280">
        <v>43816</v>
      </c>
      <c r="L17" s="282"/>
      <c r="M17" s="118"/>
    </row>
    <row r="18" spans="8:13" s="12" customFormat="1" ht="26.25" x14ac:dyDescent="0.35">
      <c r="H18" s="264" t="s">
        <v>109</v>
      </c>
      <c r="I18" s="264"/>
      <c r="J18" s="264" t="s">
        <v>240</v>
      </c>
      <c r="K18" s="280">
        <v>43818</v>
      </c>
      <c r="L18" s="282"/>
      <c r="M18" s="118"/>
    </row>
    <row r="19" spans="8:13" s="12" customFormat="1" ht="26.25" x14ac:dyDescent="0.35">
      <c r="H19" s="107" t="s">
        <v>234</v>
      </c>
      <c r="I19" s="18" t="s">
        <v>236</v>
      </c>
      <c r="J19" s="18" t="s">
        <v>236</v>
      </c>
      <c r="K19" s="20">
        <v>44025</v>
      </c>
      <c r="L19" s="282">
        <v>44195</v>
      </c>
      <c r="M19" s="118"/>
    </row>
    <row r="20" spans="8:13" s="12" customFormat="1" ht="26.25" x14ac:dyDescent="0.35">
      <c r="H20" s="107" t="s">
        <v>235</v>
      </c>
      <c r="I20" s="18" t="s">
        <v>237</v>
      </c>
      <c r="J20" s="18" t="s">
        <v>237</v>
      </c>
      <c r="K20" s="19">
        <v>43747</v>
      </c>
      <c r="L20" s="150">
        <v>44203</v>
      </c>
      <c r="M20" s="118"/>
    </row>
    <row r="21" spans="8:13" s="12" customFormat="1" ht="26.25" x14ac:dyDescent="0.35">
      <c r="H21" s="107" t="s">
        <v>202</v>
      </c>
      <c r="I21" s="18" t="s">
        <v>238</v>
      </c>
      <c r="J21" s="18" t="s">
        <v>238</v>
      </c>
      <c r="K21" s="19">
        <v>43861</v>
      </c>
      <c r="L21" s="282">
        <v>44195</v>
      </c>
      <c r="M21" s="118"/>
    </row>
    <row r="22" spans="8:13" s="12" customFormat="1" ht="26.25" x14ac:dyDescent="0.35">
      <c r="H22" s="107" t="s">
        <v>202</v>
      </c>
      <c r="I22" s="18"/>
      <c r="J22" s="18" t="s">
        <v>239</v>
      </c>
      <c r="K22" s="19">
        <v>43861</v>
      </c>
      <c r="L22" s="282"/>
      <c r="M22" s="118"/>
    </row>
    <row r="23" spans="8:13" s="12" customFormat="1" ht="26.25" x14ac:dyDescent="0.35">
      <c r="H23" s="107" t="s">
        <v>243</v>
      </c>
      <c r="I23" s="107" t="s">
        <v>241</v>
      </c>
      <c r="J23" s="107" t="s">
        <v>241</v>
      </c>
      <c r="K23" s="19">
        <v>43810</v>
      </c>
      <c r="L23" s="282">
        <v>44186</v>
      </c>
      <c r="M23" s="118"/>
    </row>
    <row r="24" spans="8:13" s="12" customFormat="1" ht="26.25" x14ac:dyDescent="0.35">
      <c r="H24" s="107" t="s">
        <v>244</v>
      </c>
      <c r="I24" s="107" t="s">
        <v>242</v>
      </c>
      <c r="J24" s="107" t="s">
        <v>242</v>
      </c>
      <c r="K24" s="19">
        <v>43818</v>
      </c>
      <c r="L24" s="282">
        <v>44181</v>
      </c>
      <c r="M24" s="118"/>
    </row>
    <row r="25" spans="8:13" s="12" customFormat="1" ht="26.25" x14ac:dyDescent="0.35">
      <c r="H25" s="107"/>
      <c r="I25" s="18"/>
      <c r="J25" s="107"/>
      <c r="K25" s="19"/>
      <c r="L25" s="19"/>
      <c r="M25" s="118"/>
    </row>
    <row r="26" spans="8:13" s="12" customFormat="1" ht="26.25" x14ac:dyDescent="0.35">
      <c r="H26" s="107"/>
      <c r="I26" s="107"/>
      <c r="J26" s="107"/>
      <c r="K26" s="19"/>
      <c r="L26" s="19"/>
      <c r="M26" s="118"/>
    </row>
    <row r="27" spans="8:13" s="12" customFormat="1" ht="26.25" x14ac:dyDescent="0.35">
      <c r="H27" s="107"/>
      <c r="I27" s="18"/>
      <c r="J27" s="18"/>
      <c r="K27" s="20"/>
      <c r="L27" s="19"/>
      <c r="M27" s="118"/>
    </row>
    <row r="28" spans="8:13" s="12" customFormat="1" ht="26.25" x14ac:dyDescent="0.35">
      <c r="H28" s="107"/>
      <c r="I28" s="18"/>
      <c r="J28" s="18"/>
      <c r="K28" s="20"/>
      <c r="L28" s="19"/>
      <c r="M28" s="118"/>
    </row>
    <row r="29" spans="8:13" s="12" customFormat="1" ht="26.25" x14ac:dyDescent="0.35">
      <c r="H29" s="107"/>
      <c r="I29" s="18"/>
      <c r="J29" s="18"/>
      <c r="K29" s="20"/>
      <c r="L29" s="19"/>
      <c r="M29" s="118"/>
    </row>
    <row r="30" spans="8:13" s="12" customFormat="1" ht="26.25" x14ac:dyDescent="0.35">
      <c r="H30" s="23"/>
      <c r="I30" s="147"/>
      <c r="J30" s="147"/>
      <c r="K30" s="20"/>
      <c r="L30" s="19"/>
      <c r="M30" s="118"/>
    </row>
    <row r="31" spans="8:13" s="12" customFormat="1" ht="26.25" x14ac:dyDescent="0.35">
      <c r="H31" s="23"/>
      <c r="I31" s="147"/>
      <c r="J31" s="147"/>
      <c r="K31" s="20"/>
      <c r="L31" s="19"/>
      <c r="M31" s="71"/>
    </row>
    <row r="32" spans="8:13" s="12" customFormat="1" ht="26.25" x14ac:dyDescent="0.35">
      <c r="H32" s="23"/>
      <c r="I32" s="147"/>
      <c r="J32" s="147"/>
      <c r="K32" s="20"/>
      <c r="L32" s="19"/>
      <c r="M32" s="71"/>
    </row>
    <row r="33" spans="8:13" s="12" customFormat="1" ht="26.25" x14ac:dyDescent="0.35">
      <c r="H33" s="23"/>
      <c r="I33" s="147"/>
      <c r="J33" s="147"/>
      <c r="K33" s="20"/>
      <c r="L33" s="19"/>
      <c r="M33" s="71"/>
    </row>
    <row r="34" spans="8:13" s="12" customFormat="1" ht="26.25" x14ac:dyDescent="0.35">
      <c r="H34" s="23"/>
      <c r="I34" s="147"/>
      <c r="J34" s="147"/>
      <c r="K34" s="20"/>
      <c r="L34" s="19"/>
      <c r="M34" s="71"/>
    </row>
    <row r="35" spans="8:13" s="12" customFormat="1" ht="26.25" x14ac:dyDescent="0.35">
      <c r="H35" s="23"/>
      <c r="I35" s="147"/>
      <c r="J35" s="147"/>
      <c r="K35" s="20"/>
      <c r="L35" s="19"/>
      <c r="M35" s="71"/>
    </row>
    <row r="36" spans="8:13" s="12" customFormat="1" ht="26.25" x14ac:dyDescent="0.35">
      <c r="H36" s="23"/>
      <c r="I36" s="22"/>
      <c r="J36" s="108"/>
      <c r="K36" s="20"/>
      <c r="L36" s="19"/>
      <c r="M36" s="71"/>
    </row>
    <row r="37" spans="8:13" s="12" customFormat="1" ht="26.25" x14ac:dyDescent="0.35">
      <c r="H37" s="23"/>
      <c r="I37" s="22"/>
      <c r="J37" s="108"/>
      <c r="K37" s="20"/>
      <c r="L37" s="19"/>
      <c r="M37" s="71"/>
    </row>
    <row r="38" spans="8:13" s="12" customFormat="1" ht="26.25" x14ac:dyDescent="0.35">
      <c r="H38" s="23"/>
      <c r="I38" s="22"/>
      <c r="J38" s="108"/>
      <c r="K38" s="20"/>
      <c r="L38" s="19"/>
      <c r="M38" s="71"/>
    </row>
    <row r="39" spans="8:13" s="12" customFormat="1" ht="26.25" x14ac:dyDescent="0.35">
      <c r="H39" s="23"/>
      <c r="I39" s="22"/>
      <c r="J39" s="108"/>
      <c r="K39" s="20"/>
      <c r="L39" s="19"/>
      <c r="M39" s="71"/>
    </row>
    <row r="40" spans="8:13" s="12" customFormat="1" ht="26.25" x14ac:dyDescent="0.35">
      <c r="H40" s="23"/>
      <c r="I40" s="22"/>
      <c r="J40" s="108"/>
      <c r="K40" s="20"/>
      <c r="L40" s="19"/>
      <c r="M40" s="71"/>
    </row>
    <row r="41" spans="8:13" s="12" customFormat="1" ht="26.25" x14ac:dyDescent="0.35">
      <c r="H41" s="23"/>
      <c r="I41" s="108"/>
      <c r="J41" s="108"/>
      <c r="K41" s="20"/>
      <c r="L41" s="19"/>
      <c r="M41" s="71"/>
    </row>
    <row r="42" spans="8:13" s="12" customFormat="1" ht="26.25" x14ac:dyDescent="0.35">
      <c r="H42" s="23"/>
      <c r="I42" s="108"/>
      <c r="J42" s="108"/>
      <c r="K42" s="20"/>
      <c r="L42" s="19"/>
      <c r="M42" s="71"/>
    </row>
    <row r="43" spans="8:13" s="12" customFormat="1" ht="26.25" x14ac:dyDescent="0.35">
      <c r="H43" s="23"/>
      <c r="I43" s="22"/>
      <c r="J43" s="108"/>
      <c r="K43" s="20"/>
      <c r="L43" s="19"/>
      <c r="M43" s="71"/>
    </row>
    <row r="44" spans="8:13" s="12" customFormat="1" ht="26.25" x14ac:dyDescent="0.35">
      <c r="H44" s="23"/>
      <c r="I44" s="108"/>
      <c r="J44" s="108"/>
      <c r="K44" s="20"/>
      <c r="L44" s="19"/>
      <c r="M44" s="71"/>
    </row>
    <row r="45" spans="8:13" s="12" customFormat="1" ht="26.25" x14ac:dyDescent="0.35">
      <c r="H45" s="23"/>
      <c r="I45" s="108"/>
      <c r="J45" s="108"/>
      <c r="K45" s="20"/>
      <c r="L45" s="19"/>
      <c r="M45" s="71"/>
    </row>
    <row r="46" spans="8:13" s="12" customFormat="1" ht="26.25" x14ac:dyDescent="0.35">
      <c r="H46" s="23"/>
      <c r="I46" s="22"/>
      <c r="J46" s="108"/>
      <c r="K46" s="20"/>
      <c r="L46" s="19"/>
      <c r="M46" s="71"/>
    </row>
    <row r="47" spans="8:13" s="12" customFormat="1" ht="26.25" x14ac:dyDescent="0.35">
      <c r="H47" s="23"/>
      <c r="I47" s="22"/>
      <c r="J47" s="108"/>
      <c r="K47" s="20"/>
      <c r="L47" s="19"/>
      <c r="M47" s="71"/>
    </row>
    <row r="48" spans="8:13" s="12" customFormat="1" ht="26.25" x14ac:dyDescent="0.35">
      <c r="H48" s="23"/>
      <c r="I48" s="22"/>
      <c r="J48" s="108"/>
      <c r="K48" s="20"/>
      <c r="L48" s="19"/>
      <c r="M48" s="71"/>
    </row>
    <row r="49" spans="8:13" s="12" customFormat="1" ht="26.25" x14ac:dyDescent="0.35">
      <c r="H49" s="23"/>
      <c r="I49" s="22"/>
      <c r="J49" s="108"/>
      <c r="K49" s="20"/>
      <c r="L49" s="19"/>
      <c r="M49" s="71"/>
    </row>
    <row r="50" spans="8:13" s="12" customFormat="1" ht="26.25" x14ac:dyDescent="0.35">
      <c r="H50" s="23"/>
      <c r="I50" s="108"/>
      <c r="J50" s="108"/>
      <c r="K50" s="20"/>
      <c r="L50" s="19"/>
      <c r="M50" s="71"/>
    </row>
    <row r="51" spans="8:13" s="12" customFormat="1" ht="26.25" x14ac:dyDescent="0.35">
      <c r="H51" s="23"/>
      <c r="I51" s="22"/>
      <c r="J51" s="108"/>
      <c r="K51" s="20"/>
      <c r="L51" s="19"/>
      <c r="M51" s="71"/>
    </row>
    <row r="52" spans="8:13" s="12" customFormat="1" ht="26.25" x14ac:dyDescent="0.35">
      <c r="H52" s="23"/>
      <c r="I52" s="22"/>
      <c r="J52" s="108"/>
      <c r="K52" s="20"/>
      <c r="L52" s="19"/>
      <c r="M52" s="71"/>
    </row>
    <row r="53" spans="8:13" s="12" customFormat="1" ht="26.25" x14ac:dyDescent="0.35">
      <c r="H53" s="23"/>
      <c r="I53" s="108"/>
      <c r="J53" s="108"/>
      <c r="K53" s="20"/>
      <c r="L53" s="19"/>
      <c r="M53" s="71"/>
    </row>
    <row r="54" spans="8:13" s="12" customFormat="1" ht="26.25" x14ac:dyDescent="0.35">
      <c r="H54" s="23"/>
      <c r="I54" s="22"/>
      <c r="J54" s="108"/>
      <c r="K54" s="20"/>
      <c r="L54" s="19"/>
      <c r="M54" s="71"/>
    </row>
    <row r="55" spans="8:13" s="12" customFormat="1" ht="26.25" x14ac:dyDescent="0.35">
      <c r="H55" s="23"/>
      <c r="I55" s="108"/>
      <c r="J55" s="108"/>
      <c r="K55" s="20"/>
      <c r="L55" s="19"/>
      <c r="M55" s="71"/>
    </row>
    <row r="56" spans="8:13" s="12" customFormat="1" ht="26.25" x14ac:dyDescent="0.35">
      <c r="H56" s="23"/>
      <c r="I56" s="108"/>
      <c r="J56" s="108"/>
      <c r="K56" s="20"/>
      <c r="L56" s="19"/>
      <c r="M56" s="71"/>
    </row>
    <row r="57" spans="8:13" s="12" customFormat="1" ht="26.25" x14ac:dyDescent="0.35">
      <c r="H57" s="23"/>
      <c r="I57" s="22"/>
      <c r="J57" s="108"/>
      <c r="K57" s="20"/>
      <c r="L57" s="19"/>
      <c r="M57" s="13"/>
    </row>
    <row r="58" spans="8:13" s="12" customFormat="1" ht="26.25" x14ac:dyDescent="0.35">
      <c r="H58" s="23"/>
      <c r="I58" s="22"/>
      <c r="J58" s="108"/>
      <c r="K58" s="20"/>
      <c r="L58" s="19"/>
      <c r="M58" s="13"/>
    </row>
    <row r="59" spans="8:13" s="12" customFormat="1" ht="26.25" x14ac:dyDescent="0.35">
      <c r="H59" s="23"/>
      <c r="I59" s="22"/>
      <c r="J59" s="108"/>
      <c r="K59" s="20"/>
      <c r="L59" s="19"/>
      <c r="M59" s="13"/>
    </row>
    <row r="60" spans="8:13" s="12" customFormat="1" ht="26.25" x14ac:dyDescent="0.35">
      <c r="H60" s="23"/>
      <c r="I60" s="22"/>
      <c r="J60" s="108"/>
      <c r="K60" s="20"/>
      <c r="L60" s="19"/>
      <c r="M60" s="13"/>
    </row>
    <row r="61" spans="8:13" s="12" customFormat="1" ht="26.25" x14ac:dyDescent="0.35">
      <c r="H61" s="23"/>
      <c r="I61" s="22"/>
      <c r="J61" s="108"/>
      <c r="K61" s="20"/>
      <c r="L61" s="19"/>
      <c r="M61" s="13"/>
    </row>
    <row r="62" spans="8:13" s="12" customFormat="1" ht="26.25" x14ac:dyDescent="0.35">
      <c r="H62" s="23"/>
      <c r="I62" s="22"/>
      <c r="J62" s="108"/>
      <c r="K62" s="20"/>
      <c r="L62" s="19"/>
      <c r="M62" s="13"/>
    </row>
    <row r="63" spans="8:13" s="12" customFormat="1" ht="26.25" x14ac:dyDescent="0.35">
      <c r="H63" s="23"/>
      <c r="I63" s="22"/>
      <c r="J63" s="108"/>
      <c r="K63" s="20"/>
      <c r="L63" s="19"/>
      <c r="M63" s="13"/>
    </row>
    <row r="64" spans="8:13" s="12" customFormat="1" ht="26.25" x14ac:dyDescent="0.35">
      <c r="H64" s="23"/>
      <c r="I64" s="108"/>
      <c r="J64" s="108"/>
      <c r="K64" s="20"/>
      <c r="L64" s="19"/>
      <c r="M64" s="13"/>
    </row>
    <row r="65" spans="8:14" s="12" customFormat="1" ht="26.25" x14ac:dyDescent="0.35">
      <c r="H65" s="23"/>
      <c r="I65" s="22"/>
      <c r="J65" s="108"/>
      <c r="K65" s="20"/>
      <c r="L65" s="19"/>
      <c r="M65" s="13"/>
    </row>
    <row r="66" spans="8:14" s="12" customFormat="1" ht="26.25" x14ac:dyDescent="0.35">
      <c r="H66" s="23"/>
      <c r="I66" s="22"/>
      <c r="J66" s="108"/>
      <c r="K66" s="20"/>
      <c r="L66" s="19"/>
      <c r="M66" s="13"/>
    </row>
    <row r="67" spans="8:14" s="12" customFormat="1" ht="26.25" x14ac:dyDescent="0.35">
      <c r="H67" s="23"/>
      <c r="I67" s="22"/>
      <c r="J67" s="108"/>
      <c r="K67" s="20"/>
      <c r="L67" s="19"/>
      <c r="M67" s="13"/>
    </row>
    <row r="68" spans="8:14" s="12" customFormat="1" ht="26.25" x14ac:dyDescent="0.35">
      <c r="H68" s="23"/>
      <c r="I68" s="22"/>
      <c r="J68" s="108"/>
      <c r="K68" s="20"/>
      <c r="L68" s="19"/>
      <c r="M68" s="13"/>
    </row>
    <row r="69" spans="8:14" s="12" customFormat="1" ht="26.25" x14ac:dyDescent="0.35">
      <c r="H69" s="23"/>
      <c r="I69" s="22"/>
      <c r="J69" s="108"/>
      <c r="K69" s="20"/>
      <c r="L69" s="19"/>
      <c r="M69" s="13"/>
    </row>
    <row r="70" spans="8:14" s="12" customFormat="1" ht="23.25" x14ac:dyDescent="0.35">
      <c r="H70" s="21"/>
      <c r="I70" s="22"/>
      <c r="J70" s="108"/>
      <c r="K70" s="20"/>
      <c r="L70" s="23"/>
      <c r="M70" s="13"/>
    </row>
    <row r="71" spans="8:14" s="12" customFormat="1" ht="23.25" x14ac:dyDescent="0.35">
      <c r="H71" s="21"/>
      <c r="I71" s="22"/>
      <c r="J71" s="108"/>
      <c r="K71" s="20"/>
      <c r="L71" s="23"/>
      <c r="M71" s="13"/>
    </row>
    <row r="72" spans="8:14" s="12" customFormat="1" ht="23.25" x14ac:dyDescent="0.35">
      <c r="H72" s="21"/>
      <c r="I72" s="22"/>
      <c r="J72" s="108"/>
      <c r="K72" s="20"/>
      <c r="L72" s="23"/>
      <c r="M72" s="13"/>
    </row>
    <row r="73" spans="8:14" s="12" customFormat="1" ht="23.25" x14ac:dyDescent="0.35">
      <c r="H73" s="21"/>
      <c r="I73" s="22"/>
      <c r="J73" s="108"/>
      <c r="K73" s="20"/>
      <c r="L73" s="23"/>
      <c r="M73" s="13"/>
    </row>
    <row r="74" spans="8:14" s="12" customFormat="1" ht="23.25" x14ac:dyDescent="0.35">
      <c r="H74" s="21"/>
      <c r="I74" s="22"/>
      <c r="J74" s="108"/>
      <c r="K74" s="20"/>
      <c r="L74" s="23"/>
    </row>
    <row r="75" spans="8:14" s="12" customFormat="1" ht="23.25" x14ac:dyDescent="0.35">
      <c r="H75" s="21"/>
      <c r="I75" s="22"/>
      <c r="J75" s="108"/>
      <c r="K75" s="20"/>
      <c r="L75" s="23"/>
    </row>
    <row r="76" spans="8:14" s="12" customFormat="1" ht="23.25" x14ac:dyDescent="0.35">
      <c r="H76" s="21"/>
      <c r="I76" s="22"/>
      <c r="J76" s="108"/>
      <c r="K76" s="20"/>
      <c r="L76" s="23"/>
    </row>
    <row r="77" spans="8:14" s="12" customFormat="1" ht="23.25" x14ac:dyDescent="0.35">
      <c r="H77" s="21"/>
      <c r="I77" s="22"/>
      <c r="J77" s="108"/>
      <c r="K77" s="20"/>
      <c r="L77" s="23"/>
      <c r="M77" s="113"/>
      <c r="N77" s="112"/>
    </row>
    <row r="78" spans="8:14" s="12" customFormat="1" ht="23.25" x14ac:dyDescent="0.35">
      <c r="H78" s="21"/>
      <c r="I78" s="22"/>
      <c r="J78" s="108"/>
      <c r="K78" s="20"/>
      <c r="L78" s="23"/>
      <c r="M78" s="113"/>
      <c r="N78" s="112"/>
    </row>
    <row r="79" spans="8:14" s="12" customFormat="1" ht="23.25" x14ac:dyDescent="0.35">
      <c r="H79" s="21"/>
      <c r="I79" s="22"/>
      <c r="J79" s="108"/>
      <c r="K79" s="20"/>
      <c r="L79" s="23"/>
      <c r="M79" s="113"/>
      <c r="N79" s="112"/>
    </row>
    <row r="80" spans="8:14" s="12" customFormat="1" ht="23.25" x14ac:dyDescent="0.35">
      <c r="H80" s="21"/>
      <c r="I80" s="22"/>
      <c r="J80" s="108"/>
      <c r="K80" s="20"/>
      <c r="L80" s="23"/>
      <c r="M80" s="113"/>
      <c r="N80" s="112"/>
    </row>
    <row r="81" spans="8:14" s="12" customFormat="1" ht="23.25" x14ac:dyDescent="0.35">
      <c r="H81" s="21"/>
      <c r="I81" s="22"/>
      <c r="J81" s="108"/>
      <c r="K81" s="20"/>
      <c r="L81" s="23"/>
      <c r="M81" s="113"/>
      <c r="N81" s="113"/>
    </row>
    <row r="82" spans="8:14" s="12" customFormat="1" ht="23.25" x14ac:dyDescent="0.35">
      <c r="H82" s="21"/>
      <c r="I82" s="22"/>
      <c r="J82" s="108"/>
      <c r="K82" s="20"/>
      <c r="L82" s="23"/>
      <c r="M82" s="13"/>
    </row>
    <row r="83" spans="8:14" s="12" customFormat="1" ht="23.25" x14ac:dyDescent="0.35">
      <c r="H83" s="21"/>
      <c r="I83" s="22"/>
      <c r="J83" s="108"/>
      <c r="K83" s="20"/>
      <c r="L83" s="23"/>
      <c r="M83" s="13"/>
    </row>
    <row r="84" spans="8:14" s="12" customFormat="1" ht="23.25" x14ac:dyDescent="0.35">
      <c r="H84" s="21"/>
      <c r="I84" s="22"/>
      <c r="J84" s="108"/>
      <c r="K84" s="20"/>
      <c r="L84" s="23"/>
      <c r="M84" s="13"/>
    </row>
    <row r="85" spans="8:14" s="12" customFormat="1" ht="23.25" x14ac:dyDescent="0.35">
      <c r="H85" s="13"/>
      <c r="I85" s="13"/>
      <c r="J85" s="13"/>
      <c r="K85" s="13"/>
      <c r="L85" s="13"/>
      <c r="M85" s="13"/>
    </row>
    <row r="86" spans="8:14" s="12" customFormat="1" ht="23.25" x14ac:dyDescent="0.35">
      <c r="H86" s="13"/>
      <c r="I86" s="13"/>
      <c r="J86" s="13"/>
      <c r="K86" s="13"/>
      <c r="L86" s="13"/>
      <c r="M86" s="13"/>
    </row>
    <row r="87" spans="8:14" s="12" customFormat="1" ht="23.25" x14ac:dyDescent="0.35">
      <c r="H87" s="13"/>
      <c r="I87" s="13"/>
      <c r="J87" s="13"/>
      <c r="K87" s="13"/>
      <c r="L87" s="13"/>
      <c r="M87" s="13"/>
    </row>
    <row r="88" spans="8:14" s="12" customFormat="1" ht="23.25" x14ac:dyDescent="0.35">
      <c r="H88" s="13"/>
      <c r="I88" s="13"/>
      <c r="J88" s="13"/>
      <c r="K88" s="13"/>
      <c r="L88" s="13"/>
      <c r="M88" s="13"/>
    </row>
    <row r="89" spans="8:14" s="12" customFormat="1" ht="23.25" x14ac:dyDescent="0.35">
      <c r="H89" s="2"/>
      <c r="I89" s="2"/>
      <c r="J89" s="2"/>
      <c r="K89" s="2"/>
      <c r="L89" s="2"/>
      <c r="M89" s="13"/>
    </row>
    <row r="90" spans="8:14" s="12" customFormat="1" ht="23.25" x14ac:dyDescent="0.35">
      <c r="H90" s="2"/>
      <c r="I90" s="2"/>
      <c r="J90" s="2"/>
      <c r="K90" s="2"/>
      <c r="L90" s="2"/>
      <c r="M90" s="13"/>
    </row>
    <row r="91" spans="8:14" s="12" customFormat="1" ht="23.25" x14ac:dyDescent="0.35">
      <c r="H91" s="2"/>
      <c r="I91" s="2"/>
      <c r="J91" s="2"/>
      <c r="K91" s="2"/>
      <c r="L91" s="2"/>
      <c r="M91" s="13"/>
    </row>
    <row r="92" spans="8:14" s="12" customFormat="1" ht="23.25" x14ac:dyDescent="0.35">
      <c r="H92" s="2"/>
      <c r="I92" s="2"/>
      <c r="J92" s="2"/>
      <c r="K92" s="2"/>
      <c r="L92" s="2"/>
      <c r="M92" s="13"/>
    </row>
  </sheetData>
  <autoFilter ref="H11:L69"/>
  <mergeCells count="4">
    <mergeCell ref="A3:M3"/>
    <mergeCell ref="H4:M4"/>
    <mergeCell ref="H5:J5"/>
    <mergeCell ref="K5:M5"/>
  </mergeCells>
  <conditionalFormatting sqref="M30 I27 L36:L40 I30:J52 H19 H25:L26 H21:H22 K21:K22 H23:K24 K16:K18 L16:L19 H20:K20 L21:L28 M13:M23">
    <cfRule type="cellIs" dxfId="124" priority="72" operator="equal">
      <formula>" "</formula>
    </cfRule>
  </conditionalFormatting>
  <conditionalFormatting sqref="M12">
    <cfRule type="cellIs" dxfId="123" priority="73" operator="equal">
      <formula>" "</formula>
    </cfRule>
  </conditionalFormatting>
  <conditionalFormatting sqref="I23:J26 I20:J20">
    <cfRule type="cellIs" dxfId="122" priority="71" operator="equal">
      <formula>" "</formula>
    </cfRule>
  </conditionalFormatting>
  <conditionalFormatting sqref="M24:M29">
    <cfRule type="cellIs" dxfId="121" priority="66" operator="equal">
      <formula>" "</formula>
    </cfRule>
  </conditionalFormatting>
  <conditionalFormatting sqref="I53:J84">
    <cfRule type="cellIs" dxfId="120" priority="65" operator="equal">
      <formula>" "</formula>
    </cfRule>
  </conditionalFormatting>
  <conditionalFormatting sqref="I13:J13">
    <cfRule type="cellIs" dxfId="119" priority="64" operator="equal">
      <formula>" "</formula>
    </cfRule>
  </conditionalFormatting>
  <conditionalFormatting sqref="H27:H28">
    <cfRule type="cellIs" dxfId="118" priority="62" operator="equal">
      <formula>" "</formula>
    </cfRule>
  </conditionalFormatting>
  <conditionalFormatting sqref="I28">
    <cfRule type="cellIs" dxfId="117" priority="58" operator="equal">
      <formula>" "</formula>
    </cfRule>
  </conditionalFormatting>
  <conditionalFormatting sqref="J28">
    <cfRule type="cellIs" dxfId="116" priority="56" operator="equal">
      <formula>" "</formula>
    </cfRule>
  </conditionalFormatting>
  <conditionalFormatting sqref="J27">
    <cfRule type="cellIs" dxfId="115" priority="57" operator="equal">
      <formula>" "</formula>
    </cfRule>
  </conditionalFormatting>
  <conditionalFormatting sqref="H29">
    <cfRule type="cellIs" dxfId="114" priority="55" operator="equal">
      <formula>" "</formula>
    </cfRule>
  </conditionalFormatting>
  <conditionalFormatting sqref="I29">
    <cfRule type="cellIs" dxfId="113" priority="54" operator="equal">
      <formula>" "</formula>
    </cfRule>
  </conditionalFormatting>
  <conditionalFormatting sqref="J29">
    <cfRule type="cellIs" dxfId="112" priority="53" operator="equal">
      <formula>" "</formula>
    </cfRule>
  </conditionalFormatting>
  <conditionalFormatting sqref="L29:L35">
    <cfRule type="cellIs" dxfId="111" priority="52" operator="equal">
      <formula>" "</formula>
    </cfRule>
  </conditionalFormatting>
  <conditionalFormatting sqref="L36:L69">
    <cfRule type="cellIs" dxfId="110" priority="51" operator="equal">
      <formula>" "</formula>
    </cfRule>
  </conditionalFormatting>
  <conditionalFormatting sqref="I27">
    <cfRule type="cellIs" dxfId="109" priority="50" operator="equal">
      <formula>" "</formula>
    </cfRule>
  </conditionalFormatting>
  <conditionalFormatting sqref="I29">
    <cfRule type="cellIs" dxfId="108" priority="49" operator="equal">
      <formula>" "</formula>
    </cfRule>
  </conditionalFormatting>
  <conditionalFormatting sqref="H12:I12">
    <cfRule type="cellIs" dxfId="107" priority="48" operator="equal">
      <formula>" "</formula>
    </cfRule>
  </conditionalFormatting>
  <conditionalFormatting sqref="I12">
    <cfRule type="cellIs" dxfId="106" priority="47" operator="equal">
      <formula>" "</formula>
    </cfRule>
  </conditionalFormatting>
  <conditionalFormatting sqref="J12">
    <cfRule type="cellIs" dxfId="105" priority="46" operator="equal">
      <formula>" "</formula>
    </cfRule>
  </conditionalFormatting>
  <conditionalFormatting sqref="J12">
    <cfRule type="cellIs" dxfId="104" priority="45" operator="equal">
      <formula>" "</formula>
    </cfRule>
  </conditionalFormatting>
  <conditionalFormatting sqref="K12">
    <cfRule type="cellIs" dxfId="103" priority="44" operator="equal">
      <formula>" "</formula>
    </cfRule>
  </conditionalFormatting>
  <conditionalFormatting sqref="K15">
    <cfRule type="cellIs" dxfId="102" priority="32" operator="equal">
      <formula>" "</formula>
    </cfRule>
  </conditionalFormatting>
  <conditionalFormatting sqref="I15">
    <cfRule type="cellIs" dxfId="101" priority="31" operator="equal">
      <formula>" "</formula>
    </cfRule>
  </conditionalFormatting>
  <conditionalFormatting sqref="K14">
    <cfRule type="cellIs" dxfId="100" priority="38" operator="equal">
      <formula>" "</formula>
    </cfRule>
  </conditionalFormatting>
  <conditionalFormatting sqref="J14">
    <cfRule type="cellIs" dxfId="99" priority="37" operator="equal">
      <formula>" "</formula>
    </cfRule>
  </conditionalFormatting>
  <conditionalFormatting sqref="J14">
    <cfRule type="cellIs" dxfId="98" priority="36" operator="equal">
      <formula>" "</formula>
    </cfRule>
  </conditionalFormatting>
  <conditionalFormatting sqref="I14">
    <cfRule type="cellIs" dxfId="97" priority="35" operator="equal">
      <formula>" "</formula>
    </cfRule>
  </conditionalFormatting>
  <conditionalFormatting sqref="I14">
    <cfRule type="cellIs" dxfId="96" priority="34" operator="equal">
      <formula>" "</formula>
    </cfRule>
  </conditionalFormatting>
  <conditionalFormatting sqref="I19">
    <cfRule type="cellIs" dxfId="95" priority="30" operator="equal">
      <formula>" "</formula>
    </cfRule>
  </conditionalFormatting>
  <conditionalFormatting sqref="I16:I17">
    <cfRule type="cellIs" dxfId="94" priority="22" operator="equal">
      <formula>" "</formula>
    </cfRule>
  </conditionalFormatting>
  <conditionalFormatting sqref="I16:I17">
    <cfRule type="cellIs" dxfId="93" priority="23" operator="equal">
      <formula>" "</formula>
    </cfRule>
  </conditionalFormatting>
  <conditionalFormatting sqref="J19">
    <cfRule type="cellIs" dxfId="92" priority="19" operator="equal">
      <formula>" "</formula>
    </cfRule>
  </conditionalFormatting>
  <conditionalFormatting sqref="I21:I22">
    <cfRule type="cellIs" dxfId="91" priority="18" operator="equal">
      <formula>" "</formula>
    </cfRule>
  </conditionalFormatting>
  <conditionalFormatting sqref="I21:I22">
    <cfRule type="cellIs" dxfId="90" priority="17" operator="equal">
      <formula>" "</formula>
    </cfRule>
  </conditionalFormatting>
  <conditionalFormatting sqref="J21">
    <cfRule type="cellIs" dxfId="89" priority="16" operator="equal">
      <formula>" "</formula>
    </cfRule>
  </conditionalFormatting>
  <conditionalFormatting sqref="J21">
    <cfRule type="cellIs" dxfId="88" priority="15" operator="equal">
      <formula>" "</formula>
    </cfRule>
  </conditionalFormatting>
  <conditionalFormatting sqref="H18">
    <cfRule type="cellIs" dxfId="87" priority="13" operator="equal">
      <formula>" "</formula>
    </cfRule>
  </conditionalFormatting>
  <conditionalFormatting sqref="H18">
    <cfRule type="cellIs" dxfId="86" priority="14" operator="equal">
      <formula>" "</formula>
    </cfRule>
  </conditionalFormatting>
  <conditionalFormatting sqref="I18">
    <cfRule type="cellIs" dxfId="85" priority="12" operator="equal">
      <formula>" "</formula>
    </cfRule>
  </conditionalFormatting>
  <conditionalFormatting sqref="I18">
    <cfRule type="cellIs" dxfId="84" priority="11" operator="equal">
      <formula>" "</formula>
    </cfRule>
  </conditionalFormatting>
  <conditionalFormatting sqref="J16">
    <cfRule type="cellIs" dxfId="83" priority="9" operator="equal">
      <formula>" "</formula>
    </cfRule>
  </conditionalFormatting>
  <conditionalFormatting sqref="J16">
    <cfRule type="cellIs" dxfId="82" priority="10" operator="equal">
      <formula>" "</formula>
    </cfRule>
  </conditionalFormatting>
  <conditionalFormatting sqref="J15">
    <cfRule type="cellIs" dxfId="81" priority="8" operator="equal">
      <formula>" "</formula>
    </cfRule>
  </conditionalFormatting>
  <conditionalFormatting sqref="J17">
    <cfRule type="cellIs" dxfId="80" priority="6" operator="equal">
      <formula>" "</formula>
    </cfRule>
  </conditionalFormatting>
  <conditionalFormatting sqref="J17">
    <cfRule type="cellIs" dxfId="79" priority="7" operator="equal">
      <formula>" "</formula>
    </cfRule>
  </conditionalFormatting>
  <conditionalFormatting sqref="J18">
    <cfRule type="cellIs" dxfId="78" priority="5" operator="equal">
      <formula>" "</formula>
    </cfRule>
  </conditionalFormatting>
  <conditionalFormatting sqref="J18">
    <cfRule type="cellIs" dxfId="77" priority="4" operator="equal">
      <formula>" "</formula>
    </cfRule>
  </conditionalFormatting>
  <conditionalFormatting sqref="J22">
    <cfRule type="cellIs" dxfId="76" priority="3" operator="equal">
      <formula>" "</formula>
    </cfRule>
  </conditionalFormatting>
  <conditionalFormatting sqref="J22">
    <cfRule type="cellIs" dxfId="75" priority="2" operator="equal">
      <formula>" "</formula>
    </cfRule>
  </conditionalFormatting>
  <printOptions horizontalCentered="1"/>
  <pageMargins left="0.70866141732283472" right="0.51181102362204722" top="0.35433070866141736" bottom="0.35433070866141736" header="0.31496062992125984" footer="0.31496062992125984"/>
  <pageSetup paperSize="5" scale="3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24"/>
  <sheetViews>
    <sheetView topLeftCell="G1" zoomScale="40" zoomScaleNormal="40" workbookViewId="0">
      <pane ySplit="1" topLeftCell="A8" activePane="bottomLeft" state="frozen"/>
      <selection activeCell="H46" sqref="H46:L46"/>
      <selection pane="bottomLeft" activeCell="J16" sqref="J16"/>
    </sheetView>
  </sheetViews>
  <sheetFormatPr baseColWidth="10" defaultRowHeight="33.75" x14ac:dyDescent="0.25"/>
  <cols>
    <col min="1" max="1" width="22.140625" style="1" hidden="1" customWidth="1"/>
    <col min="2" max="2" width="25.5703125" style="1" customWidth="1"/>
    <col min="3" max="3" width="48.140625" style="1" customWidth="1"/>
    <col min="4" max="4" width="56" style="1" customWidth="1"/>
    <col min="5" max="5" width="70.28515625" style="1" customWidth="1"/>
    <col min="6" max="6" width="53.140625" style="1" customWidth="1"/>
    <col min="7" max="7" width="14.85546875" style="1" customWidth="1"/>
    <col min="8" max="8" width="43" style="2" customWidth="1"/>
    <col min="9" max="9" width="27.28515625" style="2" customWidth="1"/>
    <col min="10" max="10" width="54.140625" style="2" customWidth="1"/>
    <col min="11" max="11" width="44" style="2" customWidth="1"/>
    <col min="12" max="12" width="66.140625" style="2" bestFit="1" customWidth="1"/>
    <col min="13" max="13" width="41.140625" style="2" customWidth="1"/>
    <col min="14" max="14" width="34" style="2" customWidth="1"/>
    <col min="15" max="15" width="42.140625" style="2" customWidth="1"/>
    <col min="16" max="16" width="94.28515625" style="115" bestFit="1" customWidth="1"/>
    <col min="17" max="17" width="30" style="2" customWidth="1"/>
    <col min="18" max="18" width="41.140625" style="2" customWidth="1"/>
    <col min="19" max="20" width="53.5703125" style="2" customWidth="1"/>
    <col min="21" max="22" width="55.7109375" style="2" customWidth="1"/>
    <col min="23" max="23" width="37.28515625" style="2" customWidth="1"/>
    <col min="24" max="26" width="36.42578125" style="2" customWidth="1"/>
    <col min="27" max="27" width="32.42578125" style="1" customWidth="1"/>
    <col min="28" max="29" width="40.7109375" style="3" customWidth="1"/>
    <col min="30" max="30" width="60.140625" style="3" customWidth="1"/>
    <col min="31" max="31" width="48.5703125" style="3" customWidth="1"/>
    <col min="32" max="32" width="47.5703125" style="3" customWidth="1"/>
    <col min="33" max="33" width="40.7109375" style="3" customWidth="1"/>
    <col min="34" max="34" width="49.28515625" style="1" customWidth="1"/>
    <col min="35" max="46" width="40.7109375" style="1" customWidth="1"/>
    <col min="47" max="57" width="38.85546875" style="1" customWidth="1"/>
    <col min="58" max="16384" width="11.42578125" style="1"/>
  </cols>
  <sheetData>
    <row r="1" spans="1:36" x14ac:dyDescent="0.5">
      <c r="AH1" s="4"/>
      <c r="AI1" s="4"/>
      <c r="AJ1" s="4"/>
    </row>
    <row r="2" spans="1:36" x14ac:dyDescent="0.5">
      <c r="AH2" s="4"/>
      <c r="AI2" s="4"/>
      <c r="AJ2" s="4"/>
    </row>
    <row r="3" spans="1:36" ht="34.5" thickBot="1" x14ac:dyDescent="0.45">
      <c r="A3" s="297" t="s">
        <v>96</v>
      </c>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H3" s="5"/>
      <c r="AI3" s="5"/>
      <c r="AJ3" s="5"/>
    </row>
    <row r="4" spans="1:36" ht="47.25" thickBot="1" x14ac:dyDescent="0.75">
      <c r="A4" s="6"/>
      <c r="B4" s="6"/>
      <c r="C4" s="6"/>
      <c r="D4" s="6"/>
      <c r="E4" s="6"/>
      <c r="F4" s="6"/>
      <c r="G4" s="6"/>
      <c r="H4" s="294" t="s">
        <v>0</v>
      </c>
      <c r="I4" s="295"/>
      <c r="J4" s="295"/>
      <c r="K4" s="295"/>
      <c r="L4" s="295"/>
      <c r="M4" s="295"/>
      <c r="N4" s="295"/>
      <c r="O4" s="295"/>
      <c r="P4" s="295"/>
      <c r="Q4" s="296"/>
      <c r="R4" s="1"/>
      <c r="S4" s="1"/>
      <c r="T4" s="1"/>
      <c r="U4" s="1"/>
      <c r="V4" s="1"/>
      <c r="W4" s="1"/>
      <c r="X4" s="1"/>
      <c r="Y4" s="1"/>
      <c r="Z4" s="1"/>
      <c r="AB4" s="1"/>
      <c r="AC4" s="1"/>
      <c r="AD4" s="1"/>
      <c r="AE4" s="1"/>
      <c r="AF4" s="1"/>
      <c r="AG4" s="1"/>
    </row>
    <row r="5" spans="1:36" ht="128.25" customHeight="1" x14ac:dyDescent="0.25">
      <c r="A5" s="7" t="s">
        <v>5</v>
      </c>
      <c r="B5" s="124" t="s">
        <v>6</v>
      </c>
      <c r="C5" s="124" t="s">
        <v>7</v>
      </c>
      <c r="D5" s="124" t="s">
        <v>8</v>
      </c>
      <c r="E5" s="124" t="s">
        <v>9</v>
      </c>
      <c r="F5" s="125" t="s">
        <v>10</v>
      </c>
      <c r="G5" s="124" t="s">
        <v>11</v>
      </c>
      <c r="H5" s="126" t="s">
        <v>12</v>
      </c>
      <c r="I5" s="301" t="s">
        <v>13</v>
      </c>
      <c r="J5" s="302"/>
      <c r="K5" s="298" t="s">
        <v>14</v>
      </c>
      <c r="L5" s="300"/>
      <c r="M5" s="303" t="s">
        <v>15</v>
      </c>
      <c r="N5" s="298" t="s">
        <v>16</v>
      </c>
      <c r="O5" s="300"/>
      <c r="P5" s="298" t="s">
        <v>17</v>
      </c>
      <c r="Q5" s="300"/>
      <c r="R5" s="1"/>
      <c r="S5" s="1"/>
      <c r="T5" s="1"/>
      <c r="U5" s="1"/>
      <c r="V5" s="1"/>
      <c r="W5" s="1"/>
      <c r="X5" s="1"/>
      <c r="Y5" s="1"/>
      <c r="Z5" s="1"/>
      <c r="AB5" s="1"/>
      <c r="AC5" s="1"/>
      <c r="AD5" s="1"/>
      <c r="AE5" s="1"/>
      <c r="AF5" s="1"/>
      <c r="AG5" s="1"/>
    </row>
    <row r="6" spans="1:36" ht="47.25" customHeight="1" x14ac:dyDescent="0.25">
      <c r="A6" s="7"/>
      <c r="B6" s="124"/>
      <c r="C6" s="124"/>
      <c r="D6" s="124"/>
      <c r="E6" s="124"/>
      <c r="F6" s="125"/>
      <c r="G6" s="124"/>
      <c r="H6" s="126"/>
      <c r="I6" s="129" t="s">
        <v>49</v>
      </c>
      <c r="J6" s="130" t="s">
        <v>50</v>
      </c>
      <c r="K6" s="131" t="s">
        <v>51</v>
      </c>
      <c r="L6" s="132" t="s">
        <v>52</v>
      </c>
      <c r="M6" s="304"/>
      <c r="N6" s="129" t="s">
        <v>49</v>
      </c>
      <c r="O6" s="130" t="s">
        <v>50</v>
      </c>
      <c r="P6" s="133" t="s">
        <v>51</v>
      </c>
      <c r="Q6" s="132" t="s">
        <v>52</v>
      </c>
      <c r="R6" s="1"/>
      <c r="S6" s="1"/>
      <c r="T6" s="1"/>
      <c r="U6" s="1"/>
      <c r="V6" s="1"/>
      <c r="W6" s="1"/>
      <c r="X6" s="1"/>
      <c r="Y6" s="1"/>
      <c r="Z6" s="1"/>
      <c r="AB6" s="1"/>
      <c r="AC6" s="1"/>
      <c r="AD6" s="1"/>
      <c r="AE6" s="1"/>
      <c r="AF6" s="1"/>
      <c r="AG6" s="1"/>
    </row>
    <row r="7" spans="1:36" ht="408.75" customHeight="1" x14ac:dyDescent="0.25">
      <c r="A7" s="8" t="s">
        <v>18</v>
      </c>
      <c r="B7" s="8" t="s">
        <v>19</v>
      </c>
      <c r="C7" s="141" t="s">
        <v>82</v>
      </c>
      <c r="D7" s="141" t="s">
        <v>64</v>
      </c>
      <c r="E7" s="135" t="s">
        <v>83</v>
      </c>
      <c r="F7" s="9" t="s">
        <v>0</v>
      </c>
      <c r="G7" s="9" t="s">
        <v>76</v>
      </c>
      <c r="H7" s="10">
        <v>1</v>
      </c>
      <c r="I7" s="122"/>
      <c r="J7" s="122"/>
      <c r="K7" s="105"/>
      <c r="L7" s="105"/>
      <c r="M7" s="10">
        <f>((N7/O7)*(P7/Q7))</f>
        <v>1.8846153846153846</v>
      </c>
      <c r="N7" s="11">
        <f>+J11</f>
        <v>14</v>
      </c>
      <c r="O7" s="11">
        <f>+K11</f>
        <v>13</v>
      </c>
      <c r="P7" s="116">
        <f>+L11</f>
        <v>14</v>
      </c>
      <c r="Q7" s="11">
        <f>+M11</f>
        <v>8</v>
      </c>
      <c r="R7" s="11"/>
      <c r="S7" s="1"/>
      <c r="T7" s="1"/>
      <c r="U7" s="1"/>
      <c r="V7" s="1"/>
      <c r="W7" s="1"/>
      <c r="X7" s="1"/>
      <c r="Y7" s="1"/>
      <c r="Z7" s="1"/>
      <c r="AB7" s="1"/>
      <c r="AC7" s="1"/>
      <c r="AD7" s="1"/>
      <c r="AE7" s="1"/>
      <c r="AF7" s="1"/>
      <c r="AG7" s="1"/>
    </row>
    <row r="8" spans="1:36" ht="34.5" thickBot="1" x14ac:dyDescent="0.3">
      <c r="Q8" s="117"/>
      <c r="R8" s="11"/>
      <c r="S8" s="3"/>
      <c r="T8" s="3"/>
      <c r="U8" s="3"/>
      <c r="V8" s="3"/>
      <c r="W8" s="3"/>
      <c r="X8" s="3"/>
      <c r="Y8" s="1"/>
      <c r="Z8" s="1"/>
      <c r="AB8" s="1"/>
      <c r="AC8" s="1"/>
      <c r="AD8" s="1"/>
      <c r="AE8" s="1"/>
      <c r="AF8" s="1"/>
      <c r="AG8" s="1"/>
    </row>
    <row r="9" spans="1:36" s="12" customFormat="1" ht="289.5" customHeight="1" x14ac:dyDescent="0.35">
      <c r="I9" s="178"/>
      <c r="J9" s="217" t="s">
        <v>88</v>
      </c>
      <c r="K9" s="217" t="s">
        <v>89</v>
      </c>
      <c r="L9" s="217" t="s">
        <v>90</v>
      </c>
      <c r="M9" s="217" t="s">
        <v>91</v>
      </c>
      <c r="N9" s="218"/>
      <c r="O9" s="181" t="s">
        <v>94</v>
      </c>
      <c r="P9" s="117"/>
      <c r="Q9" s="14"/>
    </row>
    <row r="10" spans="1:36" s="12" customFormat="1" ht="23.25" x14ac:dyDescent="0.35">
      <c r="I10" s="182" t="s">
        <v>21</v>
      </c>
      <c r="J10" s="63" t="s">
        <v>22</v>
      </c>
      <c r="K10" s="63" t="s">
        <v>22</v>
      </c>
      <c r="L10" s="63" t="s">
        <v>22</v>
      </c>
      <c r="M10" s="63" t="s">
        <v>22</v>
      </c>
      <c r="N10" s="64" t="s">
        <v>23</v>
      </c>
      <c r="O10" s="183" t="s">
        <v>24</v>
      </c>
      <c r="P10" s="112"/>
    </row>
    <row r="11" spans="1:36" s="12" customFormat="1" ht="93" thickBot="1" x14ac:dyDescent="1.4">
      <c r="I11" s="184"/>
      <c r="J11" s="185">
        <f>COUNTA(J12:J135)</f>
        <v>14</v>
      </c>
      <c r="K11" s="185">
        <f>COUNTA(K12:K135)</f>
        <v>13</v>
      </c>
      <c r="L11" s="185">
        <f>COUNTA(L12:L135)</f>
        <v>14</v>
      </c>
      <c r="M11" s="185">
        <f>COUNTA(M12:M135)</f>
        <v>8</v>
      </c>
      <c r="N11" s="186"/>
      <c r="O11" s="188"/>
      <c r="P11" s="174"/>
    </row>
    <row r="12" spans="1:36" s="12" customFormat="1" ht="26.25" x14ac:dyDescent="0.35">
      <c r="I12" s="151" t="s">
        <v>133</v>
      </c>
      <c r="J12" s="151" t="s">
        <v>118</v>
      </c>
      <c r="K12" s="114" t="s">
        <v>106</v>
      </c>
      <c r="L12" s="114" t="s">
        <v>118</v>
      </c>
      <c r="M12" s="114" t="s">
        <v>118</v>
      </c>
      <c r="N12" s="76">
        <v>43924</v>
      </c>
      <c r="O12" s="151" t="s">
        <v>136</v>
      </c>
      <c r="P12" s="118"/>
      <c r="Q12" s="70"/>
    </row>
    <row r="13" spans="1:36" s="12" customFormat="1" ht="26.25" x14ac:dyDescent="0.35">
      <c r="I13" s="151" t="s">
        <v>133</v>
      </c>
      <c r="J13" s="151" t="s">
        <v>276</v>
      </c>
      <c r="K13" s="114"/>
      <c r="L13" s="151" t="s">
        <v>276</v>
      </c>
      <c r="M13" s="114" t="s">
        <v>276</v>
      </c>
      <c r="N13" s="76">
        <v>44146</v>
      </c>
      <c r="O13" s="151" t="s">
        <v>136</v>
      </c>
      <c r="P13" s="118"/>
      <c r="Q13" s="70"/>
    </row>
    <row r="14" spans="1:36" s="12" customFormat="1" ht="26.25" x14ac:dyDescent="0.35">
      <c r="I14" s="151" t="s">
        <v>220</v>
      </c>
      <c r="J14" s="151" t="s">
        <v>221</v>
      </c>
      <c r="K14" s="114"/>
      <c r="L14" s="151" t="s">
        <v>221</v>
      </c>
      <c r="M14" s="114" t="s">
        <v>221</v>
      </c>
      <c r="N14" s="76">
        <v>44146</v>
      </c>
      <c r="O14" s="151" t="s">
        <v>136</v>
      </c>
      <c r="P14" s="118"/>
      <c r="Q14" s="70"/>
    </row>
    <row r="15" spans="1:36" s="12" customFormat="1" ht="26.25" x14ac:dyDescent="0.35">
      <c r="I15" s="151" t="s">
        <v>158</v>
      </c>
      <c r="J15" s="151" t="s">
        <v>159</v>
      </c>
      <c r="K15" s="114" t="s">
        <v>196</v>
      </c>
      <c r="L15" s="114" t="s">
        <v>159</v>
      </c>
      <c r="M15" s="114" t="s">
        <v>159</v>
      </c>
      <c r="N15" s="76">
        <v>43917</v>
      </c>
      <c r="O15" s="151" t="s">
        <v>136</v>
      </c>
      <c r="P15" s="118"/>
      <c r="Q15" s="70"/>
    </row>
    <row r="16" spans="1:36" s="12" customFormat="1" ht="26.25" x14ac:dyDescent="0.35">
      <c r="I16" s="263" t="s">
        <v>231</v>
      </c>
      <c r="J16" s="264" t="s">
        <v>132</v>
      </c>
      <c r="K16" s="264" t="s">
        <v>217</v>
      </c>
      <c r="L16" s="264" t="s">
        <v>132</v>
      </c>
      <c r="M16" s="264" t="s">
        <v>132</v>
      </c>
      <c r="N16" s="280">
        <v>44077</v>
      </c>
      <c r="O16" s="263" t="s">
        <v>232</v>
      </c>
      <c r="P16" s="118"/>
      <c r="Q16" s="70"/>
    </row>
    <row r="17" spans="8:17" s="12" customFormat="1" ht="26.25" x14ac:dyDescent="0.35">
      <c r="I17" s="263" t="s">
        <v>116</v>
      </c>
      <c r="J17" s="264" t="s">
        <v>254</v>
      </c>
      <c r="K17" s="264"/>
      <c r="L17" s="264" t="s">
        <v>254</v>
      </c>
      <c r="M17" s="264"/>
      <c r="N17" s="280">
        <v>43816</v>
      </c>
      <c r="O17" s="263"/>
      <c r="P17" s="118"/>
      <c r="Q17" s="70"/>
    </row>
    <row r="18" spans="8:17" s="12" customFormat="1" ht="26.25" x14ac:dyDescent="0.35">
      <c r="I18" s="263" t="s">
        <v>116</v>
      </c>
      <c r="J18" s="264" t="s">
        <v>255</v>
      </c>
      <c r="K18" s="264"/>
      <c r="L18" s="264" t="s">
        <v>255</v>
      </c>
      <c r="M18" s="264"/>
      <c r="N18" s="280">
        <v>43816</v>
      </c>
      <c r="O18" s="263"/>
      <c r="P18" s="118"/>
      <c r="Q18" s="70"/>
    </row>
    <row r="19" spans="8:17" s="12" customFormat="1" ht="26.25" x14ac:dyDescent="0.35">
      <c r="I19" s="265" t="s">
        <v>148</v>
      </c>
      <c r="J19" s="264"/>
      <c r="K19" s="267" t="s">
        <v>245</v>
      </c>
      <c r="L19" s="267"/>
      <c r="M19" s="267"/>
      <c r="N19" s="281"/>
      <c r="O19" s="263" t="s">
        <v>233</v>
      </c>
      <c r="P19" s="118"/>
      <c r="Q19" s="70"/>
    </row>
    <row r="20" spans="8:17" s="12" customFormat="1" ht="26.25" x14ac:dyDescent="0.35">
      <c r="I20" s="265" t="s">
        <v>148</v>
      </c>
      <c r="J20" s="264"/>
      <c r="K20" s="264" t="s">
        <v>246</v>
      </c>
      <c r="L20" s="264"/>
      <c r="M20" s="264"/>
      <c r="N20" s="150"/>
      <c r="O20" s="68"/>
      <c r="P20" s="118"/>
      <c r="Q20" s="70"/>
    </row>
    <row r="21" spans="8:17" s="12" customFormat="1" ht="26.25" x14ac:dyDescent="0.35">
      <c r="I21" s="265" t="s">
        <v>148</v>
      </c>
      <c r="J21" s="264"/>
      <c r="K21" s="264" t="s">
        <v>247</v>
      </c>
      <c r="L21" s="264"/>
      <c r="M21" s="264"/>
      <c r="N21" s="150"/>
      <c r="O21" s="68"/>
      <c r="P21" s="118"/>
      <c r="Q21" s="70"/>
    </row>
    <row r="22" spans="8:17" s="12" customFormat="1" ht="26.25" x14ac:dyDescent="0.35">
      <c r="I22" s="265" t="s">
        <v>148</v>
      </c>
      <c r="J22" s="264"/>
      <c r="K22" s="264" t="s">
        <v>248</v>
      </c>
      <c r="L22" s="264"/>
      <c r="M22" s="264"/>
      <c r="N22" s="150"/>
      <c r="O22" s="68"/>
      <c r="P22" s="118"/>
      <c r="Q22" s="70"/>
    </row>
    <row r="23" spans="8:17" s="12" customFormat="1" ht="26.25" x14ac:dyDescent="0.35">
      <c r="I23" s="265" t="s">
        <v>148</v>
      </c>
      <c r="J23" s="264"/>
      <c r="K23" s="264" t="s">
        <v>291</v>
      </c>
      <c r="L23" s="264"/>
      <c r="M23" s="264"/>
      <c r="N23" s="150"/>
      <c r="O23" s="68"/>
      <c r="P23" s="118"/>
      <c r="Q23" s="70"/>
    </row>
    <row r="24" spans="8:17" s="12" customFormat="1" ht="26.25" x14ac:dyDescent="0.35">
      <c r="I24" s="265" t="s">
        <v>148</v>
      </c>
      <c r="J24" s="266"/>
      <c r="K24" s="264" t="s">
        <v>249</v>
      </c>
      <c r="L24" s="264"/>
      <c r="M24" s="264"/>
      <c r="N24" s="150"/>
      <c r="O24" s="68"/>
      <c r="P24" s="118"/>
      <c r="Q24" s="70"/>
    </row>
    <row r="25" spans="8:17" s="12" customFormat="1" ht="26.25" x14ac:dyDescent="0.35">
      <c r="I25" s="265" t="s">
        <v>148</v>
      </c>
      <c r="J25" s="266"/>
      <c r="K25" s="264" t="s">
        <v>250</v>
      </c>
      <c r="L25" s="266"/>
      <c r="M25" s="265"/>
      <c r="N25" s="266"/>
      <c r="O25" s="265"/>
      <c r="P25" s="118"/>
      <c r="Q25" s="70"/>
    </row>
    <row r="26" spans="8:17" s="12" customFormat="1" ht="26.25" x14ac:dyDescent="0.35">
      <c r="I26" s="265" t="s">
        <v>148</v>
      </c>
      <c r="J26" s="266"/>
      <c r="K26" s="264" t="s">
        <v>251</v>
      </c>
      <c r="L26" s="266"/>
      <c r="M26" s="265"/>
      <c r="N26" s="266"/>
      <c r="O26" s="265"/>
      <c r="P26" s="118"/>
      <c r="Q26" s="70"/>
    </row>
    <row r="27" spans="8:17" s="12" customFormat="1" ht="26.25" x14ac:dyDescent="0.35">
      <c r="H27" s="114"/>
      <c r="I27" s="265" t="s">
        <v>148</v>
      </c>
      <c r="J27" s="266"/>
      <c r="K27" s="264" t="s">
        <v>253</v>
      </c>
      <c r="L27" s="266"/>
      <c r="M27" s="265"/>
      <c r="N27" s="266"/>
      <c r="O27" s="265"/>
      <c r="P27" s="118"/>
      <c r="Q27" s="70"/>
    </row>
    <row r="28" spans="8:17" s="12" customFormat="1" ht="26.25" x14ac:dyDescent="0.35">
      <c r="H28" s="114"/>
      <c r="I28" s="265" t="s">
        <v>109</v>
      </c>
      <c r="J28" s="266" t="s">
        <v>240</v>
      </c>
      <c r="K28" s="264" t="s">
        <v>252</v>
      </c>
      <c r="L28" s="267" t="s">
        <v>240</v>
      </c>
      <c r="M28" s="267"/>
      <c r="N28" s="76">
        <v>43818</v>
      </c>
      <c r="O28" s="151"/>
      <c r="P28" s="118"/>
      <c r="Q28" s="70"/>
    </row>
    <row r="29" spans="8:17" s="12" customFormat="1" ht="26.25" x14ac:dyDescent="0.35">
      <c r="H29" s="114"/>
      <c r="I29" s="265" t="s">
        <v>234</v>
      </c>
      <c r="J29" s="266" t="s">
        <v>236</v>
      </c>
      <c r="K29" s="114"/>
      <c r="L29" s="267" t="s">
        <v>236</v>
      </c>
      <c r="M29" s="267" t="s">
        <v>236</v>
      </c>
      <c r="N29" s="76">
        <v>44025</v>
      </c>
      <c r="O29" s="151"/>
      <c r="P29" s="118"/>
      <c r="Q29" s="70"/>
    </row>
    <row r="30" spans="8:17" s="12" customFormat="1" ht="26.25" x14ac:dyDescent="0.35">
      <c r="H30" s="114"/>
      <c r="I30" s="265" t="s">
        <v>235</v>
      </c>
      <c r="J30" s="264" t="s">
        <v>237</v>
      </c>
      <c r="K30" s="114"/>
      <c r="L30" s="267" t="s">
        <v>237</v>
      </c>
      <c r="M30" s="267"/>
      <c r="N30" s="76">
        <v>43747</v>
      </c>
      <c r="O30" s="151"/>
      <c r="P30" s="118"/>
      <c r="Q30" s="70"/>
    </row>
    <row r="31" spans="8:17" s="12" customFormat="1" ht="26.25" x14ac:dyDescent="0.35">
      <c r="H31" s="114"/>
      <c r="I31" s="265" t="s">
        <v>202</v>
      </c>
      <c r="J31" s="264" t="s">
        <v>238</v>
      </c>
      <c r="K31" s="114"/>
      <c r="L31" s="267" t="s">
        <v>238</v>
      </c>
      <c r="M31" s="267" t="s">
        <v>238</v>
      </c>
      <c r="N31" s="76">
        <v>43861</v>
      </c>
      <c r="O31" s="151"/>
      <c r="P31" s="118"/>
      <c r="Q31" s="70"/>
    </row>
    <row r="32" spans="8:17" s="12" customFormat="1" ht="26.25" x14ac:dyDescent="0.35">
      <c r="H32" s="114"/>
      <c r="I32" s="151" t="s">
        <v>202</v>
      </c>
      <c r="J32" s="151" t="s">
        <v>239</v>
      </c>
      <c r="K32" s="114"/>
      <c r="L32" s="114" t="s">
        <v>239</v>
      </c>
      <c r="M32" s="114" t="s">
        <v>239</v>
      </c>
      <c r="N32" s="76">
        <v>43861</v>
      </c>
      <c r="O32" s="151"/>
      <c r="P32" s="118"/>
      <c r="Q32" s="70"/>
    </row>
    <row r="33" spans="8:17" s="12" customFormat="1" ht="26.25" x14ac:dyDescent="0.35">
      <c r="H33" s="114"/>
      <c r="I33" s="151" t="s">
        <v>243</v>
      </c>
      <c r="J33" s="151" t="s">
        <v>241</v>
      </c>
      <c r="K33" s="114"/>
      <c r="L33" s="114" t="s">
        <v>241</v>
      </c>
      <c r="M33" s="114"/>
      <c r="N33" s="76">
        <v>43810</v>
      </c>
      <c r="O33" s="151"/>
      <c r="P33" s="118"/>
      <c r="Q33" s="70"/>
    </row>
    <row r="34" spans="8:17" s="12" customFormat="1" ht="26.25" x14ac:dyDescent="0.35">
      <c r="H34" s="114"/>
      <c r="I34" s="151" t="s">
        <v>244</v>
      </c>
      <c r="J34" s="151" t="s">
        <v>242</v>
      </c>
      <c r="K34" s="114"/>
      <c r="L34" s="114" t="s">
        <v>242</v>
      </c>
      <c r="M34" s="114"/>
      <c r="N34" s="76">
        <v>43818</v>
      </c>
      <c r="O34" s="151"/>
      <c r="P34" s="118"/>
      <c r="Q34" s="70"/>
    </row>
    <row r="35" spans="8:17" s="12" customFormat="1" ht="26.25" x14ac:dyDescent="0.35">
      <c r="H35" s="114"/>
      <c r="I35" s="151"/>
      <c r="J35" s="151"/>
      <c r="K35" s="114"/>
      <c r="L35" s="114"/>
      <c r="M35" s="151"/>
      <c r="N35" s="76"/>
      <c r="O35" s="151"/>
      <c r="P35" s="118"/>
      <c r="Q35" s="70"/>
    </row>
    <row r="36" spans="8:17" s="12" customFormat="1" ht="26.25" x14ac:dyDescent="0.35">
      <c r="H36" s="114"/>
      <c r="I36" s="151"/>
      <c r="J36" s="151"/>
      <c r="K36" s="114"/>
      <c r="L36" s="114"/>
      <c r="M36" s="151"/>
      <c r="N36" s="76"/>
      <c r="O36" s="151"/>
      <c r="P36" s="118"/>
      <c r="Q36" s="70"/>
    </row>
    <row r="37" spans="8:17" s="12" customFormat="1" ht="26.25" x14ac:dyDescent="0.35">
      <c r="H37" s="107"/>
      <c r="I37" s="151"/>
      <c r="J37" s="151"/>
      <c r="K37" s="114"/>
      <c r="L37" s="114"/>
      <c r="M37" s="151"/>
      <c r="N37" s="76"/>
      <c r="O37" s="151"/>
      <c r="P37" s="118"/>
      <c r="Q37" s="70"/>
    </row>
    <row r="38" spans="8:17" s="12" customFormat="1" ht="26.25" x14ac:dyDescent="0.35">
      <c r="H38" s="107"/>
      <c r="I38" s="151"/>
      <c r="J38" s="151"/>
      <c r="K38" s="114"/>
      <c r="L38" s="114"/>
      <c r="M38" s="151"/>
      <c r="N38" s="76"/>
      <c r="O38" s="151"/>
      <c r="P38" s="118"/>
      <c r="Q38" s="70"/>
    </row>
    <row r="39" spans="8:17" s="12" customFormat="1" ht="26.25" x14ac:dyDescent="0.35">
      <c r="H39" s="107"/>
      <c r="I39" s="114"/>
      <c r="J39" s="151"/>
      <c r="K39" s="114"/>
      <c r="L39" s="151"/>
      <c r="M39" s="151"/>
      <c r="N39" s="76"/>
      <c r="O39" s="151"/>
      <c r="P39" s="71"/>
      <c r="Q39" s="71"/>
    </row>
    <row r="40" spans="8:17" s="12" customFormat="1" ht="26.25" x14ac:dyDescent="0.35">
      <c r="H40" s="107"/>
      <c r="I40" s="114"/>
      <c r="J40" s="151"/>
      <c r="K40" s="114"/>
      <c r="L40" s="151"/>
      <c r="M40" s="151"/>
      <c r="N40" s="76"/>
      <c r="O40" s="151"/>
      <c r="P40" s="71"/>
      <c r="Q40" s="71"/>
    </row>
    <row r="41" spans="8:17" s="12" customFormat="1" ht="26.25" x14ac:dyDescent="0.35">
      <c r="H41" s="107"/>
      <c r="I41" s="151"/>
      <c r="J41" s="151"/>
      <c r="K41" s="114"/>
      <c r="L41" s="114"/>
      <c r="M41" s="151"/>
      <c r="N41" s="76"/>
      <c r="O41" s="151"/>
      <c r="P41" s="71"/>
      <c r="Q41" s="71"/>
    </row>
    <row r="42" spans="8:17" s="12" customFormat="1" ht="26.25" x14ac:dyDescent="0.35">
      <c r="H42" s="107"/>
      <c r="I42" s="151"/>
      <c r="J42" s="151"/>
      <c r="K42" s="114"/>
      <c r="L42" s="151"/>
      <c r="M42" s="151"/>
      <c r="N42" s="76"/>
      <c r="O42" s="151"/>
      <c r="P42" s="71"/>
      <c r="Q42" s="71"/>
    </row>
    <row r="43" spans="8:17" s="12" customFormat="1" ht="26.25" x14ac:dyDescent="0.35">
      <c r="H43" s="107"/>
      <c r="I43" s="151"/>
      <c r="J43" s="151"/>
      <c r="K43" s="114"/>
      <c r="L43" s="151"/>
      <c r="M43" s="151"/>
      <c r="N43" s="76"/>
      <c r="O43" s="151"/>
      <c r="P43" s="71"/>
      <c r="Q43" s="71"/>
    </row>
    <row r="44" spans="8:17" s="12" customFormat="1" ht="26.25" x14ac:dyDescent="0.35">
      <c r="H44" s="107"/>
      <c r="I44" s="151"/>
      <c r="J44" s="151"/>
      <c r="K44" s="114"/>
      <c r="L44" s="151"/>
      <c r="M44" s="151"/>
      <c r="N44" s="76"/>
      <c r="O44" s="151"/>
      <c r="P44" s="71"/>
      <c r="Q44" s="71"/>
    </row>
    <row r="45" spans="8:17" s="12" customFormat="1" ht="26.25" x14ac:dyDescent="0.35">
      <c r="H45" s="107"/>
      <c r="I45" s="27"/>
      <c r="J45" s="22"/>
      <c r="K45" s="114"/>
      <c r="L45" s="22"/>
      <c r="M45" s="22"/>
      <c r="N45" s="150"/>
      <c r="O45" s="68"/>
      <c r="P45" s="71"/>
      <c r="Q45" s="71"/>
    </row>
    <row r="46" spans="8:17" s="12" customFormat="1" ht="26.25" x14ac:dyDescent="0.35">
      <c r="H46" s="107"/>
      <c r="I46" s="27"/>
      <c r="J46" s="22"/>
      <c r="K46" s="114"/>
      <c r="L46" s="22"/>
      <c r="M46" s="22"/>
      <c r="N46" s="150"/>
      <c r="O46" s="68"/>
      <c r="P46" s="71"/>
      <c r="Q46" s="71"/>
    </row>
    <row r="47" spans="8:17" s="12" customFormat="1" ht="26.25" x14ac:dyDescent="0.35">
      <c r="H47" s="108"/>
      <c r="I47" s="27"/>
      <c r="J47" s="22"/>
      <c r="K47" s="114"/>
      <c r="L47" s="108"/>
      <c r="M47" s="22"/>
      <c r="N47" s="150"/>
      <c r="O47" s="68"/>
      <c r="P47" s="71"/>
      <c r="Q47" s="71"/>
    </row>
    <row r="48" spans="8:17" s="12" customFormat="1" ht="23.25" x14ac:dyDescent="0.35">
      <c r="H48" s="108"/>
      <c r="I48" s="21"/>
      <c r="J48" s="108"/>
      <c r="K48" s="108"/>
      <c r="L48" s="108"/>
      <c r="M48" s="22"/>
      <c r="N48" s="109"/>
      <c r="O48" s="23"/>
      <c r="P48" s="71"/>
      <c r="Q48" s="71"/>
    </row>
    <row r="49" spans="8:17" s="12" customFormat="1" ht="23.25" x14ac:dyDescent="0.35">
      <c r="H49" s="108"/>
      <c r="I49" s="21"/>
      <c r="J49" s="108"/>
      <c r="K49" s="108"/>
      <c r="L49" s="108"/>
      <c r="M49" s="22"/>
      <c r="N49" s="109"/>
      <c r="O49" s="23"/>
      <c r="P49" s="71"/>
      <c r="Q49" s="71"/>
    </row>
    <row r="50" spans="8:17" s="12" customFormat="1" ht="23.25" x14ac:dyDescent="0.35">
      <c r="H50" s="108"/>
      <c r="I50" s="21"/>
      <c r="J50" s="108"/>
      <c r="K50" s="108"/>
      <c r="L50" s="108"/>
      <c r="M50" s="22"/>
      <c r="N50" s="109"/>
      <c r="O50" s="23"/>
      <c r="P50" s="71"/>
      <c r="Q50" s="71"/>
    </row>
    <row r="51" spans="8:17" s="12" customFormat="1" ht="26.25" x14ac:dyDescent="0.35">
      <c r="I51" s="21"/>
      <c r="J51" s="148"/>
      <c r="K51" s="114"/>
      <c r="L51" s="148"/>
      <c r="M51" s="148"/>
      <c r="N51" s="76"/>
      <c r="O51" s="68"/>
      <c r="P51" s="71"/>
      <c r="Q51" s="71"/>
    </row>
    <row r="52" spans="8:17" s="12" customFormat="1" ht="23.25" x14ac:dyDescent="0.35">
      <c r="I52" s="21"/>
      <c r="J52" s="108"/>
      <c r="K52" s="108"/>
      <c r="L52" s="108"/>
      <c r="M52" s="22"/>
      <c r="N52" s="150"/>
      <c r="O52" s="68"/>
      <c r="P52" s="71"/>
      <c r="Q52" s="71"/>
    </row>
    <row r="53" spans="8:17" s="12" customFormat="1" ht="23.25" x14ac:dyDescent="0.35">
      <c r="I53" s="21"/>
      <c r="J53" s="108"/>
      <c r="K53" s="108"/>
      <c r="L53" s="108"/>
      <c r="M53" s="22"/>
      <c r="N53" s="150"/>
      <c r="O53" s="68"/>
      <c r="P53" s="71"/>
      <c r="Q53" s="71"/>
    </row>
    <row r="54" spans="8:17" s="12" customFormat="1" ht="23.25" x14ac:dyDescent="0.35">
      <c r="I54" s="21"/>
      <c r="J54" s="108"/>
      <c r="K54" s="108"/>
      <c r="L54" s="108"/>
      <c r="M54" s="22"/>
      <c r="N54" s="109"/>
      <c r="O54" s="23"/>
      <c r="P54" s="71"/>
      <c r="Q54" s="71"/>
    </row>
    <row r="55" spans="8:17" s="12" customFormat="1" ht="23.25" x14ac:dyDescent="0.35">
      <c r="I55" s="21"/>
      <c r="J55" s="108"/>
      <c r="K55" s="108"/>
      <c r="L55" s="108"/>
      <c r="M55" s="22"/>
      <c r="N55" s="109"/>
      <c r="O55" s="23"/>
      <c r="P55" s="71"/>
      <c r="Q55" s="71"/>
    </row>
    <row r="56" spans="8:17" s="12" customFormat="1" ht="23.25" x14ac:dyDescent="0.35">
      <c r="I56" s="21"/>
      <c r="J56" s="108"/>
      <c r="K56" s="108"/>
      <c r="L56" s="108"/>
      <c r="M56" s="108"/>
      <c r="N56" s="109"/>
      <c r="O56" s="23"/>
      <c r="P56" s="71"/>
      <c r="Q56" s="71"/>
    </row>
    <row r="57" spans="8:17" s="12" customFormat="1" ht="23.25" x14ac:dyDescent="0.35">
      <c r="I57" s="21"/>
      <c r="J57" s="108"/>
      <c r="K57" s="108"/>
      <c r="L57" s="108"/>
      <c r="M57" s="108"/>
      <c r="N57" s="109"/>
      <c r="O57" s="23"/>
      <c r="P57" s="71"/>
      <c r="Q57" s="71"/>
    </row>
    <row r="58" spans="8:17" s="12" customFormat="1" ht="23.25" x14ac:dyDescent="0.35">
      <c r="I58" s="21"/>
      <c r="J58" s="108"/>
      <c r="K58" s="108"/>
      <c r="L58" s="108"/>
      <c r="M58" s="108"/>
      <c r="N58" s="109"/>
      <c r="O58" s="23"/>
      <c r="P58" s="71"/>
      <c r="Q58" s="71"/>
    </row>
    <row r="59" spans="8:17" s="12" customFormat="1" ht="23.25" x14ac:dyDescent="0.35">
      <c r="I59" s="21"/>
      <c r="J59" s="108"/>
      <c r="K59" s="108"/>
      <c r="L59" s="108"/>
      <c r="M59" s="108"/>
      <c r="N59" s="109"/>
      <c r="O59" s="23"/>
      <c r="P59" s="71"/>
      <c r="Q59" s="71"/>
    </row>
    <row r="60" spans="8:17" s="12" customFormat="1" ht="23.25" x14ac:dyDescent="0.35">
      <c r="I60" s="21"/>
      <c r="J60" s="108"/>
      <c r="K60" s="108"/>
      <c r="L60" s="108"/>
      <c r="M60" s="108"/>
      <c r="N60" s="109"/>
      <c r="O60" s="23"/>
      <c r="P60" s="71"/>
      <c r="Q60" s="71"/>
    </row>
    <row r="61" spans="8:17" s="12" customFormat="1" ht="23.25" x14ac:dyDescent="0.35">
      <c r="I61" s="21"/>
      <c r="J61" s="108"/>
      <c r="K61" s="108"/>
      <c r="L61" s="108"/>
      <c r="M61" s="108"/>
      <c r="N61" s="109"/>
      <c r="O61" s="23"/>
      <c r="P61" s="71"/>
      <c r="Q61" s="71"/>
    </row>
    <row r="62" spans="8:17" s="12" customFormat="1" ht="23.25" x14ac:dyDescent="0.35">
      <c r="I62" s="21"/>
      <c r="J62" s="108"/>
      <c r="K62" s="108"/>
      <c r="L62" s="108"/>
      <c r="M62" s="108"/>
      <c r="N62" s="109"/>
      <c r="O62" s="23"/>
      <c r="P62" s="71"/>
      <c r="Q62" s="71"/>
    </row>
    <row r="63" spans="8:17" s="12" customFormat="1" ht="23.25" x14ac:dyDescent="0.35">
      <c r="I63" s="21"/>
      <c r="J63" s="108"/>
      <c r="K63" s="108"/>
      <c r="L63" s="108"/>
      <c r="M63" s="108"/>
      <c r="N63" s="109"/>
      <c r="O63" s="23"/>
      <c r="P63" s="71"/>
      <c r="Q63" s="71"/>
    </row>
    <row r="64" spans="8:17" s="12" customFormat="1" ht="23.25" x14ac:dyDescent="0.35">
      <c r="I64" s="21"/>
      <c r="J64" s="108"/>
      <c r="K64" s="108"/>
      <c r="L64" s="108"/>
      <c r="M64" s="108"/>
      <c r="N64" s="109"/>
      <c r="O64" s="23"/>
      <c r="P64" s="71"/>
      <c r="Q64" s="71"/>
    </row>
    <row r="65" spans="8:17" s="12" customFormat="1" ht="23.25" x14ac:dyDescent="0.35">
      <c r="I65" s="21"/>
      <c r="J65" s="108"/>
      <c r="K65" s="108"/>
      <c r="L65" s="108"/>
      <c r="M65" s="108"/>
      <c r="N65" s="109"/>
      <c r="O65" s="23"/>
      <c r="P65" s="112"/>
      <c r="Q65" s="13"/>
    </row>
    <row r="66" spans="8:17" s="12" customFormat="1" ht="45.75" customHeight="1" x14ac:dyDescent="0.35">
      <c r="I66" s="21"/>
      <c r="J66" s="108"/>
      <c r="K66" s="108"/>
      <c r="L66" s="108"/>
      <c r="M66" s="108"/>
      <c r="N66" s="109"/>
      <c r="O66" s="23"/>
      <c r="P66" s="112"/>
      <c r="Q66" s="13"/>
    </row>
    <row r="67" spans="8:17" s="12" customFormat="1" ht="23.25" x14ac:dyDescent="0.35">
      <c r="I67" s="21"/>
      <c r="J67" s="108"/>
      <c r="K67" s="108"/>
      <c r="L67" s="108"/>
      <c r="M67" s="108"/>
      <c r="N67" s="109"/>
      <c r="O67" s="23"/>
      <c r="P67" s="112"/>
      <c r="Q67" s="13"/>
    </row>
    <row r="68" spans="8:17" s="12" customFormat="1" ht="23.25" x14ac:dyDescent="0.35">
      <c r="I68" s="21"/>
      <c r="J68" s="108"/>
      <c r="K68" s="108"/>
      <c r="L68" s="108"/>
      <c r="M68" s="108"/>
      <c r="N68" s="109"/>
      <c r="O68" s="23"/>
      <c r="P68" s="112"/>
      <c r="Q68" s="13"/>
    </row>
    <row r="69" spans="8:17" s="12" customFormat="1" ht="23.25" x14ac:dyDescent="0.35">
      <c r="H69" s="13"/>
      <c r="I69" s="21"/>
      <c r="J69" s="108"/>
      <c r="K69" s="108"/>
      <c r="L69" s="108"/>
      <c r="M69" s="108"/>
      <c r="N69" s="109"/>
      <c r="O69" s="23"/>
      <c r="P69" s="112"/>
      <c r="Q69" s="13"/>
    </row>
    <row r="70" spans="8:17" s="12" customFormat="1" ht="23.25" x14ac:dyDescent="0.35">
      <c r="H70" s="13"/>
      <c r="I70" s="21"/>
      <c r="J70" s="108"/>
      <c r="K70" s="108"/>
      <c r="L70" s="108"/>
      <c r="M70" s="108"/>
      <c r="N70" s="109"/>
      <c r="O70" s="23"/>
      <c r="P70" s="112"/>
      <c r="Q70" s="13"/>
    </row>
    <row r="71" spans="8:17" s="12" customFormat="1" ht="23.25" x14ac:dyDescent="0.35">
      <c r="H71" s="13"/>
      <c r="I71" s="21"/>
      <c r="J71" s="108"/>
      <c r="K71" s="108"/>
      <c r="L71" s="108"/>
      <c r="M71" s="108"/>
      <c r="N71" s="109"/>
      <c r="O71" s="23"/>
      <c r="P71" s="112"/>
      <c r="Q71" s="13"/>
    </row>
    <row r="72" spans="8:17" s="12" customFormat="1" ht="23.25" x14ac:dyDescent="0.35">
      <c r="H72" s="13"/>
      <c r="I72" s="21"/>
      <c r="J72" s="108"/>
      <c r="K72" s="108"/>
      <c r="L72" s="108"/>
      <c r="M72" s="108"/>
      <c r="N72" s="109"/>
      <c r="O72" s="23"/>
      <c r="P72" s="112"/>
      <c r="Q72" s="13"/>
    </row>
    <row r="73" spans="8:17" s="12" customFormat="1" ht="23.25" x14ac:dyDescent="0.35">
      <c r="H73" s="13"/>
      <c r="I73" s="21"/>
      <c r="J73" s="108"/>
      <c r="K73" s="108"/>
      <c r="L73" s="108"/>
      <c r="M73" s="108"/>
      <c r="N73" s="109"/>
      <c r="O73" s="23"/>
      <c r="P73" s="112"/>
      <c r="Q73" s="13"/>
    </row>
    <row r="74" spans="8:17" s="12" customFormat="1" ht="23.25" x14ac:dyDescent="0.35">
      <c r="H74" s="13"/>
      <c r="I74" s="21"/>
      <c r="J74" s="108"/>
      <c r="K74" s="108"/>
      <c r="L74" s="108"/>
      <c r="M74" s="108"/>
      <c r="N74" s="109"/>
      <c r="O74" s="23"/>
      <c r="P74" s="112"/>
      <c r="Q74" s="13"/>
    </row>
    <row r="75" spans="8:17" s="12" customFormat="1" ht="23.25" x14ac:dyDescent="0.35">
      <c r="H75" s="13"/>
      <c r="I75" s="21"/>
      <c r="J75" s="108"/>
      <c r="K75" s="108"/>
      <c r="L75" s="108"/>
      <c r="M75" s="108"/>
      <c r="N75" s="109"/>
      <c r="O75" s="23"/>
      <c r="P75" s="112"/>
      <c r="Q75" s="13"/>
    </row>
    <row r="76" spans="8:17" s="12" customFormat="1" ht="23.25" x14ac:dyDescent="0.35">
      <c r="H76" s="13"/>
      <c r="I76" s="21"/>
      <c r="J76" s="108"/>
      <c r="K76" s="108"/>
      <c r="L76" s="108"/>
      <c r="M76" s="108"/>
      <c r="N76" s="109"/>
      <c r="O76" s="23"/>
      <c r="P76" s="112"/>
      <c r="Q76" s="13"/>
    </row>
    <row r="77" spans="8:17" s="12" customFormat="1" ht="23.25" x14ac:dyDescent="0.35">
      <c r="H77" s="13"/>
      <c r="I77" s="21"/>
      <c r="J77" s="108"/>
      <c r="K77" s="108"/>
      <c r="L77" s="108"/>
      <c r="M77" s="108"/>
      <c r="N77" s="109"/>
      <c r="O77" s="23"/>
      <c r="P77" s="112"/>
      <c r="Q77" s="13"/>
    </row>
    <row r="78" spans="8:17" s="12" customFormat="1" ht="23.25" x14ac:dyDescent="0.35">
      <c r="H78" s="13"/>
      <c r="I78" s="21"/>
      <c r="J78" s="108"/>
      <c r="K78" s="108"/>
      <c r="L78" s="108"/>
      <c r="M78" s="108"/>
      <c r="N78" s="109"/>
      <c r="O78" s="23"/>
      <c r="P78" s="112"/>
      <c r="Q78" s="13"/>
    </row>
    <row r="79" spans="8:17" s="12" customFormat="1" ht="23.25" x14ac:dyDescent="0.35">
      <c r="H79" s="13"/>
      <c r="I79" s="21"/>
      <c r="J79" s="108"/>
      <c r="K79" s="108"/>
      <c r="L79" s="108"/>
      <c r="M79" s="108"/>
      <c r="N79" s="109"/>
      <c r="O79" s="23"/>
      <c r="P79" s="112"/>
      <c r="Q79" s="13"/>
    </row>
    <row r="80" spans="8:17" s="12" customFormat="1" ht="23.25" x14ac:dyDescent="0.35">
      <c r="H80" s="13"/>
      <c r="I80" s="21"/>
      <c r="J80" s="108"/>
      <c r="K80" s="108"/>
      <c r="L80" s="108"/>
      <c r="M80" s="108"/>
      <c r="N80" s="109"/>
      <c r="O80" s="23"/>
      <c r="P80" s="112"/>
      <c r="Q80" s="13"/>
    </row>
    <row r="81" spans="8:17" s="12" customFormat="1" ht="23.25" x14ac:dyDescent="0.35">
      <c r="H81" s="13"/>
      <c r="I81" s="21"/>
      <c r="J81" s="108"/>
      <c r="K81" s="108"/>
      <c r="L81" s="108"/>
      <c r="M81" s="108"/>
      <c r="N81" s="109"/>
      <c r="O81" s="23"/>
      <c r="P81" s="112"/>
      <c r="Q81" s="13"/>
    </row>
    <row r="82" spans="8:17" s="12" customFormat="1" ht="23.25" x14ac:dyDescent="0.35">
      <c r="H82" s="13"/>
      <c r="I82" s="21"/>
      <c r="J82" s="108"/>
      <c r="K82" s="108"/>
      <c r="L82" s="108"/>
      <c r="M82" s="108"/>
      <c r="N82" s="109"/>
      <c r="O82" s="23"/>
      <c r="P82" s="112"/>
      <c r="Q82" s="13"/>
    </row>
    <row r="83" spans="8:17" s="12" customFormat="1" ht="23.25" x14ac:dyDescent="0.35">
      <c r="H83" s="13"/>
      <c r="I83" s="21"/>
      <c r="J83" s="108"/>
      <c r="K83" s="108"/>
      <c r="L83" s="108"/>
      <c r="M83" s="108"/>
      <c r="N83" s="109"/>
      <c r="O83" s="23"/>
      <c r="P83" s="112"/>
      <c r="Q83" s="13"/>
    </row>
    <row r="84" spans="8:17" s="12" customFormat="1" ht="23.25" x14ac:dyDescent="0.35">
      <c r="H84" s="13"/>
      <c r="I84" s="21"/>
      <c r="J84" s="22"/>
      <c r="K84" s="108"/>
      <c r="L84" s="108"/>
      <c r="M84" s="108"/>
      <c r="N84" s="109"/>
      <c r="O84" s="23"/>
      <c r="P84" s="112"/>
      <c r="Q84" s="13"/>
    </row>
    <row r="85" spans="8:17" s="12" customFormat="1" ht="23.25" x14ac:dyDescent="0.35">
      <c r="H85" s="13"/>
      <c r="I85" s="21"/>
      <c r="J85" s="22"/>
      <c r="K85" s="108"/>
      <c r="L85" s="108"/>
      <c r="M85" s="108"/>
      <c r="N85" s="109"/>
      <c r="O85" s="23"/>
      <c r="P85" s="112"/>
      <c r="Q85" s="13"/>
    </row>
    <row r="86" spans="8:17" s="12" customFormat="1" ht="23.25" x14ac:dyDescent="0.35">
      <c r="H86" s="13"/>
      <c r="I86" s="21"/>
      <c r="J86" s="22"/>
      <c r="K86" s="108"/>
      <c r="L86" s="108"/>
      <c r="M86" s="108"/>
      <c r="N86" s="109"/>
      <c r="O86" s="23"/>
      <c r="P86" s="112"/>
      <c r="Q86" s="13"/>
    </row>
    <row r="87" spans="8:17" s="12" customFormat="1" ht="23.25" x14ac:dyDescent="0.35">
      <c r="H87" s="13"/>
      <c r="I87" s="21"/>
      <c r="J87" s="22"/>
      <c r="K87" s="108"/>
      <c r="L87" s="108"/>
      <c r="M87" s="108"/>
      <c r="N87" s="109"/>
      <c r="O87" s="23"/>
      <c r="P87" s="112"/>
      <c r="Q87" s="13"/>
    </row>
    <row r="88" spans="8:17" s="12" customFormat="1" ht="23.25" x14ac:dyDescent="0.35">
      <c r="H88" s="13"/>
      <c r="I88" s="21"/>
      <c r="J88" s="22"/>
      <c r="K88" s="108"/>
      <c r="L88" s="108"/>
      <c r="M88" s="108"/>
      <c r="N88" s="109"/>
      <c r="O88" s="23"/>
      <c r="P88" s="112"/>
      <c r="Q88" s="13"/>
    </row>
    <row r="89" spans="8:17" s="12" customFormat="1" ht="23.25" x14ac:dyDescent="0.35">
      <c r="H89" s="13"/>
      <c r="I89" s="21"/>
      <c r="J89" s="22"/>
      <c r="K89" s="108"/>
      <c r="L89" s="108"/>
      <c r="M89" s="108"/>
      <c r="N89" s="109"/>
      <c r="O89" s="23"/>
      <c r="P89" s="112"/>
      <c r="Q89" s="13"/>
    </row>
    <row r="90" spans="8:17" s="12" customFormat="1" ht="23.25" x14ac:dyDescent="0.35">
      <c r="H90" s="13"/>
      <c r="I90" s="21"/>
      <c r="J90" s="22"/>
      <c r="K90" s="108"/>
      <c r="L90" s="108"/>
      <c r="M90" s="108"/>
      <c r="N90" s="109"/>
      <c r="O90" s="23"/>
      <c r="P90" s="112"/>
      <c r="Q90" s="13"/>
    </row>
    <row r="91" spans="8:17" s="12" customFormat="1" ht="23.25" x14ac:dyDescent="0.35">
      <c r="H91" s="13"/>
      <c r="I91" s="21"/>
      <c r="J91" s="22"/>
      <c r="K91" s="108"/>
      <c r="L91" s="108"/>
      <c r="M91" s="108"/>
      <c r="N91" s="109"/>
      <c r="O91" s="23"/>
      <c r="P91" s="112"/>
      <c r="Q91" s="13"/>
    </row>
    <row r="92" spans="8:17" s="12" customFormat="1" ht="23.25" x14ac:dyDescent="0.35">
      <c r="H92" s="13"/>
      <c r="I92" s="21"/>
      <c r="J92" s="22"/>
      <c r="K92" s="108"/>
      <c r="L92" s="108"/>
      <c r="M92" s="108"/>
      <c r="N92" s="109"/>
      <c r="O92" s="23"/>
      <c r="P92" s="112"/>
      <c r="Q92" s="13"/>
    </row>
    <row r="93" spans="8:17" s="12" customFormat="1" ht="23.25" x14ac:dyDescent="0.35">
      <c r="H93" s="13"/>
      <c r="I93" s="21"/>
      <c r="J93" s="22"/>
      <c r="K93" s="108"/>
      <c r="L93" s="108"/>
      <c r="M93" s="108"/>
      <c r="N93" s="109"/>
      <c r="O93" s="23"/>
      <c r="P93" s="112"/>
      <c r="Q93" s="13"/>
    </row>
    <row r="94" spans="8:17" s="12" customFormat="1" ht="23.25" x14ac:dyDescent="0.35">
      <c r="H94" s="13"/>
      <c r="I94" s="21"/>
      <c r="J94" s="22"/>
      <c r="K94" s="108"/>
      <c r="L94" s="108"/>
      <c r="M94" s="22"/>
      <c r="N94" s="109"/>
      <c r="O94" s="23"/>
      <c r="P94" s="112"/>
      <c r="Q94" s="13"/>
    </row>
    <row r="95" spans="8:17" s="12" customFormat="1" ht="23.25" x14ac:dyDescent="0.35">
      <c r="H95" s="13"/>
      <c r="I95" s="21"/>
      <c r="J95" s="22"/>
      <c r="K95" s="108"/>
      <c r="L95" s="108"/>
      <c r="M95" s="22"/>
      <c r="N95" s="109"/>
      <c r="O95" s="23"/>
      <c r="P95" s="112"/>
      <c r="Q95" s="13"/>
    </row>
    <row r="96" spans="8:17" s="12" customFormat="1" ht="23.25" x14ac:dyDescent="0.35">
      <c r="H96" s="13"/>
      <c r="I96" s="21"/>
      <c r="J96" s="22"/>
      <c r="K96" s="108"/>
      <c r="L96" s="108"/>
      <c r="M96" s="22"/>
      <c r="N96" s="109"/>
      <c r="O96" s="23"/>
      <c r="P96" s="112"/>
      <c r="Q96" s="13"/>
    </row>
    <row r="97" spans="8:33" s="12" customFormat="1" ht="23.25" x14ac:dyDescent="0.35">
      <c r="H97" s="13"/>
      <c r="I97" s="21"/>
      <c r="J97" s="22"/>
      <c r="K97" s="108"/>
      <c r="L97" s="108"/>
      <c r="M97" s="22"/>
      <c r="N97" s="109"/>
      <c r="O97" s="23"/>
      <c r="P97" s="112"/>
      <c r="Q97" s="13"/>
    </row>
    <row r="98" spans="8:33" s="12" customFormat="1" ht="23.25" x14ac:dyDescent="0.35">
      <c r="H98" s="13"/>
      <c r="I98" s="21"/>
      <c r="J98" s="22"/>
      <c r="K98" s="108"/>
      <c r="L98" s="108"/>
      <c r="M98" s="22"/>
      <c r="N98" s="109"/>
      <c r="O98" s="23"/>
      <c r="P98" s="112"/>
      <c r="Q98" s="13"/>
    </row>
    <row r="99" spans="8:33" s="12" customFormat="1" ht="23.25" x14ac:dyDescent="0.35">
      <c r="H99" s="13"/>
      <c r="I99" s="21"/>
      <c r="J99" s="22"/>
      <c r="K99" s="108"/>
      <c r="L99" s="108"/>
      <c r="M99" s="22"/>
      <c r="N99" s="109"/>
      <c r="O99" s="23"/>
      <c r="P99" s="112"/>
      <c r="Q99" s="13"/>
    </row>
    <row r="100" spans="8:33" s="12" customFormat="1" ht="23.25" x14ac:dyDescent="0.35">
      <c r="H100" s="13"/>
      <c r="I100" s="21"/>
      <c r="J100" s="22"/>
      <c r="K100" s="108"/>
      <c r="L100" s="108"/>
      <c r="M100" s="22"/>
      <c r="N100" s="109"/>
      <c r="O100" s="23"/>
      <c r="P100" s="112"/>
      <c r="Q100" s="13"/>
    </row>
    <row r="101" spans="8:33" ht="23.25" x14ac:dyDescent="0.35">
      <c r="I101" s="21"/>
      <c r="J101" s="22"/>
      <c r="K101" s="108"/>
      <c r="L101" s="108"/>
      <c r="M101" s="22"/>
      <c r="N101" s="109"/>
      <c r="O101" s="23"/>
      <c r="R101" s="1"/>
      <c r="S101" s="1"/>
      <c r="T101" s="1"/>
      <c r="U101" s="1"/>
      <c r="V101" s="1"/>
      <c r="W101" s="1"/>
      <c r="X101" s="1"/>
      <c r="Y101" s="1"/>
      <c r="Z101" s="1"/>
      <c r="AB101" s="1"/>
      <c r="AC101" s="1"/>
      <c r="AD101" s="1"/>
      <c r="AE101" s="1"/>
      <c r="AF101" s="1"/>
      <c r="AG101" s="1"/>
    </row>
    <row r="102" spans="8:33" ht="23.25" x14ac:dyDescent="0.35">
      <c r="I102" s="21"/>
      <c r="J102" s="22"/>
      <c r="K102" s="108"/>
      <c r="L102" s="108"/>
      <c r="M102" s="22"/>
      <c r="N102" s="109"/>
      <c r="O102" s="23"/>
      <c r="R102" s="1"/>
      <c r="S102" s="1"/>
      <c r="T102" s="1"/>
      <c r="U102" s="1"/>
      <c r="V102" s="1"/>
      <c r="W102" s="1"/>
      <c r="X102" s="1"/>
      <c r="Y102" s="1"/>
      <c r="Z102" s="1"/>
      <c r="AB102" s="1"/>
      <c r="AC102" s="1"/>
      <c r="AD102" s="1"/>
      <c r="AE102" s="1"/>
      <c r="AF102" s="1"/>
      <c r="AG102" s="1"/>
    </row>
    <row r="103" spans="8:33" ht="23.25" x14ac:dyDescent="0.35">
      <c r="I103" s="21"/>
      <c r="J103" s="22"/>
      <c r="K103" s="108"/>
      <c r="L103" s="108"/>
      <c r="M103" s="22"/>
      <c r="N103" s="109"/>
      <c r="O103" s="23"/>
      <c r="R103" s="1"/>
      <c r="S103" s="1"/>
      <c r="T103" s="1"/>
      <c r="U103" s="1"/>
      <c r="V103" s="1"/>
      <c r="W103" s="1"/>
      <c r="X103" s="1"/>
      <c r="Y103" s="1"/>
      <c r="Z103" s="1"/>
      <c r="AB103" s="1"/>
      <c r="AC103" s="1"/>
      <c r="AD103" s="1"/>
      <c r="AE103" s="1"/>
      <c r="AF103" s="1"/>
      <c r="AG103" s="1"/>
    </row>
    <row r="104" spans="8:33" ht="23.25" x14ac:dyDescent="0.35">
      <c r="I104" s="21"/>
      <c r="J104" s="22"/>
      <c r="K104" s="108"/>
      <c r="L104" s="108"/>
      <c r="M104" s="22"/>
      <c r="N104" s="109"/>
      <c r="O104" s="23"/>
      <c r="R104" s="1"/>
      <c r="S104" s="1"/>
      <c r="T104" s="1"/>
      <c r="U104" s="1"/>
      <c r="V104" s="1"/>
      <c r="W104" s="1"/>
      <c r="X104" s="1"/>
      <c r="Y104" s="1"/>
      <c r="Z104" s="1"/>
      <c r="AB104" s="1"/>
      <c r="AC104" s="1"/>
      <c r="AD104" s="1"/>
      <c r="AE104" s="1"/>
      <c r="AF104" s="1"/>
      <c r="AG104" s="1"/>
    </row>
    <row r="105" spans="8:33" ht="23.25" x14ac:dyDescent="0.35">
      <c r="I105" s="21"/>
      <c r="J105" s="22"/>
      <c r="K105" s="108"/>
      <c r="L105" s="108"/>
      <c r="M105" s="22"/>
      <c r="N105" s="109"/>
      <c r="O105" s="23"/>
      <c r="R105" s="1"/>
      <c r="S105" s="1"/>
      <c r="T105" s="1"/>
      <c r="U105" s="1"/>
      <c r="V105" s="1"/>
      <c r="W105" s="1"/>
      <c r="X105" s="1"/>
      <c r="Y105" s="1"/>
      <c r="Z105" s="1"/>
      <c r="AB105" s="1"/>
      <c r="AC105" s="1"/>
      <c r="AD105" s="1"/>
      <c r="AE105" s="1"/>
      <c r="AF105" s="1"/>
      <c r="AG105" s="1"/>
    </row>
    <row r="106" spans="8:33" ht="23.25" x14ac:dyDescent="0.35">
      <c r="I106" s="21"/>
      <c r="J106" s="22"/>
      <c r="K106" s="108"/>
      <c r="L106" s="108"/>
      <c r="M106" s="22"/>
      <c r="N106" s="109"/>
      <c r="O106" s="23"/>
      <c r="R106" s="1"/>
      <c r="S106" s="1"/>
      <c r="T106" s="1"/>
      <c r="U106" s="1"/>
      <c r="V106" s="1"/>
      <c r="W106" s="1"/>
      <c r="X106" s="1"/>
      <c r="Y106" s="1"/>
      <c r="Z106" s="1"/>
      <c r="AB106" s="1"/>
      <c r="AC106" s="1"/>
      <c r="AD106" s="1"/>
      <c r="AE106" s="1"/>
      <c r="AF106" s="1"/>
      <c r="AG106" s="1"/>
    </row>
    <row r="107" spans="8:33" ht="23.25" x14ac:dyDescent="0.35">
      <c r="I107" s="21"/>
      <c r="J107" s="22"/>
      <c r="K107" s="108"/>
      <c r="L107" s="108"/>
      <c r="M107" s="22"/>
      <c r="N107" s="109"/>
      <c r="O107" s="23"/>
      <c r="R107" s="1"/>
      <c r="S107" s="1"/>
      <c r="T107" s="1"/>
      <c r="U107" s="1"/>
      <c r="V107" s="1"/>
      <c r="W107" s="1"/>
      <c r="X107" s="1"/>
      <c r="Y107" s="1"/>
      <c r="Z107" s="1"/>
      <c r="AB107" s="1"/>
      <c r="AC107" s="1"/>
      <c r="AD107" s="1"/>
      <c r="AE107" s="1"/>
      <c r="AF107" s="1"/>
      <c r="AG107" s="1"/>
    </row>
    <row r="108" spans="8:33" ht="23.25" x14ac:dyDescent="0.35">
      <c r="I108" s="21"/>
      <c r="J108" s="22"/>
      <c r="K108" s="108"/>
      <c r="L108" s="108"/>
      <c r="M108" s="22"/>
      <c r="N108" s="109"/>
      <c r="O108" s="23"/>
      <c r="R108" s="1"/>
      <c r="S108" s="1"/>
      <c r="T108" s="1"/>
      <c r="U108" s="1"/>
      <c r="V108" s="1"/>
      <c r="W108" s="1"/>
      <c r="X108" s="1"/>
      <c r="Y108" s="1"/>
      <c r="Z108" s="1"/>
      <c r="AB108" s="1"/>
      <c r="AC108" s="1"/>
      <c r="AD108" s="1"/>
      <c r="AE108" s="1"/>
      <c r="AF108" s="1"/>
      <c r="AG108" s="1"/>
    </row>
    <row r="109" spans="8:33" ht="23.25" x14ac:dyDescent="0.35">
      <c r="I109" s="21"/>
      <c r="J109" s="22"/>
      <c r="K109" s="108"/>
      <c r="L109" s="108"/>
      <c r="M109" s="22"/>
      <c r="N109" s="109"/>
      <c r="O109" s="23"/>
      <c r="R109" s="1"/>
      <c r="S109" s="1"/>
      <c r="T109" s="1"/>
      <c r="U109" s="1"/>
      <c r="V109" s="1"/>
      <c r="W109" s="1"/>
      <c r="X109" s="1"/>
      <c r="Y109" s="1"/>
      <c r="Z109" s="1"/>
      <c r="AB109" s="1"/>
      <c r="AC109" s="1"/>
      <c r="AD109" s="1"/>
      <c r="AE109" s="1"/>
      <c r="AF109" s="1"/>
      <c r="AG109" s="1"/>
    </row>
    <row r="110" spans="8:33" ht="23.25" x14ac:dyDescent="0.35">
      <c r="I110" s="13"/>
      <c r="J110" s="13"/>
      <c r="K110" s="13"/>
      <c r="L110" s="13"/>
      <c r="M110" s="13"/>
      <c r="N110" s="13"/>
      <c r="O110" s="13"/>
      <c r="R110" s="1"/>
      <c r="S110" s="1"/>
      <c r="T110" s="1"/>
      <c r="U110" s="1"/>
      <c r="V110" s="1"/>
      <c r="W110" s="1"/>
      <c r="X110" s="1"/>
      <c r="Y110" s="1"/>
      <c r="Z110" s="1"/>
      <c r="AB110" s="1"/>
      <c r="AC110" s="1"/>
      <c r="AD110" s="1"/>
      <c r="AE110" s="1"/>
      <c r="AF110" s="1"/>
      <c r="AG110" s="1"/>
    </row>
    <row r="111" spans="8:33" ht="23.25" x14ac:dyDescent="0.35">
      <c r="I111" s="13"/>
      <c r="J111" s="13"/>
      <c r="K111" s="13"/>
      <c r="L111" s="13"/>
      <c r="M111" s="13"/>
      <c r="N111" s="13"/>
      <c r="O111" s="13"/>
      <c r="R111" s="1"/>
      <c r="S111" s="1"/>
      <c r="T111" s="1"/>
      <c r="U111" s="1"/>
      <c r="V111" s="1"/>
      <c r="W111" s="1"/>
      <c r="X111" s="1"/>
      <c r="Y111" s="1"/>
      <c r="Z111" s="1"/>
      <c r="AB111" s="1"/>
      <c r="AC111" s="1"/>
      <c r="AD111" s="1"/>
      <c r="AE111" s="1"/>
      <c r="AF111" s="1"/>
      <c r="AG111" s="1"/>
    </row>
    <row r="112" spans="8:33" ht="23.25" x14ac:dyDescent="0.35">
      <c r="I112" s="13"/>
      <c r="J112" s="13"/>
      <c r="K112" s="13"/>
      <c r="L112" s="13"/>
      <c r="M112" s="13"/>
      <c r="N112" s="13"/>
      <c r="O112" s="13"/>
      <c r="R112" s="1"/>
      <c r="S112" s="1"/>
      <c r="T112" s="1"/>
      <c r="U112" s="1"/>
      <c r="V112" s="1"/>
      <c r="W112" s="1"/>
      <c r="X112" s="1"/>
      <c r="Y112" s="1"/>
      <c r="Z112" s="1"/>
      <c r="AB112" s="1"/>
      <c r="AC112" s="1"/>
      <c r="AD112" s="1"/>
      <c r="AE112" s="1"/>
      <c r="AF112" s="1"/>
      <c r="AG112" s="1"/>
    </row>
    <row r="113" spans="18:37" ht="15" x14ac:dyDescent="0.25">
      <c r="R113" s="1"/>
      <c r="S113" s="1"/>
      <c r="T113" s="1"/>
      <c r="U113" s="1"/>
      <c r="V113" s="1"/>
      <c r="W113" s="1"/>
      <c r="X113" s="1"/>
      <c r="Y113" s="1"/>
      <c r="Z113" s="1"/>
      <c r="AB113" s="1"/>
      <c r="AC113" s="1"/>
      <c r="AD113" s="1"/>
      <c r="AE113" s="1"/>
      <c r="AF113" s="1"/>
      <c r="AG113" s="1"/>
    </row>
    <row r="114" spans="18:37" ht="15" x14ac:dyDescent="0.25">
      <c r="R114" s="1"/>
      <c r="S114" s="1"/>
      <c r="T114" s="1"/>
      <c r="U114" s="1"/>
      <c r="V114" s="1"/>
      <c r="W114" s="1"/>
      <c r="X114" s="1"/>
      <c r="Y114" s="1"/>
      <c r="Z114" s="1"/>
      <c r="AB114" s="1"/>
      <c r="AC114" s="1"/>
      <c r="AD114" s="1"/>
      <c r="AE114" s="1"/>
      <c r="AF114" s="1"/>
      <c r="AG114" s="1"/>
    </row>
    <row r="115" spans="18:37" ht="23.25" x14ac:dyDescent="0.35">
      <c r="AB115" s="17"/>
      <c r="AC115" s="17"/>
      <c r="AD115" s="17"/>
      <c r="AE115" s="17"/>
      <c r="AF115" s="17"/>
      <c r="AG115" s="17"/>
      <c r="AH115" s="12"/>
      <c r="AI115" s="12"/>
      <c r="AJ115" s="12"/>
      <c r="AK115" s="12"/>
    </row>
    <row r="116" spans="18:37" ht="23.25" x14ac:dyDescent="0.35">
      <c r="AB116" s="17"/>
      <c r="AC116" s="17"/>
      <c r="AD116" s="17"/>
      <c r="AE116" s="17"/>
      <c r="AF116" s="17"/>
      <c r="AG116" s="17"/>
      <c r="AH116" s="12"/>
      <c r="AI116" s="12"/>
      <c r="AJ116" s="12"/>
      <c r="AK116" s="12"/>
    </row>
    <row r="117" spans="18:37" ht="23.25" x14ac:dyDescent="0.25">
      <c r="AB117" s="17"/>
      <c r="AC117" s="17"/>
      <c r="AD117" s="17"/>
      <c r="AE117" s="17"/>
      <c r="AF117" s="17"/>
      <c r="AG117" s="17"/>
    </row>
    <row r="118" spans="18:37" ht="23.25" x14ac:dyDescent="0.25">
      <c r="AB118" s="17"/>
      <c r="AC118" s="17"/>
      <c r="AD118" s="17"/>
      <c r="AE118" s="17"/>
      <c r="AF118" s="17"/>
      <c r="AG118" s="17"/>
    </row>
    <row r="119" spans="18:37" ht="23.25" x14ac:dyDescent="0.25">
      <c r="AB119" s="17"/>
      <c r="AC119" s="17"/>
      <c r="AD119" s="17"/>
      <c r="AE119" s="17"/>
      <c r="AF119" s="17"/>
      <c r="AG119" s="17"/>
    </row>
    <row r="120" spans="18:37" ht="23.25" x14ac:dyDescent="0.25">
      <c r="AB120" s="17"/>
      <c r="AC120" s="17"/>
      <c r="AD120" s="17"/>
      <c r="AE120" s="17"/>
      <c r="AF120" s="17"/>
      <c r="AG120" s="17"/>
    </row>
    <row r="121" spans="18:37" ht="23.25" x14ac:dyDescent="0.25">
      <c r="AB121" s="17"/>
      <c r="AC121" s="17"/>
      <c r="AD121" s="17"/>
      <c r="AE121" s="17"/>
      <c r="AF121" s="17"/>
      <c r="AG121" s="17"/>
    </row>
    <row r="122" spans="18:37" ht="23.25" x14ac:dyDescent="0.25">
      <c r="AB122" s="17"/>
      <c r="AC122" s="17"/>
      <c r="AD122" s="17"/>
      <c r="AE122" s="17"/>
      <c r="AF122" s="17"/>
      <c r="AG122" s="17"/>
    </row>
    <row r="123" spans="18:37" ht="23.25" x14ac:dyDescent="0.25">
      <c r="AB123" s="17"/>
      <c r="AC123" s="17"/>
      <c r="AD123" s="17"/>
      <c r="AE123" s="17"/>
      <c r="AF123" s="17"/>
      <c r="AG123" s="17"/>
    </row>
    <row r="124" spans="18:37" ht="23.25" x14ac:dyDescent="0.25">
      <c r="AB124" s="17"/>
      <c r="AC124" s="17"/>
      <c r="AD124" s="17"/>
      <c r="AE124" s="17"/>
      <c r="AF124" s="17"/>
      <c r="AG124" s="17"/>
    </row>
  </sheetData>
  <mergeCells count="7">
    <mergeCell ref="A3:AA3"/>
    <mergeCell ref="H4:Q4"/>
    <mergeCell ref="I5:J5"/>
    <mergeCell ref="K5:L5"/>
    <mergeCell ref="M5:M6"/>
    <mergeCell ref="N5:O5"/>
    <mergeCell ref="P5:Q5"/>
  </mergeCells>
  <conditionalFormatting sqref="P13:Q31 P38:Q38 L56:L76 N42:O44 I41:J44 N39:O40 J39 L39:M39 L41:O41 J45:J47 L47:M50 L35:O38 L52:M55 J20:J24 J28 N28:O34 L20:M24 L28:M28 I32:J38 I12:O12 I15:O15 K20:K22 K24:K25">
    <cfRule type="cellIs" dxfId="74" priority="144" operator="equal">
      <formula>" "</formula>
    </cfRule>
  </conditionalFormatting>
  <conditionalFormatting sqref="P12:Q12">
    <cfRule type="cellIs" dxfId="73" priority="146" operator="equal">
      <formula>" "</formula>
    </cfRule>
  </conditionalFormatting>
  <conditionalFormatting sqref="J41:J44 L41:M41 L35:M38 J32:J38">
    <cfRule type="cellIs" dxfId="72" priority="143" operator="equal">
      <formula>" "</formula>
    </cfRule>
  </conditionalFormatting>
  <conditionalFormatting sqref="P32:Q37">
    <cfRule type="cellIs" dxfId="71" priority="138" operator="equal">
      <formula>" "</formula>
    </cfRule>
  </conditionalFormatting>
  <conditionalFormatting sqref="J84:L93 L77:L83">
    <cfRule type="cellIs" dxfId="70" priority="126" operator="equal">
      <formula>" "</formula>
    </cfRule>
  </conditionalFormatting>
  <conditionalFormatting sqref="J94:M109">
    <cfRule type="cellIs" dxfId="69" priority="125" operator="equal">
      <formula>" "</formula>
    </cfRule>
  </conditionalFormatting>
  <conditionalFormatting sqref="H27:H50">
    <cfRule type="cellIs" dxfId="68" priority="124" operator="equal">
      <formula>" "</formula>
    </cfRule>
  </conditionalFormatting>
  <conditionalFormatting sqref="H27:H46">
    <cfRule type="cellIs" dxfId="67" priority="123" operator="equal">
      <formula>" "</formula>
    </cfRule>
  </conditionalFormatting>
  <conditionalFormatting sqref="M56:M76">
    <cfRule type="cellIs" dxfId="66" priority="122" operator="equal">
      <formula>" "</formula>
    </cfRule>
  </conditionalFormatting>
  <conditionalFormatting sqref="M77:M93">
    <cfRule type="cellIs" dxfId="65" priority="121" operator="equal">
      <formula>" "</formula>
    </cfRule>
  </conditionalFormatting>
  <conditionalFormatting sqref="L42:M46">
    <cfRule type="cellIs" dxfId="64" priority="120" operator="equal">
      <formula>" "</formula>
    </cfRule>
  </conditionalFormatting>
  <conditionalFormatting sqref="L42:M44">
    <cfRule type="cellIs" dxfId="63" priority="119" operator="equal">
      <formula>" "</formula>
    </cfRule>
  </conditionalFormatting>
  <conditionalFormatting sqref="I39:I40">
    <cfRule type="cellIs" dxfId="62" priority="111" operator="equal">
      <formula>" "</formula>
    </cfRule>
  </conditionalFormatting>
  <conditionalFormatting sqref="J40">
    <cfRule type="cellIs" dxfId="61" priority="109" operator="equal">
      <formula>" "</formula>
    </cfRule>
  </conditionalFormatting>
  <conditionalFormatting sqref="L40">
    <cfRule type="cellIs" dxfId="60" priority="105" operator="equal">
      <formula>" "</formula>
    </cfRule>
  </conditionalFormatting>
  <conditionalFormatting sqref="M40">
    <cfRule type="cellIs" dxfId="59" priority="103" operator="equal">
      <formula>" "</formula>
    </cfRule>
  </conditionalFormatting>
  <conditionalFormatting sqref="K29:K47">
    <cfRule type="cellIs" dxfId="58" priority="102" operator="equal">
      <formula>" "</formula>
    </cfRule>
  </conditionalFormatting>
  <conditionalFormatting sqref="K29:K47">
    <cfRule type="cellIs" dxfId="57" priority="101" operator="equal">
      <formula>" "</formula>
    </cfRule>
  </conditionalFormatting>
  <conditionalFormatting sqref="M51">
    <cfRule type="cellIs" dxfId="56" priority="100" operator="equal">
      <formula>" "</formula>
    </cfRule>
  </conditionalFormatting>
  <conditionalFormatting sqref="N51">
    <cfRule type="cellIs" dxfId="55" priority="99" operator="equal">
      <formula>" "</formula>
    </cfRule>
  </conditionalFormatting>
  <conditionalFormatting sqref="L51">
    <cfRule type="cellIs" dxfId="54" priority="98" operator="equal">
      <formula>" "</formula>
    </cfRule>
  </conditionalFormatting>
  <conditionalFormatting sqref="J48:J50 J52:J76">
    <cfRule type="cellIs" dxfId="53" priority="97" operator="equal">
      <formula>" "</formula>
    </cfRule>
  </conditionalFormatting>
  <conditionalFormatting sqref="J77:J83">
    <cfRule type="cellIs" dxfId="52" priority="96" operator="equal">
      <formula>" "</formula>
    </cfRule>
  </conditionalFormatting>
  <conditionalFormatting sqref="J51">
    <cfRule type="cellIs" dxfId="51" priority="95" operator="equal">
      <formula>" "</formula>
    </cfRule>
  </conditionalFormatting>
  <conditionalFormatting sqref="K48:K50 K52:K76">
    <cfRule type="cellIs" dxfId="50" priority="94" operator="equal">
      <formula>" "</formula>
    </cfRule>
  </conditionalFormatting>
  <conditionalFormatting sqref="K77:K83">
    <cfRule type="cellIs" dxfId="49" priority="93" operator="equal">
      <formula>" "</formula>
    </cfRule>
  </conditionalFormatting>
  <conditionalFormatting sqref="K51">
    <cfRule type="cellIs" dxfId="48" priority="92" operator="equal">
      <formula>" "</formula>
    </cfRule>
  </conditionalFormatting>
  <conditionalFormatting sqref="J29:J31">
    <cfRule type="cellIs" dxfId="47" priority="74" operator="equal">
      <formula>" "</formula>
    </cfRule>
  </conditionalFormatting>
  <conditionalFormatting sqref="J20:J23">
    <cfRule type="cellIs" dxfId="46" priority="72" operator="equal">
      <formula>" "</formula>
    </cfRule>
  </conditionalFormatting>
  <conditionalFormatting sqref="I16:J18">
    <cfRule type="cellIs" dxfId="45" priority="46" operator="equal">
      <formula>" "</formula>
    </cfRule>
  </conditionalFormatting>
  <conditionalFormatting sqref="J16:J18">
    <cfRule type="cellIs" dxfId="44" priority="45" operator="equal">
      <formula>" "</formula>
    </cfRule>
  </conditionalFormatting>
  <conditionalFormatting sqref="K16:K18">
    <cfRule type="cellIs" dxfId="43" priority="42" operator="equal">
      <formula>" "</formula>
    </cfRule>
  </conditionalFormatting>
  <conditionalFormatting sqref="K16:K18">
    <cfRule type="cellIs" dxfId="42" priority="41" operator="equal">
      <formula>" "</formula>
    </cfRule>
  </conditionalFormatting>
  <conditionalFormatting sqref="N16:O18">
    <cfRule type="cellIs" dxfId="41" priority="40" operator="equal">
      <formula>" "</formula>
    </cfRule>
  </conditionalFormatting>
  <conditionalFormatting sqref="J19">
    <cfRule type="cellIs" dxfId="40" priority="37" operator="equal">
      <formula>" "</formula>
    </cfRule>
  </conditionalFormatting>
  <conditionalFormatting sqref="N19:O19">
    <cfRule type="cellIs" dxfId="39" priority="36" operator="equal">
      <formula>" "</formula>
    </cfRule>
  </conditionalFormatting>
  <conditionalFormatting sqref="L32:L34">
    <cfRule type="cellIs" dxfId="38" priority="35" operator="equal">
      <formula>" "</formula>
    </cfRule>
  </conditionalFormatting>
  <conditionalFormatting sqref="L32:L34">
    <cfRule type="cellIs" dxfId="37" priority="34" operator="equal">
      <formula>" "</formula>
    </cfRule>
  </conditionalFormatting>
  <conditionalFormatting sqref="L28">
    <cfRule type="duplicateValues" dxfId="36" priority="31"/>
  </conditionalFormatting>
  <conditionalFormatting sqref="L28">
    <cfRule type="duplicateValues" dxfId="35" priority="30"/>
  </conditionalFormatting>
  <conditionalFormatting sqref="L28">
    <cfRule type="duplicateValues" dxfId="34" priority="29"/>
  </conditionalFormatting>
  <conditionalFormatting sqref="L16">
    <cfRule type="cellIs" dxfId="33" priority="26" operator="equal">
      <formula>" "</formula>
    </cfRule>
  </conditionalFormatting>
  <conditionalFormatting sqref="L16">
    <cfRule type="cellIs" dxfId="32" priority="25" operator="equal">
      <formula>" "</formula>
    </cfRule>
  </conditionalFormatting>
  <conditionalFormatting sqref="M32:M34">
    <cfRule type="cellIs" dxfId="31" priority="24" operator="equal">
      <formula>" "</formula>
    </cfRule>
  </conditionalFormatting>
  <conditionalFormatting sqref="M32:M34">
    <cfRule type="cellIs" dxfId="30" priority="23" operator="equal">
      <formula>" "</formula>
    </cfRule>
  </conditionalFormatting>
  <conditionalFormatting sqref="M28">
    <cfRule type="duplicateValues" dxfId="29" priority="20"/>
  </conditionalFormatting>
  <conditionalFormatting sqref="M28">
    <cfRule type="duplicateValues" dxfId="28" priority="19"/>
  </conditionalFormatting>
  <conditionalFormatting sqref="M28">
    <cfRule type="duplicateValues" dxfId="27" priority="18"/>
  </conditionalFormatting>
  <conditionalFormatting sqref="M16">
    <cfRule type="cellIs" dxfId="26" priority="15" operator="equal">
      <formula>" "</formula>
    </cfRule>
  </conditionalFormatting>
  <conditionalFormatting sqref="M16">
    <cfRule type="cellIs" dxfId="25" priority="14" operator="equal">
      <formula>" "</formula>
    </cfRule>
  </conditionalFormatting>
  <conditionalFormatting sqref="J25:J27 L25:L27 N25:N27">
    <cfRule type="cellIs" dxfId="24" priority="13" operator="equal">
      <formula>" "</formula>
    </cfRule>
  </conditionalFormatting>
  <conditionalFormatting sqref="K26:K28">
    <cfRule type="cellIs" dxfId="23" priority="12" operator="equal">
      <formula>" "</formula>
    </cfRule>
  </conditionalFormatting>
  <conditionalFormatting sqref="K26:K28">
    <cfRule type="cellIs" dxfId="22" priority="11" operator="equal">
      <formula>" "</formula>
    </cfRule>
  </conditionalFormatting>
  <conditionalFormatting sqref="L17:L18">
    <cfRule type="cellIs" dxfId="21" priority="10" operator="equal">
      <formula>" "</formula>
    </cfRule>
  </conditionalFormatting>
  <conditionalFormatting sqref="L17:L18">
    <cfRule type="cellIs" dxfId="20" priority="9" operator="equal">
      <formula>" "</formula>
    </cfRule>
  </conditionalFormatting>
  <conditionalFormatting sqref="M17:M18">
    <cfRule type="cellIs" dxfId="19" priority="8" operator="equal">
      <formula>" "</formula>
    </cfRule>
  </conditionalFormatting>
  <conditionalFormatting sqref="M17:M18">
    <cfRule type="cellIs" dxfId="18" priority="7" operator="equal">
      <formula>" "</formula>
    </cfRule>
  </conditionalFormatting>
  <conditionalFormatting sqref="M28">
    <cfRule type="duplicateValues" dxfId="17" priority="6"/>
  </conditionalFormatting>
  <conditionalFormatting sqref="M28">
    <cfRule type="duplicateValues" dxfId="16" priority="5"/>
  </conditionalFormatting>
  <conditionalFormatting sqref="M28">
    <cfRule type="duplicateValues" dxfId="15" priority="4"/>
  </conditionalFormatting>
  <conditionalFormatting sqref="I13:N14">
    <cfRule type="cellIs" dxfId="14" priority="3" operator="equal">
      <formula>" "</formula>
    </cfRule>
  </conditionalFormatting>
  <conditionalFormatting sqref="O13:O14">
    <cfRule type="cellIs" dxfId="13" priority="2" operator="equal">
      <formula>" "</formula>
    </cfRule>
  </conditionalFormatting>
  <conditionalFormatting sqref="K23">
    <cfRule type="cellIs" dxfId="12"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2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3:AL247"/>
  <sheetViews>
    <sheetView topLeftCell="K1" zoomScale="50" zoomScaleNormal="50" workbookViewId="0">
      <pane ySplit="1" topLeftCell="A7" activePane="bottomLeft" state="frozen"/>
      <selection activeCell="AK8" sqref="AK8"/>
      <selection pane="bottomLeft" activeCell="K10" sqref="K10"/>
    </sheetView>
  </sheetViews>
  <sheetFormatPr baseColWidth="10" defaultRowHeight="15" x14ac:dyDescent="0.25"/>
  <cols>
    <col min="1" max="1" width="22.140625" style="1" hidden="1" customWidth="1"/>
    <col min="2" max="2" width="25.5703125" style="1" customWidth="1"/>
    <col min="3" max="3" width="31.7109375" style="1" customWidth="1"/>
    <col min="4" max="4" width="52.5703125" style="1" customWidth="1"/>
    <col min="5" max="5" width="38.42578125" style="1" customWidth="1"/>
    <col min="6" max="6" width="48.7109375" style="1" bestFit="1" customWidth="1"/>
    <col min="7" max="7" width="17.7109375" style="1" customWidth="1"/>
    <col min="8" max="13" width="29.140625" style="2" customWidth="1"/>
    <col min="14" max="14" width="31.140625" style="1" customWidth="1"/>
    <col min="15" max="15" width="37.140625" style="1" customWidth="1"/>
    <col min="16" max="16" width="57" style="1" bestFit="1" customWidth="1"/>
    <col min="17" max="17" width="29.7109375" style="1" customWidth="1"/>
    <col min="18" max="18" width="31.140625" style="1" customWidth="1"/>
    <col min="19" max="19" width="45.140625" style="1" customWidth="1"/>
    <col min="20" max="20" width="45.28515625" style="1" bestFit="1" customWidth="1"/>
    <col min="21" max="21" width="61.85546875" style="1" bestFit="1" customWidth="1"/>
    <col min="22" max="22" width="53.140625" style="1" customWidth="1"/>
    <col min="23" max="23" width="29.7109375" style="1" customWidth="1"/>
    <col min="24" max="24" width="31.140625" style="1" customWidth="1"/>
    <col min="25" max="25" width="47" style="1" customWidth="1"/>
    <col min="26" max="26" width="30.5703125" style="1" customWidth="1"/>
    <col min="27" max="27" width="47.140625" style="1" customWidth="1"/>
    <col min="28" max="28" width="40.85546875" style="1" customWidth="1"/>
    <col min="29" max="29" width="34.5703125" style="1" customWidth="1"/>
    <col min="30" max="30" width="29.7109375" style="1" customWidth="1"/>
    <col min="31" max="31" width="77.28515625" style="1" bestFit="1" customWidth="1"/>
    <col min="32" max="33" width="29.140625" style="1" customWidth="1"/>
    <col min="34" max="34" width="38.28515625" style="1" customWidth="1"/>
    <col min="35" max="37" width="29.140625" style="1" customWidth="1"/>
    <col min="38" max="16384" width="11.42578125" style="1"/>
  </cols>
  <sheetData>
    <row r="3" spans="1:38" ht="30.75" thickBot="1" x14ac:dyDescent="0.3">
      <c r="A3" s="297" t="s">
        <v>95</v>
      </c>
      <c r="B3" s="297"/>
      <c r="C3" s="297"/>
      <c r="D3" s="297"/>
      <c r="E3" s="297"/>
      <c r="F3" s="297"/>
      <c r="G3" s="297"/>
      <c r="H3" s="297"/>
      <c r="I3" s="297"/>
      <c r="J3" s="297"/>
      <c r="K3" s="297"/>
      <c r="L3" s="297"/>
      <c r="M3" s="297"/>
    </row>
    <row r="4" spans="1:38" ht="47.25" thickBot="1" x14ac:dyDescent="0.75">
      <c r="A4" s="6"/>
      <c r="B4" s="6"/>
      <c r="C4" s="6"/>
      <c r="D4" s="6"/>
      <c r="E4" s="6"/>
      <c r="F4" s="6"/>
      <c r="G4" s="6"/>
      <c r="H4" s="294" t="s">
        <v>0</v>
      </c>
      <c r="I4" s="295"/>
      <c r="J4" s="295"/>
      <c r="K4" s="295"/>
      <c r="L4" s="295"/>
      <c r="M4" s="296"/>
      <c r="N4" s="294" t="s">
        <v>1</v>
      </c>
      <c r="O4" s="295"/>
      <c r="P4" s="295"/>
      <c r="Q4" s="295"/>
      <c r="R4" s="295"/>
      <c r="S4" s="296"/>
      <c r="T4" s="294" t="s">
        <v>2</v>
      </c>
      <c r="U4" s="295"/>
      <c r="V4" s="295"/>
      <c r="W4" s="295"/>
      <c r="X4" s="295"/>
      <c r="Y4" s="296"/>
      <c r="Z4" s="294" t="s">
        <v>3</v>
      </c>
      <c r="AA4" s="295"/>
      <c r="AB4" s="295"/>
      <c r="AC4" s="295"/>
      <c r="AD4" s="295"/>
      <c r="AE4" s="296"/>
      <c r="AF4" s="294" t="s">
        <v>4</v>
      </c>
      <c r="AG4" s="295"/>
      <c r="AH4" s="295"/>
      <c r="AI4" s="295"/>
      <c r="AJ4" s="295"/>
      <c r="AK4" s="296"/>
    </row>
    <row r="5" spans="1:38" ht="128.25" customHeight="1" x14ac:dyDescent="0.25">
      <c r="A5" s="139" t="s">
        <v>5</v>
      </c>
      <c r="B5" s="124" t="s">
        <v>6</v>
      </c>
      <c r="C5" s="124" t="s">
        <v>7</v>
      </c>
      <c r="D5" s="124" t="s">
        <v>8</v>
      </c>
      <c r="E5" s="124" t="s">
        <v>9</v>
      </c>
      <c r="F5" s="125" t="s">
        <v>10</v>
      </c>
      <c r="G5" s="124" t="s">
        <v>11</v>
      </c>
      <c r="H5" s="126" t="s">
        <v>12</v>
      </c>
      <c r="I5" s="126" t="s">
        <v>13</v>
      </c>
      <c r="J5" s="126" t="s">
        <v>14</v>
      </c>
      <c r="K5" s="126" t="s">
        <v>15</v>
      </c>
      <c r="L5" s="126" t="s">
        <v>16</v>
      </c>
      <c r="M5" s="126" t="s">
        <v>17</v>
      </c>
      <c r="N5" s="126" t="s">
        <v>12</v>
      </c>
      <c r="O5" s="126" t="s">
        <v>13</v>
      </c>
      <c r="P5" s="126" t="s">
        <v>14</v>
      </c>
      <c r="Q5" s="126" t="s">
        <v>15</v>
      </c>
      <c r="R5" s="126" t="s">
        <v>16</v>
      </c>
      <c r="S5" s="126" t="s">
        <v>17</v>
      </c>
      <c r="T5" s="126" t="s">
        <v>12</v>
      </c>
      <c r="U5" s="126" t="s">
        <v>13</v>
      </c>
      <c r="V5" s="126" t="s">
        <v>14</v>
      </c>
      <c r="W5" s="126" t="s">
        <v>15</v>
      </c>
      <c r="X5" s="126" t="s">
        <v>16</v>
      </c>
      <c r="Y5" s="126" t="s">
        <v>17</v>
      </c>
      <c r="Z5" s="126" t="s">
        <v>12</v>
      </c>
      <c r="AA5" s="126" t="s">
        <v>13</v>
      </c>
      <c r="AB5" s="126" t="s">
        <v>14</v>
      </c>
      <c r="AC5" s="126" t="s">
        <v>15</v>
      </c>
      <c r="AD5" s="126" t="s">
        <v>16</v>
      </c>
      <c r="AE5" s="126" t="s">
        <v>17</v>
      </c>
      <c r="AF5" s="126" t="s">
        <v>12</v>
      </c>
      <c r="AG5" s="126" t="s">
        <v>13</v>
      </c>
      <c r="AH5" s="126" t="s">
        <v>14</v>
      </c>
      <c r="AI5" s="126" t="s">
        <v>15</v>
      </c>
      <c r="AJ5" s="126" t="s">
        <v>16</v>
      </c>
      <c r="AK5" s="126" t="s">
        <v>17</v>
      </c>
    </row>
    <row r="6" spans="1:38" ht="234.75" customHeight="1" x14ac:dyDescent="0.25">
      <c r="A6" s="8" t="s">
        <v>18</v>
      </c>
      <c r="B6" s="134" t="s">
        <v>65</v>
      </c>
      <c r="C6" s="135" t="s">
        <v>84</v>
      </c>
      <c r="D6" s="135" t="s">
        <v>92</v>
      </c>
      <c r="E6" s="134" t="s">
        <v>66</v>
      </c>
      <c r="F6" s="136" t="s">
        <v>77</v>
      </c>
      <c r="G6" s="136" t="s">
        <v>20</v>
      </c>
      <c r="H6" s="137">
        <f>+I6/J6</f>
        <v>0.40485829959514169</v>
      </c>
      <c r="I6" s="285">
        <v>100</v>
      </c>
      <c r="J6" s="285">
        <v>247</v>
      </c>
      <c r="K6" s="137">
        <f>(L6/M6)</f>
        <v>1.1085271317829457</v>
      </c>
      <c r="L6" s="278">
        <f>+R6+X6+AD6+AJ6</f>
        <v>286</v>
      </c>
      <c r="M6" s="278">
        <f>+S6+Y6+AE6+AK6</f>
        <v>258</v>
      </c>
      <c r="N6" s="137" t="e">
        <f>(O6/P6)</f>
        <v>#DIV/0!</v>
      </c>
      <c r="O6" s="138">
        <v>0</v>
      </c>
      <c r="P6" s="138">
        <v>0</v>
      </c>
      <c r="Q6" s="137">
        <f>(R6/S6)</f>
        <v>3.9772727272727272E-2</v>
      </c>
      <c r="R6" s="138">
        <f>+O10</f>
        <v>7</v>
      </c>
      <c r="S6" s="138">
        <f>+P10</f>
        <v>176</v>
      </c>
      <c r="T6" s="137">
        <f>(U6/V6)</f>
        <v>1</v>
      </c>
      <c r="U6" s="138">
        <v>10</v>
      </c>
      <c r="V6" s="138">
        <v>10</v>
      </c>
      <c r="W6" s="137">
        <f>(X6/Y6)</f>
        <v>0.21875</v>
      </c>
      <c r="X6" s="138">
        <f>+U10</f>
        <v>14</v>
      </c>
      <c r="Y6" s="138">
        <f>+V10</f>
        <v>64</v>
      </c>
      <c r="Z6" s="137" t="e">
        <f>(AA6/AB6)</f>
        <v>#DIV/0!</v>
      </c>
      <c r="AA6" s="138"/>
      <c r="AB6" s="138"/>
      <c r="AC6" s="137">
        <f>(AD6/AE6)</f>
        <v>4.4285714285714288</v>
      </c>
      <c r="AD6" s="138">
        <f>+AA10</f>
        <v>31</v>
      </c>
      <c r="AE6" s="138">
        <f>+AB10</f>
        <v>7</v>
      </c>
      <c r="AF6" s="137">
        <f>(AG6/AH6)</f>
        <v>1</v>
      </c>
      <c r="AG6" s="138">
        <v>32</v>
      </c>
      <c r="AH6" s="138">
        <v>32</v>
      </c>
      <c r="AI6" s="137">
        <f>(AJ6/AK6)</f>
        <v>21.272727272727273</v>
      </c>
      <c r="AJ6" s="138">
        <f>+AG10</f>
        <v>234</v>
      </c>
      <c r="AK6" s="138">
        <f>+AH10</f>
        <v>11</v>
      </c>
    </row>
    <row r="7" spans="1:38" ht="15.75" thickBot="1" x14ac:dyDescent="0.3"/>
    <row r="8" spans="1:38" s="12" customFormat="1" ht="93" x14ac:dyDescent="0.35">
      <c r="J8" s="13"/>
      <c r="K8" s="13"/>
      <c r="L8" s="13"/>
      <c r="M8" s="13"/>
      <c r="N8" s="178"/>
      <c r="O8" s="179" t="s">
        <v>25</v>
      </c>
      <c r="P8" s="179" t="s">
        <v>26</v>
      </c>
      <c r="Q8" s="179" t="s">
        <v>27</v>
      </c>
      <c r="R8" s="193" t="s">
        <v>28</v>
      </c>
      <c r="S8" s="14" t="s">
        <v>94</v>
      </c>
      <c r="T8" s="63"/>
      <c r="U8" s="65" t="s">
        <v>25</v>
      </c>
      <c r="V8" s="155" t="s">
        <v>26</v>
      </c>
      <c r="W8" s="155" t="s">
        <v>27</v>
      </c>
      <c r="X8" s="156" t="s">
        <v>28</v>
      </c>
      <c r="Y8" s="155" t="s">
        <v>94</v>
      </c>
      <c r="AA8" s="14" t="s">
        <v>25</v>
      </c>
      <c r="AB8" s="14" t="s">
        <v>26</v>
      </c>
      <c r="AC8" s="14" t="s">
        <v>27</v>
      </c>
      <c r="AD8" s="25" t="s">
        <v>28</v>
      </c>
      <c r="AE8" s="14" t="s">
        <v>94</v>
      </c>
      <c r="AG8" s="24" t="s">
        <v>25</v>
      </c>
      <c r="AH8" s="14" t="s">
        <v>26</v>
      </c>
      <c r="AI8" s="14" t="s">
        <v>27</v>
      </c>
      <c r="AJ8" s="25" t="s">
        <v>28</v>
      </c>
      <c r="AK8" s="14" t="s">
        <v>94</v>
      </c>
    </row>
    <row r="9" spans="1:38" s="12" customFormat="1" ht="23.25" x14ac:dyDescent="0.35">
      <c r="J9" s="13"/>
      <c r="K9" s="13"/>
      <c r="L9" s="13"/>
      <c r="M9" s="13"/>
      <c r="N9" s="182" t="s">
        <v>21</v>
      </c>
      <c r="O9" s="63" t="s">
        <v>22</v>
      </c>
      <c r="P9" s="63" t="s">
        <v>22</v>
      </c>
      <c r="Q9" s="64"/>
      <c r="R9" s="215"/>
      <c r="S9" s="12" t="s">
        <v>29</v>
      </c>
      <c r="T9" s="63" t="s">
        <v>21</v>
      </c>
      <c r="U9" s="63" t="s">
        <v>22</v>
      </c>
      <c r="V9" s="63" t="s">
        <v>22</v>
      </c>
      <c r="W9" s="64"/>
      <c r="X9" s="78"/>
      <c r="Y9" s="63" t="s">
        <v>29</v>
      </c>
      <c r="Z9" s="12" t="s">
        <v>21</v>
      </c>
      <c r="AA9" s="12" t="s">
        <v>22</v>
      </c>
      <c r="AB9" s="12" t="s">
        <v>22</v>
      </c>
      <c r="AC9" s="15"/>
      <c r="AD9" s="13"/>
      <c r="AE9" s="12" t="s">
        <v>29</v>
      </c>
      <c r="AF9" s="12" t="s">
        <v>21</v>
      </c>
      <c r="AG9" s="12" t="s">
        <v>22</v>
      </c>
      <c r="AH9" s="12" t="s">
        <v>22</v>
      </c>
      <c r="AI9" s="15"/>
      <c r="AJ9" s="13"/>
      <c r="AK9" s="12" t="s">
        <v>29</v>
      </c>
    </row>
    <row r="10" spans="1:38" s="12" customFormat="1" ht="34.5" thickBot="1" x14ac:dyDescent="0.55000000000000004">
      <c r="J10" s="13"/>
      <c r="K10" s="13"/>
      <c r="L10" s="13"/>
      <c r="M10" s="13"/>
      <c r="N10" s="184"/>
      <c r="O10" s="216">
        <f>COUNTA(O11:O192)</f>
        <v>7</v>
      </c>
      <c r="P10" s="216">
        <f>COUNTA(P11:P192)</f>
        <v>176</v>
      </c>
      <c r="Q10" s="186"/>
      <c r="R10" s="213"/>
      <c r="T10" s="157"/>
      <c r="U10" s="158">
        <f>COUNTA(U11:U179)</f>
        <v>14</v>
      </c>
      <c r="V10" s="158">
        <f>COUNTA(V11:V179)</f>
        <v>64</v>
      </c>
      <c r="W10" s="157"/>
      <c r="X10" s="157"/>
      <c r="Y10" s="157"/>
      <c r="AA10" s="26">
        <f>COUNTA(AA11:AA51)</f>
        <v>31</v>
      </c>
      <c r="AB10" s="26">
        <f>COUNTA(AB11:AB51)</f>
        <v>7</v>
      </c>
      <c r="AG10" s="26">
        <f>COUNTA(AG11:AG611)</f>
        <v>234</v>
      </c>
      <c r="AH10" s="26">
        <f>COUNTA(AH11:AH611)</f>
        <v>11</v>
      </c>
    </row>
    <row r="11" spans="1:38" s="55" customFormat="1" ht="23.25" x14ac:dyDescent="0.35">
      <c r="J11" s="72"/>
      <c r="K11" s="72"/>
      <c r="L11" s="72"/>
      <c r="M11" s="72"/>
      <c r="N11" s="175" t="s">
        <v>97</v>
      </c>
      <c r="O11" s="189" t="s">
        <v>98</v>
      </c>
      <c r="P11" s="189"/>
      <c r="Q11" s="214">
        <v>43913</v>
      </c>
      <c r="R11" s="177">
        <v>43805</v>
      </c>
      <c r="S11" s="82" t="s">
        <v>99</v>
      </c>
      <c r="T11" s="268" t="s">
        <v>124</v>
      </c>
      <c r="U11" s="269">
        <v>302941</v>
      </c>
      <c r="V11" s="270"/>
      <c r="W11" s="271">
        <v>43958</v>
      </c>
      <c r="X11" s="271"/>
      <c r="Y11" s="268" t="s">
        <v>137</v>
      </c>
      <c r="Z11" s="159" t="s">
        <v>124</v>
      </c>
      <c r="AA11" s="69">
        <v>302815</v>
      </c>
      <c r="AB11" s="69"/>
      <c r="AC11" s="81">
        <v>44020</v>
      </c>
      <c r="AD11" s="30" t="s">
        <v>161</v>
      </c>
      <c r="AE11" s="27" t="s">
        <v>162</v>
      </c>
      <c r="AF11" s="27" t="s">
        <v>124</v>
      </c>
      <c r="AG11" s="27"/>
      <c r="AH11" s="27">
        <v>311274</v>
      </c>
      <c r="AI11" s="29"/>
      <c r="AJ11" s="27" t="s">
        <v>292</v>
      </c>
      <c r="AK11" s="27"/>
    </row>
    <row r="12" spans="1:38" s="55" customFormat="1" ht="23.25" x14ac:dyDescent="0.35">
      <c r="J12" s="72"/>
      <c r="K12" s="72"/>
      <c r="L12" s="72"/>
      <c r="M12" s="72"/>
      <c r="N12" s="175" t="s">
        <v>105</v>
      </c>
      <c r="O12" s="189"/>
      <c r="P12" s="189" t="s">
        <v>106</v>
      </c>
      <c r="Q12" s="214"/>
      <c r="R12" s="177">
        <v>43882</v>
      </c>
      <c r="S12" s="82"/>
      <c r="T12" s="268" t="s">
        <v>124</v>
      </c>
      <c r="U12" s="269">
        <v>302942</v>
      </c>
      <c r="V12" s="270"/>
      <c r="W12" s="271">
        <v>43958</v>
      </c>
      <c r="X12" s="271"/>
      <c r="Y12" s="268" t="s">
        <v>137</v>
      </c>
      <c r="Z12" s="159" t="s">
        <v>124</v>
      </c>
      <c r="AA12" s="69">
        <v>302965</v>
      </c>
      <c r="AB12" s="69"/>
      <c r="AC12" s="81">
        <v>44020</v>
      </c>
      <c r="AD12" s="30" t="s">
        <v>163</v>
      </c>
      <c r="AE12" s="27" t="s">
        <v>162</v>
      </c>
      <c r="AF12" s="27" t="s">
        <v>124</v>
      </c>
      <c r="AG12" s="27" t="s">
        <v>293</v>
      </c>
      <c r="AH12" s="27" t="s">
        <v>293</v>
      </c>
      <c r="AI12" s="29">
        <v>44147</v>
      </c>
      <c r="AJ12" s="27" t="s">
        <v>292</v>
      </c>
      <c r="AK12" s="27" t="s">
        <v>294</v>
      </c>
    </row>
    <row r="13" spans="1:38" s="55" customFormat="1" ht="23.25" x14ac:dyDescent="0.35">
      <c r="J13" s="72"/>
      <c r="K13" s="72"/>
      <c r="L13" s="72"/>
      <c r="M13" s="72"/>
      <c r="N13" s="27" t="s">
        <v>111</v>
      </c>
      <c r="O13" s="22" t="s">
        <v>112</v>
      </c>
      <c r="P13" s="28"/>
      <c r="Q13" s="29">
        <v>43896</v>
      </c>
      <c r="R13" s="30">
        <v>43770</v>
      </c>
      <c r="S13" s="82" t="s">
        <v>113</v>
      </c>
      <c r="T13" s="268" t="s">
        <v>124</v>
      </c>
      <c r="U13" s="269">
        <v>303046</v>
      </c>
      <c r="V13" s="270"/>
      <c r="W13" s="271">
        <v>44001</v>
      </c>
      <c r="X13" s="272"/>
      <c r="Y13" s="268" t="s">
        <v>137</v>
      </c>
      <c r="Z13" s="159" t="s">
        <v>124</v>
      </c>
      <c r="AA13" s="69">
        <v>302961</v>
      </c>
      <c r="AB13" s="69"/>
      <c r="AC13" s="81">
        <v>44020</v>
      </c>
      <c r="AD13" s="30" t="s">
        <v>164</v>
      </c>
      <c r="AE13" s="27" t="s">
        <v>162</v>
      </c>
      <c r="AF13" s="27" t="s">
        <v>124</v>
      </c>
      <c r="AG13" s="27">
        <v>314965</v>
      </c>
      <c r="AH13" s="27">
        <v>314965</v>
      </c>
      <c r="AI13" s="29">
        <v>44165</v>
      </c>
      <c r="AJ13" s="27" t="s">
        <v>292</v>
      </c>
      <c r="AK13" s="27" t="s">
        <v>294</v>
      </c>
    </row>
    <row r="14" spans="1:38" s="55" customFormat="1" ht="23.25" x14ac:dyDescent="0.35">
      <c r="J14" s="72"/>
      <c r="K14" s="72"/>
      <c r="L14" s="72"/>
      <c r="M14" s="72"/>
      <c r="N14" s="27" t="s">
        <v>111</v>
      </c>
      <c r="O14" s="22" t="s">
        <v>114</v>
      </c>
      <c r="P14" s="28"/>
      <c r="Q14" s="29">
        <v>43896</v>
      </c>
      <c r="R14" s="30">
        <v>43770</v>
      </c>
      <c r="S14" s="82" t="s">
        <v>113</v>
      </c>
      <c r="T14" s="268" t="s">
        <v>124</v>
      </c>
      <c r="U14" s="269">
        <v>303067</v>
      </c>
      <c r="V14" s="270"/>
      <c r="W14" s="271">
        <v>44001</v>
      </c>
      <c r="X14" s="272"/>
      <c r="Y14" s="268" t="s">
        <v>137</v>
      </c>
      <c r="Z14" s="159" t="s">
        <v>124</v>
      </c>
      <c r="AA14" s="69">
        <v>302978</v>
      </c>
      <c r="AB14" s="69"/>
      <c r="AC14" s="81">
        <v>44033</v>
      </c>
      <c r="AD14" s="30" t="s">
        <v>165</v>
      </c>
      <c r="AE14" s="27" t="s">
        <v>162</v>
      </c>
      <c r="AF14" s="27" t="s">
        <v>124</v>
      </c>
      <c r="AG14" s="27">
        <v>314972</v>
      </c>
      <c r="AH14" s="27">
        <v>314972</v>
      </c>
      <c r="AI14" s="29">
        <v>44181</v>
      </c>
      <c r="AJ14" s="27" t="s">
        <v>292</v>
      </c>
      <c r="AK14" s="27" t="s">
        <v>294</v>
      </c>
    </row>
    <row r="15" spans="1:38" s="55" customFormat="1" ht="23.25" x14ac:dyDescent="0.35">
      <c r="J15" s="72"/>
      <c r="K15" s="72"/>
      <c r="L15" s="72"/>
      <c r="M15" s="72"/>
      <c r="N15" s="27" t="s">
        <v>124</v>
      </c>
      <c r="O15" s="33">
        <v>303072</v>
      </c>
      <c r="P15" s="33"/>
      <c r="Q15" s="29">
        <v>43907</v>
      </c>
      <c r="R15" s="30"/>
      <c r="S15" s="82"/>
      <c r="T15" s="268" t="s">
        <v>124</v>
      </c>
      <c r="U15" s="269" t="s">
        <v>138</v>
      </c>
      <c r="V15" s="270"/>
      <c r="W15" s="271">
        <v>43979</v>
      </c>
      <c r="X15" s="272"/>
      <c r="Y15" s="268" t="s">
        <v>137</v>
      </c>
      <c r="Z15" s="159" t="s">
        <v>124</v>
      </c>
      <c r="AA15" s="69">
        <v>303045</v>
      </c>
      <c r="AB15" s="69"/>
      <c r="AC15" s="81">
        <v>44042</v>
      </c>
      <c r="AD15" s="30" t="s">
        <v>166</v>
      </c>
      <c r="AE15" s="30" t="s">
        <v>162</v>
      </c>
      <c r="AF15" s="27" t="s">
        <v>124</v>
      </c>
      <c r="AG15" s="27">
        <v>314977</v>
      </c>
      <c r="AH15" s="27">
        <v>314977</v>
      </c>
      <c r="AI15" s="29">
        <v>44161</v>
      </c>
      <c r="AJ15" s="27" t="s">
        <v>292</v>
      </c>
      <c r="AK15" s="27" t="s">
        <v>294</v>
      </c>
      <c r="AL15" s="73"/>
    </row>
    <row r="16" spans="1:38" s="55" customFormat="1" ht="23.25" x14ac:dyDescent="0.35">
      <c r="J16" s="72"/>
      <c r="K16" s="72"/>
      <c r="L16" s="72"/>
      <c r="M16" s="72"/>
      <c r="N16" s="27" t="s">
        <v>124</v>
      </c>
      <c r="O16" s="33">
        <v>303079</v>
      </c>
      <c r="P16" s="33"/>
      <c r="Q16" s="29">
        <v>43910</v>
      </c>
      <c r="R16" s="30"/>
      <c r="S16" s="82"/>
      <c r="T16" s="268" t="s">
        <v>124</v>
      </c>
      <c r="U16" s="269" t="s">
        <v>139</v>
      </c>
      <c r="V16" s="270"/>
      <c r="W16" s="271">
        <v>43966</v>
      </c>
      <c r="X16" s="271"/>
      <c r="Y16" s="268" t="s">
        <v>137</v>
      </c>
      <c r="Z16" s="159" t="s">
        <v>124</v>
      </c>
      <c r="AA16" s="69">
        <v>303070</v>
      </c>
      <c r="AB16" s="69"/>
      <c r="AC16" s="81">
        <v>44018</v>
      </c>
      <c r="AD16" s="30" t="s">
        <v>167</v>
      </c>
      <c r="AE16" s="30" t="s">
        <v>162</v>
      </c>
      <c r="AF16" s="27" t="s">
        <v>124</v>
      </c>
      <c r="AG16" s="27"/>
      <c r="AH16" s="27">
        <v>314960</v>
      </c>
      <c r="AI16" s="29"/>
      <c r="AJ16" s="27" t="s">
        <v>292</v>
      </c>
      <c r="AK16" s="27"/>
      <c r="AL16" s="73"/>
    </row>
    <row r="17" spans="8:38" s="55" customFormat="1" ht="23.25" x14ac:dyDescent="0.35">
      <c r="J17" s="72"/>
      <c r="K17" s="72"/>
      <c r="L17" s="72"/>
      <c r="M17" s="72"/>
      <c r="N17" s="27" t="s">
        <v>124</v>
      </c>
      <c r="O17" s="33">
        <v>303044</v>
      </c>
      <c r="P17" s="33"/>
      <c r="Q17" s="29">
        <v>43914</v>
      </c>
      <c r="R17" s="30"/>
      <c r="S17" s="82"/>
      <c r="T17" s="268" t="s">
        <v>124</v>
      </c>
      <c r="U17" s="269" t="s">
        <v>140</v>
      </c>
      <c r="V17" s="270"/>
      <c r="W17" s="271">
        <v>43966</v>
      </c>
      <c r="X17" s="272"/>
      <c r="Y17" s="268" t="s">
        <v>137</v>
      </c>
      <c r="Z17" s="159" t="s">
        <v>124</v>
      </c>
      <c r="AA17" s="69" t="s">
        <v>168</v>
      </c>
      <c r="AB17" s="69"/>
      <c r="AC17" s="81">
        <v>44033</v>
      </c>
      <c r="AD17" s="30" t="s">
        <v>169</v>
      </c>
      <c r="AE17" s="30" t="s">
        <v>162</v>
      </c>
      <c r="AF17" s="27" t="s">
        <v>124</v>
      </c>
      <c r="AG17" s="27">
        <v>314957</v>
      </c>
      <c r="AH17" s="27">
        <v>314957</v>
      </c>
      <c r="AI17" s="29">
        <v>44146</v>
      </c>
      <c r="AJ17" s="27" t="s">
        <v>292</v>
      </c>
      <c r="AK17" s="27" t="s">
        <v>294</v>
      </c>
      <c r="AL17" s="73"/>
    </row>
    <row r="18" spans="8:38" s="55" customFormat="1" ht="23.25" x14ac:dyDescent="0.35">
      <c r="J18" s="72"/>
      <c r="K18" s="72"/>
      <c r="L18" s="72"/>
      <c r="M18" s="72"/>
      <c r="N18" s="27" t="s">
        <v>124</v>
      </c>
      <c r="O18" s="33" t="s">
        <v>119</v>
      </c>
      <c r="P18" s="33" t="s">
        <v>119</v>
      </c>
      <c r="Q18" s="29">
        <v>43916</v>
      </c>
      <c r="R18" s="30"/>
      <c r="S18" s="82"/>
      <c r="T18" s="268" t="s">
        <v>124</v>
      </c>
      <c r="U18" s="269" t="s">
        <v>141</v>
      </c>
      <c r="V18" s="270"/>
      <c r="W18" s="271">
        <v>43980</v>
      </c>
      <c r="X18" s="272"/>
      <c r="Y18" s="268" t="s">
        <v>137</v>
      </c>
      <c r="Z18" s="159" t="s">
        <v>124</v>
      </c>
      <c r="AA18" s="68" t="s">
        <v>170</v>
      </c>
      <c r="AB18" s="69"/>
      <c r="AC18" s="81">
        <v>44035</v>
      </c>
      <c r="AD18" s="30" t="s">
        <v>171</v>
      </c>
      <c r="AE18" s="30" t="s">
        <v>162</v>
      </c>
      <c r="AF18" s="27" t="s">
        <v>124</v>
      </c>
      <c r="AG18" s="27"/>
      <c r="AH18" s="27">
        <v>314967</v>
      </c>
      <c r="AI18" s="29"/>
      <c r="AJ18" s="27" t="s">
        <v>292</v>
      </c>
      <c r="AK18" s="27"/>
      <c r="AL18" s="73"/>
    </row>
    <row r="19" spans="8:38" s="55" customFormat="1" ht="23.25" x14ac:dyDescent="0.35">
      <c r="J19" s="72"/>
      <c r="K19" s="72"/>
      <c r="L19" s="72"/>
      <c r="M19" s="72"/>
      <c r="N19" s="27" t="s">
        <v>124</v>
      </c>
      <c r="O19" s="33"/>
      <c r="P19" s="277" t="s">
        <v>120</v>
      </c>
      <c r="Q19" s="29"/>
      <c r="R19" s="30"/>
      <c r="S19" s="82"/>
      <c r="T19" s="268" t="s">
        <v>124</v>
      </c>
      <c r="U19" s="269" t="s">
        <v>142</v>
      </c>
      <c r="V19" s="270"/>
      <c r="W19" s="271">
        <v>43970</v>
      </c>
      <c r="X19" s="272"/>
      <c r="Y19" s="268" t="s">
        <v>137</v>
      </c>
      <c r="Z19" s="159" t="s">
        <v>124</v>
      </c>
      <c r="AA19" s="69">
        <v>304952</v>
      </c>
      <c r="AB19" s="69"/>
      <c r="AC19" s="81">
        <v>44043</v>
      </c>
      <c r="AD19" s="30">
        <v>43875</v>
      </c>
      <c r="AE19" s="30" t="s">
        <v>162</v>
      </c>
      <c r="AF19" s="27" t="s">
        <v>124</v>
      </c>
      <c r="AG19" s="27">
        <v>314823</v>
      </c>
      <c r="AH19" s="27"/>
      <c r="AI19" s="29">
        <v>44186</v>
      </c>
      <c r="AJ19" s="27"/>
      <c r="AK19" s="27" t="s">
        <v>294</v>
      </c>
      <c r="AL19" s="73"/>
    </row>
    <row r="20" spans="8:38" s="55" customFormat="1" ht="23.25" x14ac:dyDescent="0.35">
      <c r="J20" s="72"/>
      <c r="K20" s="72"/>
      <c r="L20" s="72"/>
      <c r="M20" s="72"/>
      <c r="N20" s="27" t="s">
        <v>124</v>
      </c>
      <c r="O20" s="33"/>
      <c r="P20" s="33" t="s">
        <v>121</v>
      </c>
      <c r="Q20" s="29"/>
      <c r="R20" s="30"/>
      <c r="S20" s="82"/>
      <c r="T20" s="268" t="s">
        <v>124</v>
      </c>
      <c r="U20" s="269" t="s">
        <v>143</v>
      </c>
      <c r="V20" s="270"/>
      <c r="W20" s="271">
        <v>44011</v>
      </c>
      <c r="X20" s="272"/>
      <c r="Y20" s="268" t="s">
        <v>137</v>
      </c>
      <c r="Z20" s="159" t="s">
        <v>124</v>
      </c>
      <c r="AA20" s="80">
        <v>304959</v>
      </c>
      <c r="AB20" s="69"/>
      <c r="AC20" s="81">
        <v>44035</v>
      </c>
      <c r="AD20" s="30">
        <v>43875</v>
      </c>
      <c r="AE20" s="27" t="s">
        <v>162</v>
      </c>
      <c r="AF20" s="27" t="s">
        <v>124</v>
      </c>
      <c r="AG20" s="27" t="s">
        <v>295</v>
      </c>
      <c r="AH20" s="27" t="s">
        <v>295</v>
      </c>
      <c r="AI20" s="29">
        <v>44181</v>
      </c>
      <c r="AJ20" s="27" t="s">
        <v>292</v>
      </c>
      <c r="AK20" s="27" t="s">
        <v>294</v>
      </c>
      <c r="AL20" s="73"/>
    </row>
    <row r="21" spans="8:38" s="55" customFormat="1" ht="23.25" x14ac:dyDescent="0.35">
      <c r="J21" s="72"/>
      <c r="K21" s="72"/>
      <c r="L21" s="72"/>
      <c r="M21" s="72"/>
      <c r="N21" s="27" t="s">
        <v>124</v>
      </c>
      <c r="O21" s="33"/>
      <c r="P21" s="33" t="s">
        <v>122</v>
      </c>
      <c r="Q21" s="29"/>
      <c r="R21" s="30"/>
      <c r="S21" s="82"/>
      <c r="T21" s="268" t="s">
        <v>124</v>
      </c>
      <c r="U21" s="269">
        <v>313295</v>
      </c>
      <c r="V21" s="270"/>
      <c r="W21" s="271">
        <v>43959</v>
      </c>
      <c r="X21" s="272"/>
      <c r="Y21" s="268" t="s">
        <v>137</v>
      </c>
      <c r="Z21" s="159" t="s">
        <v>124</v>
      </c>
      <c r="AA21" s="80">
        <v>304976</v>
      </c>
      <c r="AB21" s="69"/>
      <c r="AC21" s="81">
        <v>44029</v>
      </c>
      <c r="AD21" s="30">
        <v>43875</v>
      </c>
      <c r="AE21" s="27" t="s">
        <v>162</v>
      </c>
      <c r="AF21" s="27" t="s">
        <v>124</v>
      </c>
      <c r="AG21" s="27">
        <v>311084</v>
      </c>
      <c r="AH21" s="27"/>
      <c r="AI21" s="29">
        <v>44161</v>
      </c>
      <c r="AJ21" s="27"/>
      <c r="AK21" s="27" t="s">
        <v>294</v>
      </c>
    </row>
    <row r="22" spans="8:38" s="55" customFormat="1" ht="23.25" x14ac:dyDescent="0.35">
      <c r="H22" s="72"/>
      <c r="I22" s="72"/>
      <c r="J22" s="72"/>
      <c r="K22" s="72"/>
      <c r="L22" s="72"/>
      <c r="M22" s="72"/>
      <c r="N22" s="27" t="s">
        <v>124</v>
      </c>
      <c r="O22" s="33"/>
      <c r="P22" s="33" t="s">
        <v>123</v>
      </c>
      <c r="Q22" s="29"/>
      <c r="R22" s="30"/>
      <c r="S22" s="82"/>
      <c r="T22" s="268" t="s">
        <v>124</v>
      </c>
      <c r="U22" s="269">
        <v>313489</v>
      </c>
      <c r="V22" s="270"/>
      <c r="W22" s="271">
        <v>43962</v>
      </c>
      <c r="X22" s="272"/>
      <c r="Y22" s="268" t="s">
        <v>137</v>
      </c>
      <c r="Z22" s="159" t="s">
        <v>124</v>
      </c>
      <c r="AA22" s="80">
        <v>304982</v>
      </c>
      <c r="AB22" s="69"/>
      <c r="AC22" s="81">
        <v>44029</v>
      </c>
      <c r="AD22" s="30">
        <v>43875</v>
      </c>
      <c r="AE22" s="27" t="s">
        <v>162</v>
      </c>
      <c r="AF22" s="27" t="s">
        <v>124</v>
      </c>
      <c r="AG22" s="27">
        <v>10410</v>
      </c>
      <c r="AH22" s="27"/>
      <c r="AI22" s="29">
        <v>44148</v>
      </c>
      <c r="AJ22" s="27"/>
      <c r="AK22" s="27" t="s">
        <v>294</v>
      </c>
    </row>
    <row r="23" spans="8:38" s="55" customFormat="1" ht="23.25" x14ac:dyDescent="0.35">
      <c r="H23" s="72"/>
      <c r="I23" s="72"/>
      <c r="J23" s="72"/>
      <c r="K23" s="72"/>
      <c r="L23" s="72"/>
      <c r="M23" s="72"/>
      <c r="N23" s="27" t="s">
        <v>124</v>
      </c>
      <c r="O23" s="33"/>
      <c r="P23" s="33">
        <v>304930</v>
      </c>
      <c r="Q23" s="29"/>
      <c r="R23" s="30"/>
      <c r="S23" s="82"/>
      <c r="T23" s="268" t="s">
        <v>124</v>
      </c>
      <c r="U23" s="273" t="s">
        <v>144</v>
      </c>
      <c r="V23" s="270"/>
      <c r="W23" s="271">
        <v>43992</v>
      </c>
      <c r="X23" s="272"/>
      <c r="Y23" s="268" t="s">
        <v>137</v>
      </c>
      <c r="Z23" s="159" t="s">
        <v>124</v>
      </c>
      <c r="AA23" s="80">
        <v>304983</v>
      </c>
      <c r="AB23" s="69"/>
      <c r="AC23" s="81">
        <v>44021</v>
      </c>
      <c r="AD23" s="30">
        <v>43875</v>
      </c>
      <c r="AE23" s="27" t="s">
        <v>162</v>
      </c>
      <c r="AF23" s="27" t="s">
        <v>124</v>
      </c>
      <c r="AG23" s="27">
        <v>49903</v>
      </c>
      <c r="AH23" s="27"/>
      <c r="AI23" s="29">
        <v>44148</v>
      </c>
      <c r="AJ23" s="27"/>
      <c r="AK23" s="27" t="s">
        <v>294</v>
      </c>
    </row>
    <row r="24" spans="8:38" s="55" customFormat="1" ht="23.25" x14ac:dyDescent="0.35">
      <c r="H24" s="72"/>
      <c r="I24" s="72"/>
      <c r="J24" s="72"/>
      <c r="K24" s="72"/>
      <c r="L24" s="72"/>
      <c r="M24" s="72"/>
      <c r="N24" s="27" t="s">
        <v>124</v>
      </c>
      <c r="O24" s="33"/>
      <c r="P24" s="33">
        <v>304952</v>
      </c>
      <c r="Q24" s="29"/>
      <c r="R24" s="30"/>
      <c r="S24" s="82"/>
      <c r="T24" s="268" t="s">
        <v>124</v>
      </c>
      <c r="U24" s="269" t="s">
        <v>145</v>
      </c>
      <c r="V24" s="270"/>
      <c r="W24" s="271">
        <v>43992</v>
      </c>
      <c r="X24" s="272"/>
      <c r="Y24" s="268" t="s">
        <v>137</v>
      </c>
      <c r="Z24" s="159" t="s">
        <v>124</v>
      </c>
      <c r="AA24" s="80">
        <v>305103</v>
      </c>
      <c r="AB24" s="69"/>
      <c r="AC24" s="81">
        <v>44040</v>
      </c>
      <c r="AD24" s="30">
        <v>43875</v>
      </c>
      <c r="AE24" s="27" t="s">
        <v>162</v>
      </c>
      <c r="AF24" s="27" t="s">
        <v>124</v>
      </c>
      <c r="AG24" s="27">
        <v>3003</v>
      </c>
      <c r="AH24" s="27">
        <v>3003</v>
      </c>
      <c r="AI24" s="29">
        <v>44094</v>
      </c>
      <c r="AJ24" s="27"/>
      <c r="AK24" s="27" t="s">
        <v>294</v>
      </c>
    </row>
    <row r="25" spans="8:38" s="55" customFormat="1" ht="23.25" x14ac:dyDescent="0.35">
      <c r="H25" s="72"/>
      <c r="I25" s="72"/>
      <c r="J25" s="72"/>
      <c r="K25" s="72"/>
      <c r="L25" s="72"/>
      <c r="M25" s="72"/>
      <c r="N25" s="27" t="s">
        <v>124</v>
      </c>
      <c r="O25" s="33"/>
      <c r="P25" s="33">
        <v>304957</v>
      </c>
      <c r="Q25" s="29"/>
      <c r="R25" s="30"/>
      <c r="S25" s="82"/>
      <c r="T25" s="268" t="s">
        <v>124</v>
      </c>
      <c r="U25" s="269"/>
      <c r="V25" s="269" t="s">
        <v>141</v>
      </c>
      <c r="W25" s="271"/>
      <c r="X25" s="271"/>
      <c r="Y25" s="268"/>
      <c r="Z25" s="159" t="s">
        <v>124</v>
      </c>
      <c r="AA25" s="80">
        <v>314289</v>
      </c>
      <c r="AB25" s="69"/>
      <c r="AC25" s="81">
        <v>44043</v>
      </c>
      <c r="AD25" s="30" t="s">
        <v>172</v>
      </c>
      <c r="AE25" s="27" t="s">
        <v>162</v>
      </c>
      <c r="AF25" s="27" t="s">
        <v>124</v>
      </c>
      <c r="AG25" s="27">
        <v>45953</v>
      </c>
      <c r="AH25" s="27">
        <v>45953</v>
      </c>
      <c r="AI25" s="29">
        <v>44145</v>
      </c>
      <c r="AJ25" s="27"/>
      <c r="AK25" s="27" t="s">
        <v>294</v>
      </c>
    </row>
    <row r="26" spans="8:38" s="55" customFormat="1" ht="23.25" x14ac:dyDescent="0.35">
      <c r="H26" s="72"/>
      <c r="I26" s="72"/>
      <c r="J26" s="72"/>
      <c r="K26" s="72"/>
      <c r="L26" s="72"/>
      <c r="M26" s="72"/>
      <c r="N26" s="27" t="s">
        <v>124</v>
      </c>
      <c r="O26" s="33"/>
      <c r="P26" s="33">
        <v>304959</v>
      </c>
      <c r="Q26" s="29"/>
      <c r="R26" s="30"/>
      <c r="S26" s="82"/>
      <c r="T26" s="268" t="s">
        <v>124</v>
      </c>
      <c r="U26" s="269"/>
      <c r="V26" s="269" t="s">
        <v>142</v>
      </c>
      <c r="W26" s="274"/>
      <c r="X26" s="272"/>
      <c r="Y26" s="268"/>
      <c r="Z26" s="159" t="s">
        <v>124</v>
      </c>
      <c r="AA26" s="80">
        <v>313295</v>
      </c>
      <c r="AB26" s="69"/>
      <c r="AC26" s="81">
        <v>44060</v>
      </c>
      <c r="AD26" s="30" t="s">
        <v>173</v>
      </c>
      <c r="AE26" s="27" t="s">
        <v>162</v>
      </c>
      <c r="AF26" s="27" t="s">
        <v>124</v>
      </c>
      <c r="AG26" s="27">
        <v>10422</v>
      </c>
      <c r="AH26" s="27"/>
      <c r="AI26" s="29">
        <v>44144</v>
      </c>
      <c r="AJ26" s="27"/>
      <c r="AK26" s="27" t="s">
        <v>294</v>
      </c>
    </row>
    <row r="27" spans="8:38" s="55" customFormat="1" ht="23.25" x14ac:dyDescent="0.35">
      <c r="H27" s="72"/>
      <c r="I27" s="72"/>
      <c r="J27" s="72"/>
      <c r="K27" s="72"/>
      <c r="L27" s="72"/>
      <c r="M27" s="72"/>
      <c r="N27" s="27" t="s">
        <v>124</v>
      </c>
      <c r="O27" s="33"/>
      <c r="P27" s="33">
        <v>304976</v>
      </c>
      <c r="Q27" s="29"/>
      <c r="R27" s="30"/>
      <c r="S27" s="82"/>
      <c r="T27" s="268" t="s">
        <v>124</v>
      </c>
      <c r="U27" s="269"/>
      <c r="V27" s="269" t="s">
        <v>143</v>
      </c>
      <c r="W27" s="271"/>
      <c r="X27" s="271"/>
      <c r="Y27" s="268"/>
      <c r="Z27" s="159" t="s">
        <v>124</v>
      </c>
      <c r="AA27" s="80">
        <v>304930</v>
      </c>
      <c r="AB27" s="69"/>
      <c r="AC27" s="81">
        <v>44048</v>
      </c>
      <c r="AD27" s="30">
        <v>43875</v>
      </c>
      <c r="AE27" s="27" t="s">
        <v>162</v>
      </c>
      <c r="AF27" s="27" t="s">
        <v>124</v>
      </c>
      <c r="AG27" s="27">
        <v>9155</v>
      </c>
      <c r="AH27" s="27"/>
      <c r="AI27" s="29">
        <v>44144</v>
      </c>
      <c r="AJ27" s="27"/>
      <c r="AK27" s="27" t="s">
        <v>294</v>
      </c>
    </row>
    <row r="28" spans="8:38" s="55" customFormat="1" ht="23.25" x14ac:dyDescent="0.35">
      <c r="H28" s="72"/>
      <c r="I28" s="72"/>
      <c r="J28" s="72"/>
      <c r="K28" s="72"/>
      <c r="L28" s="72"/>
      <c r="M28" s="72"/>
      <c r="N28" s="27" t="s">
        <v>124</v>
      </c>
      <c r="O28" s="33"/>
      <c r="P28" s="33">
        <v>304982</v>
      </c>
      <c r="Q28" s="29"/>
      <c r="R28" s="30"/>
      <c r="S28" s="82"/>
      <c r="T28" s="268" t="s">
        <v>124</v>
      </c>
      <c r="U28" s="269"/>
      <c r="V28" s="269">
        <v>313295</v>
      </c>
      <c r="W28" s="271"/>
      <c r="X28" s="272"/>
      <c r="Y28" s="268"/>
      <c r="Z28" s="159" t="s">
        <v>124</v>
      </c>
      <c r="AA28" s="80">
        <v>305056</v>
      </c>
      <c r="AB28" s="69"/>
      <c r="AC28" s="81">
        <v>44055</v>
      </c>
      <c r="AD28" s="30">
        <v>43875</v>
      </c>
      <c r="AE28" s="27" t="s">
        <v>162</v>
      </c>
      <c r="AF28" s="27" t="s">
        <v>124</v>
      </c>
      <c r="AG28" s="27">
        <v>9756</v>
      </c>
      <c r="AH28" s="27"/>
      <c r="AI28" s="29">
        <v>44144</v>
      </c>
      <c r="AJ28" s="27"/>
      <c r="AK28" s="27" t="s">
        <v>294</v>
      </c>
    </row>
    <row r="29" spans="8:38" s="55" customFormat="1" ht="23.25" x14ac:dyDescent="0.35">
      <c r="H29" s="72"/>
      <c r="I29" s="72"/>
      <c r="J29" s="72"/>
      <c r="K29" s="72"/>
      <c r="L29" s="72"/>
      <c r="M29" s="72"/>
      <c r="N29" s="27" t="s">
        <v>124</v>
      </c>
      <c r="O29" s="33"/>
      <c r="P29" s="33">
        <v>304983</v>
      </c>
      <c r="Q29" s="30"/>
      <c r="R29" s="30"/>
      <c r="S29" s="82"/>
      <c r="T29" s="268" t="s">
        <v>124</v>
      </c>
      <c r="U29" s="269"/>
      <c r="V29" s="269">
        <v>313489</v>
      </c>
      <c r="W29" s="271"/>
      <c r="X29" s="272"/>
      <c r="Y29" s="268"/>
      <c r="Z29" s="159" t="s">
        <v>124</v>
      </c>
      <c r="AA29" s="80" t="s">
        <v>174</v>
      </c>
      <c r="AB29" s="69" t="s">
        <v>174</v>
      </c>
      <c r="AC29" s="81">
        <v>44047</v>
      </c>
      <c r="AD29" s="30" t="s">
        <v>175</v>
      </c>
      <c r="AE29" s="27" t="s">
        <v>176</v>
      </c>
      <c r="AF29" s="27" t="s">
        <v>124</v>
      </c>
      <c r="AG29" s="27">
        <v>6005</v>
      </c>
      <c r="AH29" s="27"/>
      <c r="AI29" s="29">
        <v>44144</v>
      </c>
      <c r="AJ29" s="27"/>
      <c r="AK29" s="27" t="s">
        <v>294</v>
      </c>
    </row>
    <row r="30" spans="8:38" s="55" customFormat="1" ht="23.25" x14ac:dyDescent="0.35">
      <c r="H30" s="72"/>
      <c r="I30" s="72"/>
      <c r="J30" s="72"/>
      <c r="K30" s="72"/>
      <c r="L30" s="72"/>
      <c r="M30" s="72"/>
      <c r="N30" s="27" t="s">
        <v>124</v>
      </c>
      <c r="O30" s="33"/>
      <c r="P30" s="33">
        <v>304985</v>
      </c>
      <c r="Q30" s="29"/>
      <c r="R30" s="30"/>
      <c r="S30" s="82"/>
      <c r="T30" s="268" t="s">
        <v>124</v>
      </c>
      <c r="U30" s="268"/>
      <c r="V30" s="273" t="s">
        <v>144</v>
      </c>
      <c r="W30" s="271"/>
      <c r="X30" s="272"/>
      <c r="Y30" s="268"/>
      <c r="Z30" s="159" t="s">
        <v>124</v>
      </c>
      <c r="AA30" s="80">
        <v>303002</v>
      </c>
      <c r="AB30" s="69"/>
      <c r="AC30" s="81">
        <v>44081</v>
      </c>
      <c r="AD30" s="30">
        <v>43817</v>
      </c>
      <c r="AE30" s="27" t="s">
        <v>162</v>
      </c>
      <c r="AF30" s="27" t="s">
        <v>124</v>
      </c>
      <c r="AG30" s="27">
        <v>40601</v>
      </c>
      <c r="AH30" s="27"/>
      <c r="AI30" s="29">
        <v>44144</v>
      </c>
      <c r="AJ30" s="27"/>
      <c r="AK30" s="27" t="s">
        <v>294</v>
      </c>
    </row>
    <row r="31" spans="8:38" s="55" customFormat="1" ht="23.25" x14ac:dyDescent="0.35">
      <c r="H31" s="72"/>
      <c r="I31" s="72"/>
      <c r="J31" s="72"/>
      <c r="K31" s="72"/>
      <c r="L31" s="72"/>
      <c r="M31" s="72"/>
      <c r="N31" s="27" t="s">
        <v>124</v>
      </c>
      <c r="O31" s="33"/>
      <c r="P31" s="33">
        <v>305018</v>
      </c>
      <c r="Q31" s="29"/>
      <c r="R31" s="30"/>
      <c r="S31" s="82"/>
      <c r="T31" s="268" t="s">
        <v>124</v>
      </c>
      <c r="U31" s="268"/>
      <c r="V31" s="269" t="s">
        <v>145</v>
      </c>
      <c r="W31" s="271"/>
      <c r="X31" s="272"/>
      <c r="Y31" s="268"/>
      <c r="Z31" s="159" t="s">
        <v>124</v>
      </c>
      <c r="AA31" s="80">
        <v>303027</v>
      </c>
      <c r="AB31" s="69"/>
      <c r="AC31" s="81">
        <v>44089</v>
      </c>
      <c r="AD31" s="30">
        <v>43784</v>
      </c>
      <c r="AE31" s="27" t="s">
        <v>162</v>
      </c>
      <c r="AF31" s="27" t="s">
        <v>124</v>
      </c>
      <c r="AG31" s="27">
        <v>41505</v>
      </c>
      <c r="AH31" s="27"/>
      <c r="AI31" s="29">
        <v>44144</v>
      </c>
      <c r="AJ31" s="27"/>
      <c r="AK31" s="27" t="s">
        <v>294</v>
      </c>
    </row>
    <row r="32" spans="8:38" s="55" customFormat="1" ht="23.25" x14ac:dyDescent="0.35">
      <c r="H32" s="72"/>
      <c r="I32" s="72"/>
      <c r="J32" s="72"/>
      <c r="K32" s="72"/>
      <c r="L32" s="72"/>
      <c r="M32" s="72"/>
      <c r="N32" s="27" t="s">
        <v>124</v>
      </c>
      <c r="O32" s="33"/>
      <c r="P32" s="33">
        <v>305021</v>
      </c>
      <c r="Q32" s="29"/>
      <c r="R32" s="30"/>
      <c r="S32" s="82"/>
      <c r="T32" s="268" t="s">
        <v>124</v>
      </c>
      <c r="U32" s="268"/>
      <c r="V32" s="270" t="s">
        <v>146</v>
      </c>
      <c r="W32" s="271"/>
      <c r="X32" s="272"/>
      <c r="Y32" s="268"/>
      <c r="Z32" s="159" t="s">
        <v>124</v>
      </c>
      <c r="AA32" s="80">
        <v>303068</v>
      </c>
      <c r="AB32" s="69"/>
      <c r="AC32" s="81">
        <v>44089</v>
      </c>
      <c r="AD32" s="30">
        <v>43784</v>
      </c>
      <c r="AE32" s="27" t="s">
        <v>162</v>
      </c>
      <c r="AF32" s="27" t="s">
        <v>124</v>
      </c>
      <c r="AG32" s="27">
        <v>48901</v>
      </c>
      <c r="AH32" s="27"/>
      <c r="AI32" s="29">
        <v>44144</v>
      </c>
      <c r="AJ32" s="27"/>
      <c r="AK32" s="27" t="s">
        <v>294</v>
      </c>
    </row>
    <row r="33" spans="8:38" s="55" customFormat="1" ht="23.25" x14ac:dyDescent="0.35">
      <c r="H33" s="72"/>
      <c r="I33" s="72"/>
      <c r="J33" s="72"/>
      <c r="K33" s="72"/>
      <c r="L33" s="72"/>
      <c r="M33" s="72"/>
      <c r="N33" s="27" t="s">
        <v>124</v>
      </c>
      <c r="O33" s="33"/>
      <c r="P33" s="33">
        <v>305027</v>
      </c>
      <c r="Q33" s="29"/>
      <c r="R33" s="30"/>
      <c r="S33" s="82"/>
      <c r="T33" s="268" t="s">
        <v>124</v>
      </c>
      <c r="U33" s="268"/>
      <c r="V33" s="270" t="s">
        <v>147</v>
      </c>
      <c r="W33" s="271"/>
      <c r="X33" s="272"/>
      <c r="Y33" s="268"/>
      <c r="Z33" s="159" t="s">
        <v>124</v>
      </c>
      <c r="AA33" s="80">
        <v>304957</v>
      </c>
      <c r="AB33" s="69"/>
      <c r="AC33" s="81">
        <v>44075</v>
      </c>
      <c r="AD33" s="30">
        <v>43875</v>
      </c>
      <c r="AE33" s="27" t="s">
        <v>162</v>
      </c>
      <c r="AF33" s="27" t="s">
        <v>124</v>
      </c>
      <c r="AG33" s="27">
        <v>10667</v>
      </c>
      <c r="AH33" s="27"/>
      <c r="AI33" s="29">
        <v>44155</v>
      </c>
      <c r="AJ33" s="27"/>
      <c r="AK33" s="27" t="s">
        <v>294</v>
      </c>
    </row>
    <row r="34" spans="8:38" s="55" customFormat="1" ht="23.25" x14ac:dyDescent="0.35">
      <c r="H34" s="72"/>
      <c r="I34" s="72"/>
      <c r="J34" s="72"/>
      <c r="K34" s="72"/>
      <c r="L34" s="72"/>
      <c r="M34" s="72"/>
      <c r="N34" s="27" t="s">
        <v>124</v>
      </c>
      <c r="O34" s="33"/>
      <c r="P34" s="33">
        <v>305045</v>
      </c>
      <c r="Q34" s="29"/>
      <c r="T34" s="268" t="s">
        <v>124</v>
      </c>
      <c r="U34" s="268"/>
      <c r="V34" s="270">
        <v>308945</v>
      </c>
      <c r="W34" s="271"/>
      <c r="X34" s="272"/>
      <c r="Y34" s="268"/>
      <c r="Z34" s="159" t="s">
        <v>124</v>
      </c>
      <c r="AA34" s="80">
        <v>305021</v>
      </c>
      <c r="AB34" s="69"/>
      <c r="AC34" s="81">
        <v>44083</v>
      </c>
      <c r="AD34" s="30">
        <v>43875</v>
      </c>
      <c r="AE34" s="27" t="s">
        <v>162</v>
      </c>
      <c r="AF34" s="27" t="s">
        <v>124</v>
      </c>
      <c r="AG34" s="27">
        <v>41756</v>
      </c>
      <c r="AH34" s="27"/>
      <c r="AI34" s="29">
        <v>44148</v>
      </c>
      <c r="AJ34" s="27"/>
      <c r="AK34" s="27" t="s">
        <v>294</v>
      </c>
    </row>
    <row r="35" spans="8:38" s="55" customFormat="1" ht="23.25" x14ac:dyDescent="0.35">
      <c r="H35" s="72"/>
      <c r="I35" s="72"/>
      <c r="J35" s="72"/>
      <c r="K35" s="72"/>
      <c r="L35" s="72"/>
      <c r="M35" s="72"/>
      <c r="N35" s="27" t="s">
        <v>124</v>
      </c>
      <c r="O35" s="33"/>
      <c r="P35" s="33">
        <v>305056</v>
      </c>
      <c r="Q35" s="29"/>
      <c r="T35" s="268" t="s">
        <v>124</v>
      </c>
      <c r="U35" s="268"/>
      <c r="V35" s="270">
        <v>309010</v>
      </c>
      <c r="W35" s="271"/>
      <c r="X35" s="272"/>
      <c r="Y35" s="268"/>
      <c r="Z35" s="159" t="s">
        <v>124</v>
      </c>
      <c r="AA35" s="80">
        <v>305027</v>
      </c>
      <c r="AB35" s="69"/>
      <c r="AC35" s="81">
        <v>44102</v>
      </c>
      <c r="AD35" s="30">
        <v>43875</v>
      </c>
      <c r="AE35" s="27" t="s">
        <v>162</v>
      </c>
      <c r="AF35" s="27" t="s">
        <v>124</v>
      </c>
      <c r="AG35" s="27">
        <v>305073</v>
      </c>
      <c r="AH35" s="27"/>
      <c r="AI35" s="29">
        <v>44138</v>
      </c>
      <c r="AJ35" s="27"/>
      <c r="AK35" s="27" t="s">
        <v>294</v>
      </c>
    </row>
    <row r="36" spans="8:38" s="55" customFormat="1" ht="23.25" x14ac:dyDescent="0.35">
      <c r="H36" s="72"/>
      <c r="I36" s="72"/>
      <c r="J36" s="72"/>
      <c r="K36" s="72"/>
      <c r="L36" s="72"/>
      <c r="M36" s="72"/>
      <c r="N36" s="27" t="s">
        <v>124</v>
      </c>
      <c r="O36" s="33"/>
      <c r="P36" s="33">
        <v>305070</v>
      </c>
      <c r="Q36" s="29"/>
      <c r="T36" s="268" t="s">
        <v>124</v>
      </c>
      <c r="U36" s="268"/>
      <c r="V36" s="270">
        <v>309147</v>
      </c>
      <c r="W36" s="271"/>
      <c r="X36" s="272"/>
      <c r="Y36" s="268"/>
      <c r="Z36" s="159" t="s">
        <v>124</v>
      </c>
      <c r="AA36" s="80">
        <v>305045</v>
      </c>
      <c r="AB36" s="69"/>
      <c r="AC36" s="81">
        <v>44089</v>
      </c>
      <c r="AD36" s="30">
        <v>43875</v>
      </c>
      <c r="AE36" s="27" t="s">
        <v>162</v>
      </c>
      <c r="AF36" s="27" t="s">
        <v>124</v>
      </c>
      <c r="AG36" s="27">
        <v>305078</v>
      </c>
      <c r="AH36" s="27"/>
      <c r="AI36" s="29">
        <v>44127</v>
      </c>
      <c r="AJ36" s="27"/>
      <c r="AK36" s="27" t="s">
        <v>294</v>
      </c>
    </row>
    <row r="37" spans="8:38" s="55" customFormat="1" ht="23.25" x14ac:dyDescent="0.35">
      <c r="H37" s="72"/>
      <c r="I37" s="72"/>
      <c r="J37" s="72"/>
      <c r="K37" s="72"/>
      <c r="L37" s="72"/>
      <c r="M37" s="72"/>
      <c r="N37" s="27" t="s">
        <v>124</v>
      </c>
      <c r="O37" s="33"/>
      <c r="P37" s="33">
        <v>305071</v>
      </c>
      <c r="Q37" s="29"/>
      <c r="T37" s="268" t="s">
        <v>124</v>
      </c>
      <c r="U37" s="268"/>
      <c r="V37" s="270">
        <v>309176</v>
      </c>
      <c r="W37" s="271"/>
      <c r="X37" s="272"/>
      <c r="Y37" s="268"/>
      <c r="Z37" s="159" t="s">
        <v>124</v>
      </c>
      <c r="AA37" s="80">
        <v>305070</v>
      </c>
      <c r="AB37" s="69"/>
      <c r="AC37" s="81">
        <v>44076</v>
      </c>
      <c r="AD37" s="30">
        <v>43875</v>
      </c>
      <c r="AE37" s="27" t="s">
        <v>162</v>
      </c>
      <c r="AF37" s="27" t="s">
        <v>124</v>
      </c>
      <c r="AG37" s="27">
        <v>305079</v>
      </c>
      <c r="AH37" s="27"/>
      <c r="AI37" s="29">
        <v>44144</v>
      </c>
      <c r="AJ37" s="27"/>
      <c r="AK37" s="27" t="s">
        <v>294</v>
      </c>
    </row>
    <row r="38" spans="8:38" s="55" customFormat="1" ht="23.25" x14ac:dyDescent="0.35">
      <c r="H38" s="72"/>
      <c r="I38" s="72"/>
      <c r="J38" s="72"/>
      <c r="K38" s="72"/>
      <c r="L38" s="72"/>
      <c r="M38" s="72"/>
      <c r="N38" s="27" t="s">
        <v>124</v>
      </c>
      <c r="O38" s="33"/>
      <c r="P38" s="33">
        <v>305075</v>
      </c>
      <c r="Q38" s="29"/>
      <c r="T38" s="268" t="s">
        <v>124</v>
      </c>
      <c r="U38" s="268"/>
      <c r="V38" s="270">
        <v>309274</v>
      </c>
      <c r="W38" s="271"/>
      <c r="X38" s="272"/>
      <c r="Y38" s="268"/>
      <c r="Z38" s="159" t="s">
        <v>124</v>
      </c>
      <c r="AA38" s="80">
        <v>305071</v>
      </c>
      <c r="AB38" s="69"/>
      <c r="AC38" s="81">
        <v>44084</v>
      </c>
      <c r="AD38" s="30">
        <v>43875</v>
      </c>
      <c r="AE38" s="27" t="s">
        <v>162</v>
      </c>
      <c r="AF38" s="27" t="s">
        <v>124</v>
      </c>
      <c r="AG38" s="27">
        <v>305094</v>
      </c>
      <c r="AH38" s="27"/>
      <c r="AI38" s="29">
        <v>44131</v>
      </c>
      <c r="AJ38" s="27"/>
      <c r="AK38" s="27" t="s">
        <v>294</v>
      </c>
    </row>
    <row r="39" spans="8:38" s="55" customFormat="1" ht="23.25" x14ac:dyDescent="0.35">
      <c r="H39" s="72"/>
      <c r="I39" s="72"/>
      <c r="J39" s="72"/>
      <c r="K39" s="72"/>
      <c r="L39" s="72"/>
      <c r="M39" s="72"/>
      <c r="N39" s="27" t="s">
        <v>124</v>
      </c>
      <c r="O39" s="33"/>
      <c r="P39" s="33">
        <v>305088</v>
      </c>
      <c r="Q39" s="29"/>
      <c r="T39" s="268" t="s">
        <v>124</v>
      </c>
      <c r="U39" s="268"/>
      <c r="V39" s="270">
        <v>309289</v>
      </c>
      <c r="W39" s="271"/>
      <c r="X39" s="272"/>
      <c r="Y39" s="268"/>
      <c r="Z39" s="159" t="s">
        <v>124</v>
      </c>
      <c r="AA39" s="80">
        <v>305075</v>
      </c>
      <c r="AB39" s="69"/>
      <c r="AC39" s="81">
        <v>44081</v>
      </c>
      <c r="AD39" s="30">
        <v>43875</v>
      </c>
      <c r="AE39" s="27" t="s">
        <v>162</v>
      </c>
      <c r="AF39" s="27" t="s">
        <v>124</v>
      </c>
      <c r="AG39" s="27">
        <v>305118</v>
      </c>
      <c r="AH39" s="27"/>
      <c r="AI39" s="29">
        <v>44140</v>
      </c>
      <c r="AJ39" s="27"/>
      <c r="AK39" s="27" t="s">
        <v>294</v>
      </c>
    </row>
    <row r="40" spans="8:38" s="55" customFormat="1" ht="23.25" x14ac:dyDescent="0.35">
      <c r="H40" s="72"/>
      <c r="I40" s="72"/>
      <c r="J40" s="72"/>
      <c r="K40" s="72"/>
      <c r="L40" s="72"/>
      <c r="M40" s="72"/>
      <c r="N40" s="27" t="s">
        <v>124</v>
      </c>
      <c r="O40" s="33"/>
      <c r="P40" s="33">
        <v>305091</v>
      </c>
      <c r="Q40" s="29"/>
      <c r="T40" s="268" t="s">
        <v>124</v>
      </c>
      <c r="U40" s="268"/>
      <c r="V40" s="270">
        <v>309294</v>
      </c>
      <c r="W40" s="271"/>
      <c r="X40" s="272"/>
      <c r="Y40" s="268"/>
      <c r="Z40" s="159" t="s">
        <v>124</v>
      </c>
      <c r="AA40" s="80">
        <v>305091</v>
      </c>
      <c r="AB40" s="69"/>
      <c r="AC40" s="81">
        <v>44085</v>
      </c>
      <c r="AD40" s="30">
        <v>43875</v>
      </c>
      <c r="AE40" s="27" t="s">
        <v>162</v>
      </c>
      <c r="AF40" s="27" t="s">
        <v>124</v>
      </c>
      <c r="AG40" s="27">
        <v>305142</v>
      </c>
      <c r="AH40" s="27"/>
      <c r="AI40" s="29">
        <v>44139</v>
      </c>
      <c r="AJ40" s="27"/>
      <c r="AK40" s="27" t="s">
        <v>294</v>
      </c>
    </row>
    <row r="41" spans="8:38" s="55" customFormat="1" ht="23.25" x14ac:dyDescent="0.35">
      <c r="H41" s="72"/>
      <c r="I41" s="72"/>
      <c r="J41" s="72"/>
      <c r="K41" s="72"/>
      <c r="L41" s="72"/>
      <c r="M41" s="72"/>
      <c r="N41" s="27" t="s">
        <v>124</v>
      </c>
      <c r="O41" s="33"/>
      <c r="P41" s="33">
        <v>305093</v>
      </c>
      <c r="Q41" s="29"/>
      <c r="T41" s="268" t="s">
        <v>124</v>
      </c>
      <c r="U41" s="268"/>
      <c r="V41" s="270">
        <v>309304</v>
      </c>
      <c r="W41" s="271"/>
      <c r="X41" s="272"/>
      <c r="Y41" s="268"/>
      <c r="Z41" s="159" t="s">
        <v>124</v>
      </c>
      <c r="AA41" s="80">
        <v>310931</v>
      </c>
      <c r="AB41" s="69"/>
      <c r="AC41" s="81">
        <v>44081</v>
      </c>
      <c r="AD41" s="30" t="s">
        <v>177</v>
      </c>
      <c r="AE41" s="27" t="s">
        <v>162</v>
      </c>
      <c r="AF41" s="27" t="s">
        <v>124</v>
      </c>
      <c r="AG41" s="27">
        <v>305151</v>
      </c>
      <c r="AH41" s="27"/>
      <c r="AI41" s="29">
        <v>44132</v>
      </c>
      <c r="AJ41" s="27"/>
      <c r="AK41" s="27" t="s">
        <v>294</v>
      </c>
    </row>
    <row r="42" spans="8:38" s="55" customFormat="1" ht="23.25" x14ac:dyDescent="0.35">
      <c r="H42" s="72"/>
      <c r="I42" s="72"/>
      <c r="J42" s="72"/>
      <c r="K42" s="72"/>
      <c r="L42" s="72"/>
      <c r="M42" s="72"/>
      <c r="N42" s="27" t="s">
        <v>124</v>
      </c>
      <c r="O42" s="33"/>
      <c r="P42" s="33">
        <v>305103</v>
      </c>
      <c r="Q42" s="29"/>
      <c r="T42" s="268" t="s">
        <v>124</v>
      </c>
      <c r="U42" s="268"/>
      <c r="V42" s="270">
        <v>309315</v>
      </c>
      <c r="W42" s="271"/>
      <c r="X42" s="272"/>
      <c r="Y42" s="268"/>
      <c r="Z42" s="159" t="s">
        <v>124</v>
      </c>
      <c r="AA42" s="80"/>
      <c r="AB42" s="69">
        <v>314859</v>
      </c>
      <c r="AC42" s="81"/>
      <c r="AD42" s="30" t="s">
        <v>178</v>
      </c>
      <c r="AE42" s="27" t="s">
        <v>179</v>
      </c>
      <c r="AF42" s="27" t="s">
        <v>124</v>
      </c>
      <c r="AG42" s="27">
        <v>305165</v>
      </c>
      <c r="AH42" s="27"/>
      <c r="AI42" s="29">
        <v>44116</v>
      </c>
      <c r="AJ42" s="27"/>
      <c r="AK42" s="27" t="s">
        <v>294</v>
      </c>
    </row>
    <row r="43" spans="8:38" s="55" customFormat="1" ht="23.25" x14ac:dyDescent="0.35">
      <c r="H43" s="72"/>
      <c r="I43" s="72"/>
      <c r="J43" s="72"/>
      <c r="K43" s="72"/>
      <c r="L43" s="72"/>
      <c r="M43" s="72"/>
      <c r="N43" s="27" t="s">
        <v>124</v>
      </c>
      <c r="O43" s="33"/>
      <c r="P43" s="33">
        <v>305109</v>
      </c>
      <c r="Q43" s="29"/>
      <c r="T43" s="268" t="s">
        <v>124</v>
      </c>
      <c r="U43" s="268"/>
      <c r="V43" s="270">
        <v>309401</v>
      </c>
      <c r="W43" s="271"/>
      <c r="X43" s="272"/>
      <c r="Y43" s="268"/>
      <c r="Z43" s="159" t="s">
        <v>124</v>
      </c>
      <c r="AA43" s="80"/>
      <c r="AB43" s="69">
        <v>314822</v>
      </c>
      <c r="AC43" s="81"/>
      <c r="AD43" s="30" t="s">
        <v>178</v>
      </c>
      <c r="AE43" s="27" t="s">
        <v>179</v>
      </c>
      <c r="AF43" s="27" t="s">
        <v>124</v>
      </c>
      <c r="AG43" s="27">
        <v>305169</v>
      </c>
      <c r="AH43" s="27"/>
      <c r="AI43" s="29">
        <v>44140</v>
      </c>
      <c r="AJ43" s="27"/>
      <c r="AK43" s="27" t="s">
        <v>294</v>
      </c>
    </row>
    <row r="44" spans="8:38" s="55" customFormat="1" ht="23.25" x14ac:dyDescent="0.35">
      <c r="H44" s="72"/>
      <c r="I44" s="72"/>
      <c r="J44" s="72"/>
      <c r="K44" s="72"/>
      <c r="L44" s="72"/>
      <c r="M44" s="72"/>
      <c r="N44" s="27" t="s">
        <v>124</v>
      </c>
      <c r="O44" s="33"/>
      <c r="P44" s="33">
        <v>305147</v>
      </c>
      <c r="Q44" s="29"/>
      <c r="T44" s="268" t="s">
        <v>124</v>
      </c>
      <c r="U44" s="268"/>
      <c r="V44" s="270">
        <v>309405</v>
      </c>
      <c r="W44" s="271"/>
      <c r="X44" s="272"/>
      <c r="Y44" s="268"/>
      <c r="Z44" s="159" t="s">
        <v>124</v>
      </c>
      <c r="AA44" s="80"/>
      <c r="AB44" s="69">
        <v>311084</v>
      </c>
      <c r="AC44" s="81"/>
      <c r="AD44" s="30" t="s">
        <v>178</v>
      </c>
      <c r="AE44" s="27" t="s">
        <v>179</v>
      </c>
      <c r="AF44" s="27" t="s">
        <v>124</v>
      </c>
      <c r="AG44" s="27">
        <v>305192</v>
      </c>
      <c r="AH44" s="27"/>
      <c r="AI44" s="29">
        <v>44506</v>
      </c>
      <c r="AJ44" s="27"/>
      <c r="AK44" s="27" t="s">
        <v>294</v>
      </c>
    </row>
    <row r="45" spans="8:38" s="55" customFormat="1" ht="23.25" x14ac:dyDescent="0.35">
      <c r="H45" s="72"/>
      <c r="I45" s="72"/>
      <c r="J45" s="72"/>
      <c r="K45" s="72"/>
      <c r="L45" s="72"/>
      <c r="M45" s="72"/>
      <c r="N45" s="27" t="s">
        <v>124</v>
      </c>
      <c r="O45" s="33"/>
      <c r="P45" s="33">
        <v>307261</v>
      </c>
      <c r="Q45" s="29"/>
      <c r="T45" s="268" t="s">
        <v>124</v>
      </c>
      <c r="U45" s="268"/>
      <c r="V45" s="270">
        <v>309708</v>
      </c>
      <c r="W45" s="271"/>
      <c r="X45" s="272"/>
      <c r="Y45" s="268"/>
      <c r="Z45" s="159" t="s">
        <v>124</v>
      </c>
      <c r="AA45" s="80"/>
      <c r="AB45" s="69">
        <v>314823</v>
      </c>
      <c r="AC45" s="81"/>
      <c r="AD45" s="30" t="s">
        <v>180</v>
      </c>
      <c r="AE45" s="27" t="s">
        <v>179</v>
      </c>
      <c r="AF45" s="27" t="s">
        <v>124</v>
      </c>
      <c r="AG45" s="27">
        <v>305198</v>
      </c>
      <c r="AH45" s="27"/>
      <c r="AI45" s="29">
        <v>44144</v>
      </c>
      <c r="AJ45" s="27"/>
      <c r="AK45" s="27" t="s">
        <v>294</v>
      </c>
      <c r="AL45" s="29"/>
    </row>
    <row r="46" spans="8:38" s="55" customFormat="1" ht="23.25" x14ac:dyDescent="0.35">
      <c r="H46" s="72"/>
      <c r="I46" s="72"/>
      <c r="J46" s="72"/>
      <c r="K46" s="72"/>
      <c r="L46" s="72"/>
      <c r="M46" s="72"/>
      <c r="N46" s="27" t="s">
        <v>124</v>
      </c>
      <c r="O46" s="33"/>
      <c r="P46" s="33">
        <v>305079</v>
      </c>
      <c r="Q46" s="29"/>
      <c r="T46" s="268" t="s">
        <v>124</v>
      </c>
      <c r="U46" s="268"/>
      <c r="V46" s="270">
        <v>309891</v>
      </c>
      <c r="W46" s="271"/>
      <c r="X46" s="272"/>
      <c r="Y46" s="268"/>
      <c r="Z46" s="159" t="s">
        <v>100</v>
      </c>
      <c r="AA46" s="80"/>
      <c r="AB46" s="69" t="s">
        <v>196</v>
      </c>
      <c r="AC46" s="81"/>
      <c r="AD46" s="30">
        <v>44104</v>
      </c>
      <c r="AE46" s="27" t="s">
        <v>197</v>
      </c>
      <c r="AF46" s="27" t="s">
        <v>124</v>
      </c>
      <c r="AG46" s="27">
        <v>305233</v>
      </c>
      <c r="AH46" s="27"/>
      <c r="AI46" s="29">
        <v>44141</v>
      </c>
      <c r="AJ46" s="27"/>
      <c r="AK46" s="27" t="s">
        <v>294</v>
      </c>
      <c r="AL46" s="29"/>
    </row>
    <row r="47" spans="8:38" s="55" customFormat="1" ht="46.5" x14ac:dyDescent="0.35">
      <c r="H47" s="72"/>
      <c r="I47" s="72"/>
      <c r="J47" s="72"/>
      <c r="K47" s="72"/>
      <c r="L47" s="72"/>
      <c r="M47" s="72"/>
      <c r="N47" s="27" t="s">
        <v>124</v>
      </c>
      <c r="O47" s="33"/>
      <c r="P47" s="33">
        <v>305142</v>
      </c>
      <c r="Q47" s="29"/>
      <c r="T47" s="268" t="s">
        <v>124</v>
      </c>
      <c r="U47" s="268"/>
      <c r="V47" s="270">
        <v>309976</v>
      </c>
      <c r="W47" s="275"/>
      <c r="X47" s="272"/>
      <c r="Y47" s="268"/>
      <c r="Z47" s="159" t="s">
        <v>115</v>
      </c>
      <c r="AA47" s="69"/>
      <c r="AB47" s="55" t="s">
        <v>217</v>
      </c>
      <c r="AC47" s="81" t="s">
        <v>218</v>
      </c>
      <c r="AD47" s="30">
        <v>44022</v>
      </c>
      <c r="AE47" s="27" t="s">
        <v>219</v>
      </c>
      <c r="AF47" s="27" t="s">
        <v>124</v>
      </c>
      <c r="AG47" s="27">
        <v>305527</v>
      </c>
      <c r="AH47" s="27"/>
      <c r="AI47" s="29">
        <v>44139</v>
      </c>
      <c r="AJ47" s="27"/>
      <c r="AK47" s="27" t="s">
        <v>294</v>
      </c>
    </row>
    <row r="48" spans="8:38" s="55" customFormat="1" ht="23.25" x14ac:dyDescent="0.35">
      <c r="H48" s="72"/>
      <c r="I48" s="72"/>
      <c r="J48" s="72"/>
      <c r="K48" s="72"/>
      <c r="L48" s="72"/>
      <c r="M48" s="72"/>
      <c r="N48" s="27" t="s">
        <v>124</v>
      </c>
      <c r="O48" s="33"/>
      <c r="P48" s="33">
        <v>305151</v>
      </c>
      <c r="Q48" s="29"/>
      <c r="T48" s="268" t="s">
        <v>124</v>
      </c>
      <c r="U48" s="268"/>
      <c r="V48" s="270">
        <v>310069</v>
      </c>
      <c r="W48" s="275"/>
      <c r="X48" s="272"/>
      <c r="Y48" s="268"/>
      <c r="Z48" s="159"/>
      <c r="AA48" s="69"/>
      <c r="AB48" s="69"/>
      <c r="AC48" s="81"/>
      <c r="AD48" s="30"/>
      <c r="AE48" s="27"/>
      <c r="AF48" s="27" t="s">
        <v>124</v>
      </c>
      <c r="AG48" s="27">
        <v>305536</v>
      </c>
      <c r="AH48" s="27"/>
      <c r="AI48" s="29">
        <v>44139</v>
      </c>
      <c r="AJ48" s="27"/>
      <c r="AK48" s="27" t="s">
        <v>294</v>
      </c>
    </row>
    <row r="49" spans="8:37" s="55" customFormat="1" ht="23.25" x14ac:dyDescent="0.35">
      <c r="H49" s="72"/>
      <c r="I49" s="72"/>
      <c r="J49" s="72"/>
      <c r="K49" s="72"/>
      <c r="L49" s="72"/>
      <c r="M49" s="72"/>
      <c r="N49" s="27" t="s">
        <v>124</v>
      </c>
      <c r="O49" s="33"/>
      <c r="P49" s="33">
        <v>305169</v>
      </c>
      <c r="Q49" s="29"/>
      <c r="T49" s="268" t="s">
        <v>124</v>
      </c>
      <c r="U49" s="268"/>
      <c r="V49" s="270">
        <v>310074</v>
      </c>
      <c r="W49" s="275"/>
      <c r="X49" s="272"/>
      <c r="Y49" s="268"/>
      <c r="Z49" s="159"/>
      <c r="AA49" s="69"/>
      <c r="AB49" s="69"/>
      <c r="AC49" s="81"/>
      <c r="AD49" s="30"/>
      <c r="AE49" s="27"/>
      <c r="AF49" s="27" t="s">
        <v>124</v>
      </c>
      <c r="AG49" s="27">
        <v>305537</v>
      </c>
      <c r="AH49" s="27"/>
      <c r="AI49" s="29">
        <v>44132</v>
      </c>
      <c r="AJ49" s="27"/>
      <c r="AK49" s="27" t="s">
        <v>294</v>
      </c>
    </row>
    <row r="50" spans="8:37" s="55" customFormat="1" ht="23.25" x14ac:dyDescent="0.35">
      <c r="H50" s="72"/>
      <c r="I50" s="72"/>
      <c r="J50" s="72"/>
      <c r="K50" s="72"/>
      <c r="L50" s="72"/>
      <c r="M50" s="72"/>
      <c r="N50" s="27" t="s">
        <v>124</v>
      </c>
      <c r="O50" s="33"/>
      <c r="P50" s="33">
        <v>305192</v>
      </c>
      <c r="Q50" s="29"/>
      <c r="T50" s="268" t="s">
        <v>124</v>
      </c>
      <c r="U50" s="268"/>
      <c r="V50" s="270">
        <v>310100</v>
      </c>
      <c r="W50" s="275"/>
      <c r="X50" s="272"/>
      <c r="Y50" s="268"/>
      <c r="Z50" s="159"/>
      <c r="AA50" s="69"/>
      <c r="AB50" s="69"/>
      <c r="AC50" s="81"/>
      <c r="AD50" s="30"/>
      <c r="AE50" s="27"/>
      <c r="AF50" s="27" t="s">
        <v>124</v>
      </c>
      <c r="AG50" s="27">
        <v>305870</v>
      </c>
      <c r="AH50" s="27"/>
      <c r="AI50" s="29">
        <v>44132</v>
      </c>
      <c r="AJ50" s="27"/>
      <c r="AK50" s="27" t="s">
        <v>294</v>
      </c>
    </row>
    <row r="51" spans="8:37" s="55" customFormat="1" ht="23.25" x14ac:dyDescent="0.35">
      <c r="H51" s="72"/>
      <c r="I51" s="72"/>
      <c r="J51" s="72"/>
      <c r="K51" s="72"/>
      <c r="L51" s="72"/>
      <c r="M51" s="72"/>
      <c r="N51" s="27" t="s">
        <v>124</v>
      </c>
      <c r="O51" s="33"/>
      <c r="P51" s="33">
        <v>305536</v>
      </c>
      <c r="Q51" s="29"/>
      <c r="T51" s="268" t="s">
        <v>124</v>
      </c>
      <c r="U51" s="268"/>
      <c r="V51" s="270">
        <v>310192</v>
      </c>
      <c r="W51" s="275"/>
      <c r="X51" s="272"/>
      <c r="Y51" s="268"/>
      <c r="Z51" s="159"/>
      <c r="AA51" s="69"/>
      <c r="AB51" s="69"/>
      <c r="AC51" s="81"/>
      <c r="AD51" s="30"/>
      <c r="AE51" s="27"/>
      <c r="AF51" s="27" t="s">
        <v>124</v>
      </c>
      <c r="AG51" s="27">
        <v>306507</v>
      </c>
      <c r="AH51" s="27"/>
      <c r="AI51" s="29">
        <v>44141</v>
      </c>
      <c r="AJ51" s="27"/>
      <c r="AK51" s="27" t="s">
        <v>294</v>
      </c>
    </row>
    <row r="52" spans="8:37" s="55" customFormat="1" ht="23.25" x14ac:dyDescent="0.35">
      <c r="H52" s="72"/>
      <c r="I52" s="72"/>
      <c r="J52" s="72"/>
      <c r="K52" s="72"/>
      <c r="L52" s="72"/>
      <c r="M52" s="72"/>
      <c r="N52" s="27" t="s">
        <v>124</v>
      </c>
      <c r="O52" s="33"/>
      <c r="P52" s="33">
        <v>306497</v>
      </c>
      <c r="Q52" s="29"/>
      <c r="T52" s="268" t="s">
        <v>124</v>
      </c>
      <c r="U52" s="268"/>
      <c r="V52" s="270">
        <v>310194</v>
      </c>
      <c r="W52" s="275"/>
      <c r="X52" s="272"/>
      <c r="Y52" s="268"/>
      <c r="Z52" s="159"/>
      <c r="AA52" s="69"/>
      <c r="AB52" s="69"/>
      <c r="AC52" s="81"/>
      <c r="AD52" s="30"/>
      <c r="AE52" s="27"/>
      <c r="AF52" s="27" t="s">
        <v>124</v>
      </c>
      <c r="AG52" s="27">
        <v>306513</v>
      </c>
      <c r="AH52" s="27"/>
      <c r="AI52" s="29">
        <v>44130</v>
      </c>
      <c r="AJ52" s="27"/>
      <c r="AK52" s="27" t="s">
        <v>294</v>
      </c>
    </row>
    <row r="53" spans="8:37" s="55" customFormat="1" ht="23.25" x14ac:dyDescent="0.35">
      <c r="H53" s="72"/>
      <c r="I53" s="72"/>
      <c r="J53" s="72"/>
      <c r="K53" s="72"/>
      <c r="L53" s="72"/>
      <c r="M53" s="72"/>
      <c r="N53" s="27" t="s">
        <v>124</v>
      </c>
      <c r="O53" s="33"/>
      <c r="P53" s="33">
        <v>307150</v>
      </c>
      <c r="Q53" s="29"/>
      <c r="T53" s="268" t="s">
        <v>124</v>
      </c>
      <c r="U53" s="268"/>
      <c r="V53" s="270">
        <v>310211</v>
      </c>
      <c r="W53" s="275"/>
      <c r="X53" s="272"/>
      <c r="Y53" s="268"/>
      <c r="Z53" s="159"/>
      <c r="AA53" s="69"/>
      <c r="AB53" s="69"/>
      <c r="AC53" s="81"/>
      <c r="AD53" s="30"/>
      <c r="AE53" s="27"/>
      <c r="AF53" s="27" t="s">
        <v>124</v>
      </c>
      <c r="AG53" s="27">
        <v>307150</v>
      </c>
      <c r="AH53" s="27"/>
      <c r="AI53" s="29">
        <v>44139</v>
      </c>
      <c r="AJ53" s="27"/>
      <c r="AK53" s="27" t="s">
        <v>294</v>
      </c>
    </row>
    <row r="54" spans="8:37" s="55" customFormat="1" ht="23.25" x14ac:dyDescent="0.35">
      <c r="H54" s="72"/>
      <c r="I54" s="72"/>
      <c r="J54" s="72"/>
      <c r="K54" s="72"/>
      <c r="L54" s="72"/>
      <c r="M54" s="72"/>
      <c r="N54" s="27" t="s">
        <v>124</v>
      </c>
      <c r="O54" s="33"/>
      <c r="P54" s="33">
        <v>307361</v>
      </c>
      <c r="Q54" s="29"/>
      <c r="T54" s="268" t="s">
        <v>124</v>
      </c>
      <c r="U54" s="268"/>
      <c r="V54" s="270">
        <v>310220</v>
      </c>
      <c r="W54" s="275"/>
      <c r="X54" s="272"/>
      <c r="Y54" s="268"/>
      <c r="Z54" s="159"/>
      <c r="AA54" s="69"/>
      <c r="AB54" s="69"/>
      <c r="AC54" s="81"/>
      <c r="AD54" s="30"/>
      <c r="AE54" s="27"/>
      <c r="AF54" s="27" t="s">
        <v>124</v>
      </c>
      <c r="AG54" s="27">
        <v>307352</v>
      </c>
      <c r="AH54" s="27"/>
      <c r="AI54" s="29">
        <v>44127</v>
      </c>
      <c r="AJ54" s="27"/>
      <c r="AK54" s="27" t="s">
        <v>294</v>
      </c>
    </row>
    <row r="55" spans="8:37" s="75" customFormat="1" ht="23.25" x14ac:dyDescent="0.35">
      <c r="H55" s="74"/>
      <c r="I55" s="74"/>
      <c r="J55" s="74"/>
      <c r="K55" s="74"/>
      <c r="L55" s="74"/>
      <c r="M55" s="74"/>
      <c r="N55" s="27" t="s">
        <v>124</v>
      </c>
      <c r="O55" s="33"/>
      <c r="P55" s="33">
        <v>308409</v>
      </c>
      <c r="Q55" s="29"/>
      <c r="T55" s="268" t="s">
        <v>124</v>
      </c>
      <c r="U55" s="268"/>
      <c r="V55" s="270">
        <v>310224</v>
      </c>
      <c r="W55" s="275"/>
      <c r="X55" s="272"/>
      <c r="Y55" s="268"/>
      <c r="Z55" s="159"/>
      <c r="AA55" s="69"/>
      <c r="AB55" s="69"/>
      <c r="AC55" s="81"/>
      <c r="AD55" s="30"/>
      <c r="AE55" s="27"/>
      <c r="AF55" s="27" t="s">
        <v>124</v>
      </c>
      <c r="AG55" s="27">
        <v>308409</v>
      </c>
      <c r="AH55" s="27"/>
      <c r="AI55" s="29">
        <v>44132</v>
      </c>
      <c r="AJ55" s="27"/>
      <c r="AK55" s="27" t="s">
        <v>294</v>
      </c>
    </row>
    <row r="56" spans="8:37" s="75" customFormat="1" ht="23.25" x14ac:dyDescent="0.35">
      <c r="H56" s="74"/>
      <c r="I56" s="74"/>
      <c r="J56" s="74"/>
      <c r="K56" s="74"/>
      <c r="L56" s="74"/>
      <c r="M56" s="74"/>
      <c r="N56" s="27" t="s">
        <v>124</v>
      </c>
      <c r="O56" s="33"/>
      <c r="P56" s="33">
        <v>308487</v>
      </c>
      <c r="Q56" s="29"/>
      <c r="T56" s="268" t="s">
        <v>124</v>
      </c>
      <c r="U56" s="268"/>
      <c r="V56" s="270">
        <v>310234</v>
      </c>
      <c r="W56" s="275"/>
      <c r="X56" s="272"/>
      <c r="Y56" s="268"/>
      <c r="Z56" s="159"/>
      <c r="AA56" s="69"/>
      <c r="AB56" s="69"/>
      <c r="AC56" s="81"/>
      <c r="AD56" s="30"/>
      <c r="AE56" s="27"/>
      <c r="AF56" s="27" t="s">
        <v>124</v>
      </c>
      <c r="AG56" s="27">
        <v>308428</v>
      </c>
      <c r="AH56" s="27"/>
      <c r="AI56" s="29">
        <v>44144</v>
      </c>
      <c r="AJ56" s="27"/>
      <c r="AK56" s="27" t="s">
        <v>294</v>
      </c>
    </row>
    <row r="57" spans="8:37" s="75" customFormat="1" ht="23.25" x14ac:dyDescent="0.35">
      <c r="H57" s="74"/>
      <c r="I57" s="74"/>
      <c r="J57" s="74"/>
      <c r="K57" s="74"/>
      <c r="L57" s="74"/>
      <c r="M57" s="74"/>
      <c r="N57" s="27" t="s">
        <v>124</v>
      </c>
      <c r="O57" s="33"/>
      <c r="P57" s="33">
        <v>308531</v>
      </c>
      <c r="Q57" s="29"/>
      <c r="T57" s="268" t="s">
        <v>124</v>
      </c>
      <c r="U57" s="268"/>
      <c r="V57" s="270">
        <v>310239</v>
      </c>
      <c r="W57" s="275"/>
      <c r="X57" s="272"/>
      <c r="Y57" s="268"/>
      <c r="Z57" s="159"/>
      <c r="AA57" s="69"/>
      <c r="AB57" s="69"/>
      <c r="AC57" s="81"/>
      <c r="AD57" s="30"/>
      <c r="AE57" s="27"/>
      <c r="AF57" s="27" t="s">
        <v>124</v>
      </c>
      <c r="AG57" s="27">
        <v>308488</v>
      </c>
      <c r="AH57" s="27"/>
      <c r="AI57" s="29">
        <v>44141</v>
      </c>
      <c r="AJ57" s="27"/>
      <c r="AK57" s="27" t="s">
        <v>294</v>
      </c>
    </row>
    <row r="58" spans="8:37" s="75" customFormat="1" ht="23.25" x14ac:dyDescent="0.35">
      <c r="H58" s="74"/>
      <c r="I58" s="74"/>
      <c r="J58" s="74"/>
      <c r="K58" s="74"/>
      <c r="L58" s="74"/>
      <c r="M58" s="74"/>
      <c r="N58" s="27" t="s">
        <v>124</v>
      </c>
      <c r="O58" s="33"/>
      <c r="P58" s="33">
        <v>308562</v>
      </c>
      <c r="Q58" s="29"/>
      <c r="T58" s="268" t="s">
        <v>124</v>
      </c>
      <c r="U58" s="268"/>
      <c r="V58" s="270">
        <v>310248</v>
      </c>
      <c r="W58" s="275"/>
      <c r="X58" s="272"/>
      <c r="Y58" s="268"/>
      <c r="Z58" s="159"/>
      <c r="AA58" s="69"/>
      <c r="AB58" s="69"/>
      <c r="AC58" s="81"/>
      <c r="AD58" s="30"/>
      <c r="AE58" s="27"/>
      <c r="AF58" s="27" t="s">
        <v>124</v>
      </c>
      <c r="AG58" s="27">
        <v>308493</v>
      </c>
      <c r="AH58" s="27"/>
      <c r="AI58" s="29">
        <v>44130</v>
      </c>
      <c r="AJ58" s="27"/>
      <c r="AK58" s="27" t="s">
        <v>294</v>
      </c>
    </row>
    <row r="59" spans="8:37" s="75" customFormat="1" ht="23.25" x14ac:dyDescent="0.35">
      <c r="H59" s="74"/>
      <c r="I59" s="74"/>
      <c r="J59" s="74"/>
      <c r="K59" s="74"/>
      <c r="L59" s="74"/>
      <c r="M59" s="74"/>
      <c r="N59" s="27" t="s">
        <v>124</v>
      </c>
      <c r="O59" s="33"/>
      <c r="P59" s="33">
        <v>308566</v>
      </c>
      <c r="Q59" s="29"/>
      <c r="T59" s="268" t="s">
        <v>124</v>
      </c>
      <c r="U59" s="268"/>
      <c r="V59" s="270">
        <v>310265</v>
      </c>
      <c r="W59" s="275"/>
      <c r="X59" s="272"/>
      <c r="Y59" s="268"/>
      <c r="Z59" s="159"/>
      <c r="AA59" s="69"/>
      <c r="AB59" s="69"/>
      <c r="AC59" s="81"/>
      <c r="AD59" s="30"/>
      <c r="AE59" s="27"/>
      <c r="AF59" s="27" t="s">
        <v>124</v>
      </c>
      <c r="AG59" s="27">
        <v>308562</v>
      </c>
      <c r="AH59" s="27"/>
      <c r="AI59" s="29">
        <v>44139</v>
      </c>
      <c r="AJ59" s="27"/>
      <c r="AK59" s="27" t="s">
        <v>294</v>
      </c>
    </row>
    <row r="60" spans="8:37" s="75" customFormat="1" ht="23.25" x14ac:dyDescent="0.35">
      <c r="H60" s="74"/>
      <c r="I60" s="74"/>
      <c r="J60" s="74"/>
      <c r="K60" s="74"/>
      <c r="L60" s="74"/>
      <c r="M60" s="74"/>
      <c r="N60" s="27" t="s">
        <v>124</v>
      </c>
      <c r="O60" s="33"/>
      <c r="P60" s="33">
        <v>308575</v>
      </c>
      <c r="Q60" s="29"/>
      <c r="T60" s="268" t="s">
        <v>124</v>
      </c>
      <c r="U60" s="268"/>
      <c r="V60" s="270">
        <v>310277</v>
      </c>
      <c r="W60" s="275"/>
      <c r="X60" s="272"/>
      <c r="Y60" s="268"/>
      <c r="Z60" s="159"/>
      <c r="AA60" s="69"/>
      <c r="AB60" s="69"/>
      <c r="AC60" s="81"/>
      <c r="AD60" s="30"/>
      <c r="AE60" s="27"/>
      <c r="AF60" s="27" t="s">
        <v>124</v>
      </c>
      <c r="AG60" s="27">
        <v>308575</v>
      </c>
      <c r="AH60" s="27"/>
      <c r="AI60" s="29">
        <v>44141</v>
      </c>
      <c r="AJ60" s="27"/>
      <c r="AK60" s="27" t="s">
        <v>294</v>
      </c>
    </row>
    <row r="61" spans="8:37" ht="23.25" x14ac:dyDescent="0.35">
      <c r="N61" s="27" t="s">
        <v>124</v>
      </c>
      <c r="O61" s="33"/>
      <c r="P61" s="33">
        <v>308588</v>
      </c>
      <c r="Q61" s="29"/>
      <c r="T61" s="268" t="s">
        <v>124</v>
      </c>
      <c r="U61" s="268"/>
      <c r="V61" s="270">
        <v>310282</v>
      </c>
      <c r="W61" s="275"/>
      <c r="X61" s="272"/>
      <c r="Y61" s="268"/>
      <c r="Z61" s="159"/>
      <c r="AA61" s="69"/>
      <c r="AB61" s="69"/>
      <c r="AC61" s="81"/>
      <c r="AD61" s="30"/>
      <c r="AE61" s="27"/>
      <c r="AF61" s="27" t="s">
        <v>124</v>
      </c>
      <c r="AG61" s="27">
        <v>308588</v>
      </c>
      <c r="AH61" s="27"/>
      <c r="AI61" s="29">
        <v>44144</v>
      </c>
      <c r="AJ61" s="27"/>
      <c r="AK61" s="27" t="s">
        <v>294</v>
      </c>
    </row>
    <row r="62" spans="8:37" ht="23.25" x14ac:dyDescent="0.35">
      <c r="N62" s="27" t="s">
        <v>124</v>
      </c>
      <c r="O62" s="33"/>
      <c r="P62" s="33">
        <v>308605</v>
      </c>
      <c r="Q62" s="29"/>
      <c r="T62" s="268" t="s">
        <v>124</v>
      </c>
      <c r="U62" s="268"/>
      <c r="V62" s="270">
        <v>310323</v>
      </c>
      <c r="W62" s="275"/>
      <c r="X62" s="272"/>
      <c r="Y62" s="268"/>
      <c r="Z62" s="159"/>
      <c r="AA62" s="69"/>
      <c r="AB62" s="69"/>
      <c r="AC62" s="81"/>
      <c r="AD62" s="30"/>
      <c r="AE62" s="27"/>
      <c r="AF62" s="27" t="s">
        <v>124</v>
      </c>
      <c r="AG62" s="27">
        <v>308597</v>
      </c>
      <c r="AH62" s="27"/>
      <c r="AI62" s="29">
        <v>44130</v>
      </c>
      <c r="AJ62" s="27"/>
      <c r="AK62" s="27" t="s">
        <v>294</v>
      </c>
    </row>
    <row r="63" spans="8:37" ht="23.25" x14ac:dyDescent="0.35">
      <c r="N63" s="27" t="s">
        <v>124</v>
      </c>
      <c r="O63" s="33"/>
      <c r="P63" s="33">
        <v>308630</v>
      </c>
      <c r="Q63" s="29"/>
      <c r="T63" s="268" t="s">
        <v>124</v>
      </c>
      <c r="U63" s="268"/>
      <c r="V63" s="270">
        <v>308493</v>
      </c>
      <c r="W63" s="275"/>
      <c r="X63" s="272"/>
      <c r="Y63" s="268"/>
      <c r="Z63" s="159"/>
      <c r="AA63" s="69"/>
      <c r="AB63" s="69"/>
      <c r="AC63" s="81"/>
      <c r="AD63" s="30"/>
      <c r="AE63" s="27"/>
      <c r="AF63" s="27" t="s">
        <v>124</v>
      </c>
      <c r="AG63" s="27">
        <v>308630</v>
      </c>
      <c r="AH63" s="27"/>
      <c r="AI63" s="29">
        <v>44127</v>
      </c>
      <c r="AJ63" s="27"/>
      <c r="AK63" s="27" t="s">
        <v>294</v>
      </c>
    </row>
    <row r="64" spans="8:37" ht="23.25" x14ac:dyDescent="0.35">
      <c r="N64" s="27" t="s">
        <v>124</v>
      </c>
      <c r="O64" s="33"/>
      <c r="P64" s="33">
        <v>308639</v>
      </c>
      <c r="Q64" s="29"/>
      <c r="T64" s="268" t="s">
        <v>124</v>
      </c>
      <c r="U64" s="268"/>
      <c r="V64" s="270">
        <v>309029</v>
      </c>
      <c r="W64" s="275"/>
      <c r="X64" s="272"/>
      <c r="Y64" s="268"/>
      <c r="Z64" s="159"/>
      <c r="AA64" s="69"/>
      <c r="AB64" s="69"/>
      <c r="AC64" s="81"/>
      <c r="AD64" s="30"/>
      <c r="AE64" s="27"/>
      <c r="AF64" s="27" t="s">
        <v>124</v>
      </c>
      <c r="AG64" s="27">
        <v>308739</v>
      </c>
      <c r="AH64" s="27"/>
      <c r="AI64" s="29">
        <v>44130</v>
      </c>
      <c r="AJ64" s="27"/>
      <c r="AK64" s="27" t="s">
        <v>294</v>
      </c>
    </row>
    <row r="65" spans="14:37" ht="23.25" x14ac:dyDescent="0.35">
      <c r="N65" s="27" t="s">
        <v>124</v>
      </c>
      <c r="O65" s="33"/>
      <c r="P65" s="33">
        <v>308737</v>
      </c>
      <c r="Q65" s="29"/>
      <c r="T65" s="268" t="s">
        <v>124</v>
      </c>
      <c r="U65" s="268"/>
      <c r="V65" s="270">
        <v>309364</v>
      </c>
      <c r="W65" s="275"/>
      <c r="X65" s="272"/>
      <c r="Y65" s="268"/>
      <c r="Z65" s="159"/>
      <c r="AA65" s="69"/>
      <c r="AB65" s="69"/>
      <c r="AC65" s="81"/>
      <c r="AD65" s="30"/>
      <c r="AE65" s="27"/>
      <c r="AF65" s="27" t="s">
        <v>124</v>
      </c>
      <c r="AG65" s="27">
        <v>308755</v>
      </c>
      <c r="AH65" s="27"/>
      <c r="AI65" s="29">
        <v>44144</v>
      </c>
      <c r="AJ65" s="27"/>
      <c r="AK65" s="27" t="s">
        <v>294</v>
      </c>
    </row>
    <row r="66" spans="14:37" ht="23.25" x14ac:dyDescent="0.35">
      <c r="N66" s="27" t="s">
        <v>124</v>
      </c>
      <c r="O66" s="33"/>
      <c r="P66" s="33">
        <v>308739</v>
      </c>
      <c r="Q66" s="29"/>
      <c r="T66" s="268" t="s">
        <v>124</v>
      </c>
      <c r="U66" s="268"/>
      <c r="V66" s="270">
        <v>309563</v>
      </c>
      <c r="W66" s="275"/>
      <c r="X66" s="272"/>
      <c r="Y66" s="268"/>
      <c r="Z66" s="159"/>
      <c r="AA66" s="69"/>
      <c r="AB66" s="69"/>
      <c r="AC66" s="81"/>
      <c r="AD66" s="30"/>
      <c r="AE66" s="27"/>
      <c r="AF66" s="27" t="s">
        <v>124</v>
      </c>
      <c r="AG66" s="27">
        <v>308781</v>
      </c>
      <c r="AH66" s="27"/>
      <c r="AI66" s="29">
        <v>44127</v>
      </c>
      <c r="AJ66" s="27"/>
      <c r="AK66" s="27" t="s">
        <v>294</v>
      </c>
    </row>
    <row r="67" spans="14:37" ht="23.25" x14ac:dyDescent="0.35">
      <c r="N67" s="27" t="s">
        <v>124</v>
      </c>
      <c r="O67" s="33"/>
      <c r="P67" s="33">
        <v>308746</v>
      </c>
      <c r="Q67" s="29"/>
      <c r="T67" s="268" t="s">
        <v>124</v>
      </c>
      <c r="U67" s="268"/>
      <c r="V67" s="270">
        <v>309592</v>
      </c>
      <c r="W67" s="275"/>
      <c r="X67" s="272"/>
      <c r="Y67" s="268"/>
      <c r="Z67" s="159"/>
      <c r="AA67" s="69"/>
      <c r="AB67" s="69"/>
      <c r="AC67" s="81"/>
      <c r="AD67" s="30"/>
      <c r="AE67" s="27"/>
      <c r="AF67" s="27" t="s">
        <v>124</v>
      </c>
      <c r="AG67" s="27">
        <v>308790</v>
      </c>
      <c r="AH67" s="27"/>
      <c r="AI67" s="29">
        <v>44130</v>
      </c>
      <c r="AJ67" s="27"/>
      <c r="AK67" s="27" t="s">
        <v>294</v>
      </c>
    </row>
    <row r="68" spans="14:37" ht="23.25" x14ac:dyDescent="0.35">
      <c r="N68" s="27" t="s">
        <v>124</v>
      </c>
      <c r="O68" s="33"/>
      <c r="P68" s="33">
        <v>308757</v>
      </c>
      <c r="Q68" s="29"/>
      <c r="T68" s="268" t="s">
        <v>124</v>
      </c>
      <c r="U68" s="268"/>
      <c r="V68" s="270">
        <v>309688</v>
      </c>
      <c r="W68" s="275"/>
      <c r="X68" s="272"/>
      <c r="Y68" s="268"/>
      <c r="Z68" s="159"/>
      <c r="AA68" s="69"/>
      <c r="AB68" s="69"/>
      <c r="AC68" s="81"/>
      <c r="AD68" s="30"/>
      <c r="AE68" s="27"/>
      <c r="AF68" s="27" t="s">
        <v>124</v>
      </c>
      <c r="AG68" s="27">
        <v>308795</v>
      </c>
      <c r="AH68" s="27"/>
      <c r="AI68" s="29">
        <v>44141</v>
      </c>
      <c r="AJ68" s="27"/>
      <c r="AK68" s="27" t="s">
        <v>294</v>
      </c>
    </row>
    <row r="69" spans="14:37" ht="23.25" x14ac:dyDescent="0.35">
      <c r="N69" s="27" t="s">
        <v>124</v>
      </c>
      <c r="O69" s="33"/>
      <c r="P69" s="33">
        <v>308790</v>
      </c>
      <c r="Q69" s="29"/>
      <c r="T69" s="268" t="s">
        <v>124</v>
      </c>
      <c r="U69" s="268"/>
      <c r="V69" s="270">
        <v>309757</v>
      </c>
      <c r="W69" s="275"/>
      <c r="X69" s="272"/>
      <c r="Y69" s="268"/>
      <c r="Z69" s="159"/>
      <c r="AA69" s="69"/>
      <c r="AB69" s="69"/>
      <c r="AC69" s="81"/>
      <c r="AD69" s="30"/>
      <c r="AE69" s="27"/>
      <c r="AF69" s="27" t="s">
        <v>124</v>
      </c>
      <c r="AG69" s="27">
        <v>308814</v>
      </c>
      <c r="AH69" s="27"/>
      <c r="AI69" s="29">
        <v>44144</v>
      </c>
      <c r="AJ69" s="27"/>
      <c r="AK69" s="27" t="s">
        <v>294</v>
      </c>
    </row>
    <row r="70" spans="14:37" ht="23.25" x14ac:dyDescent="0.35">
      <c r="N70" s="27" t="s">
        <v>124</v>
      </c>
      <c r="O70" s="33"/>
      <c r="P70" s="33">
        <v>308795</v>
      </c>
      <c r="Q70" s="29"/>
      <c r="T70" s="268" t="s">
        <v>124</v>
      </c>
      <c r="U70" s="268"/>
      <c r="V70" s="270">
        <v>309809</v>
      </c>
      <c r="W70" s="275"/>
      <c r="X70" s="272"/>
      <c r="Y70" s="268"/>
      <c r="Z70" s="159"/>
      <c r="AA70" s="69"/>
      <c r="AB70" s="69"/>
      <c r="AC70" s="81"/>
      <c r="AD70" s="30"/>
      <c r="AE70" s="27"/>
      <c r="AF70" s="27" t="s">
        <v>124</v>
      </c>
      <c r="AG70" s="27">
        <v>308858</v>
      </c>
      <c r="AH70" s="27"/>
      <c r="AI70" s="29">
        <v>44127</v>
      </c>
      <c r="AJ70" s="27"/>
      <c r="AK70" s="27" t="s">
        <v>294</v>
      </c>
    </row>
    <row r="71" spans="14:37" ht="23.25" x14ac:dyDescent="0.35">
      <c r="N71" s="27" t="s">
        <v>124</v>
      </c>
      <c r="O71" s="33"/>
      <c r="P71" s="33">
        <v>308858</v>
      </c>
      <c r="Q71" s="29"/>
      <c r="T71" s="268" t="s">
        <v>124</v>
      </c>
      <c r="U71" s="268"/>
      <c r="V71" s="270">
        <v>309844</v>
      </c>
      <c r="W71" s="275"/>
      <c r="X71" s="272"/>
      <c r="Y71" s="268"/>
      <c r="Z71" s="159"/>
      <c r="AA71" s="69"/>
      <c r="AB71" s="69"/>
      <c r="AC71" s="81"/>
      <c r="AD71" s="30"/>
      <c r="AE71" s="27"/>
      <c r="AF71" s="27" t="s">
        <v>124</v>
      </c>
      <c r="AG71" s="27">
        <v>308861</v>
      </c>
      <c r="AH71" s="27"/>
      <c r="AI71" s="29">
        <v>44144</v>
      </c>
      <c r="AJ71" s="27"/>
      <c r="AK71" s="27" t="s">
        <v>294</v>
      </c>
    </row>
    <row r="72" spans="14:37" ht="23.25" x14ac:dyDescent="0.35">
      <c r="N72" s="27" t="s">
        <v>124</v>
      </c>
      <c r="O72" s="33"/>
      <c r="P72" s="33">
        <v>308873</v>
      </c>
      <c r="Q72" s="29"/>
      <c r="T72" s="268" t="s">
        <v>124</v>
      </c>
      <c r="U72" s="268"/>
      <c r="V72" s="270">
        <v>309867</v>
      </c>
      <c r="W72" s="275"/>
      <c r="X72" s="272"/>
      <c r="Y72" s="268"/>
      <c r="Z72" s="159"/>
      <c r="AA72" s="69"/>
      <c r="AB72" s="69"/>
      <c r="AC72" s="81"/>
      <c r="AD72" s="30"/>
      <c r="AE72" s="27"/>
      <c r="AF72" s="27" t="s">
        <v>124</v>
      </c>
      <c r="AG72" s="27">
        <v>308866</v>
      </c>
      <c r="AH72" s="27"/>
      <c r="AI72" s="29">
        <v>44131</v>
      </c>
      <c r="AJ72" s="27"/>
      <c r="AK72" s="27" t="s">
        <v>294</v>
      </c>
    </row>
    <row r="73" spans="14:37" ht="23.25" x14ac:dyDescent="0.35">
      <c r="N73" s="27" t="s">
        <v>124</v>
      </c>
      <c r="O73" s="33"/>
      <c r="P73" s="33">
        <v>308890</v>
      </c>
      <c r="Q73" s="29"/>
      <c r="T73" s="268" t="s">
        <v>124</v>
      </c>
      <c r="U73" s="268"/>
      <c r="V73" s="270">
        <v>309876</v>
      </c>
      <c r="W73" s="275"/>
      <c r="X73" s="272"/>
      <c r="Y73" s="268"/>
      <c r="Z73" s="159"/>
      <c r="AA73" s="69"/>
      <c r="AB73" s="69"/>
      <c r="AC73" s="81"/>
      <c r="AD73" s="30"/>
      <c r="AE73" s="27"/>
      <c r="AF73" s="27" t="s">
        <v>124</v>
      </c>
      <c r="AG73" s="27">
        <v>308878</v>
      </c>
      <c r="AH73" s="27"/>
      <c r="AI73" s="29">
        <v>44141</v>
      </c>
      <c r="AJ73" s="27"/>
      <c r="AK73" s="27" t="s">
        <v>294</v>
      </c>
    </row>
    <row r="74" spans="14:37" ht="23.25" x14ac:dyDescent="0.35">
      <c r="N74" s="27" t="s">
        <v>124</v>
      </c>
      <c r="O74" s="33"/>
      <c r="P74" s="33">
        <v>308908</v>
      </c>
      <c r="Q74" s="29"/>
      <c r="T74" s="268" t="s">
        <v>124</v>
      </c>
      <c r="U74" s="268"/>
      <c r="V74" s="270">
        <v>309935</v>
      </c>
      <c r="W74" s="275"/>
      <c r="X74" s="272"/>
      <c r="Y74" s="268"/>
      <c r="Z74" s="159"/>
      <c r="AA74" s="69"/>
      <c r="AB74" s="69"/>
      <c r="AC74" s="81"/>
      <c r="AD74" s="30"/>
      <c r="AE74" s="27"/>
      <c r="AF74" s="27" t="s">
        <v>124</v>
      </c>
      <c r="AG74" s="27">
        <v>308889</v>
      </c>
      <c r="AH74" s="27"/>
      <c r="AI74" s="29">
        <v>44133</v>
      </c>
      <c r="AJ74" s="27"/>
      <c r="AK74" s="27" t="s">
        <v>294</v>
      </c>
    </row>
    <row r="75" spans="14:37" ht="23.25" x14ac:dyDescent="0.35">
      <c r="N75" s="27" t="s">
        <v>124</v>
      </c>
      <c r="O75" s="33"/>
      <c r="P75" s="33">
        <v>308913</v>
      </c>
      <c r="Q75" s="29"/>
      <c r="T75" s="268" t="s">
        <v>124</v>
      </c>
      <c r="U75" s="268"/>
      <c r="V75" s="270">
        <v>309939</v>
      </c>
      <c r="W75" s="275"/>
      <c r="X75" s="272"/>
      <c r="Y75" s="268"/>
      <c r="Z75" s="159"/>
      <c r="AA75" s="69"/>
      <c r="AB75" s="69"/>
      <c r="AC75" s="81"/>
      <c r="AD75" s="30"/>
      <c r="AE75" s="27"/>
      <c r="AF75" s="27" t="s">
        <v>124</v>
      </c>
      <c r="AG75" s="27">
        <v>308890</v>
      </c>
      <c r="AH75" s="27"/>
      <c r="AI75" s="29">
        <v>44141</v>
      </c>
      <c r="AJ75" s="27"/>
      <c r="AK75" s="27" t="s">
        <v>294</v>
      </c>
    </row>
    <row r="76" spans="14:37" ht="23.25" x14ac:dyDescent="0.35">
      <c r="N76" s="27" t="s">
        <v>124</v>
      </c>
      <c r="O76" s="33"/>
      <c r="P76" s="33">
        <v>308919</v>
      </c>
      <c r="Q76" s="29"/>
      <c r="T76" s="268" t="s">
        <v>124</v>
      </c>
      <c r="U76" s="268"/>
      <c r="V76" s="270">
        <v>310228</v>
      </c>
      <c r="W76" s="275"/>
      <c r="X76" s="272"/>
      <c r="Y76" s="268"/>
      <c r="Z76" s="159"/>
      <c r="AA76" s="69"/>
      <c r="AB76" s="69"/>
      <c r="AC76" s="81"/>
      <c r="AD76" s="30"/>
      <c r="AE76" s="27"/>
      <c r="AF76" s="27" t="s">
        <v>124</v>
      </c>
      <c r="AG76" s="27">
        <v>308900</v>
      </c>
      <c r="AH76" s="27"/>
      <c r="AI76" s="29">
        <v>44127</v>
      </c>
      <c r="AJ76" s="27"/>
      <c r="AK76" s="27" t="s">
        <v>294</v>
      </c>
    </row>
    <row r="77" spans="14:37" ht="23.25" x14ac:dyDescent="0.35">
      <c r="N77" s="27" t="s">
        <v>124</v>
      </c>
      <c r="O77" s="33"/>
      <c r="P77" s="33">
        <v>308926</v>
      </c>
      <c r="Q77" s="29"/>
      <c r="T77" s="268" t="s">
        <v>124</v>
      </c>
      <c r="U77" s="268"/>
      <c r="V77" s="270">
        <v>310240</v>
      </c>
      <c r="W77" s="275"/>
      <c r="X77" s="272"/>
      <c r="Y77" s="268"/>
      <c r="Z77" s="159"/>
      <c r="AA77" s="69"/>
      <c r="AB77" s="69"/>
      <c r="AC77" s="81"/>
      <c r="AD77" s="30"/>
      <c r="AE77" s="27"/>
      <c r="AF77" s="27" t="s">
        <v>124</v>
      </c>
      <c r="AG77" s="27">
        <v>308903</v>
      </c>
      <c r="AH77" s="27"/>
      <c r="AI77" s="29">
        <v>44141</v>
      </c>
      <c r="AJ77" s="27"/>
      <c r="AK77" s="27" t="s">
        <v>294</v>
      </c>
    </row>
    <row r="78" spans="14:37" ht="23.25" x14ac:dyDescent="0.35">
      <c r="N78" s="27" t="s">
        <v>124</v>
      </c>
      <c r="O78" s="33"/>
      <c r="P78" s="33">
        <v>308937</v>
      </c>
      <c r="Q78" s="29"/>
      <c r="T78" s="268" t="s">
        <v>124</v>
      </c>
      <c r="U78" s="268"/>
      <c r="V78" s="270">
        <v>310249</v>
      </c>
      <c r="W78" s="275"/>
      <c r="X78" s="272"/>
      <c r="Y78" s="268"/>
      <c r="Z78" s="159"/>
      <c r="AA78" s="69"/>
      <c r="AB78" s="69"/>
      <c r="AC78" s="81"/>
      <c r="AD78" s="30"/>
      <c r="AE78" s="27"/>
      <c r="AF78" s="27" t="s">
        <v>124</v>
      </c>
      <c r="AG78" s="27">
        <v>308908</v>
      </c>
      <c r="AH78" s="27"/>
      <c r="AI78" s="29">
        <v>44139</v>
      </c>
      <c r="AJ78" s="27"/>
      <c r="AK78" s="27" t="s">
        <v>294</v>
      </c>
    </row>
    <row r="79" spans="14:37" ht="23.25" x14ac:dyDescent="0.35">
      <c r="N79" s="27" t="s">
        <v>124</v>
      </c>
      <c r="O79" s="33"/>
      <c r="P79" s="33">
        <v>308938</v>
      </c>
      <c r="Q79" s="29"/>
      <c r="T79" s="268" t="s">
        <v>124</v>
      </c>
      <c r="U79" s="268"/>
      <c r="V79" s="270">
        <v>310285</v>
      </c>
      <c r="W79" s="275"/>
      <c r="X79" s="272"/>
      <c r="Y79" s="268"/>
      <c r="Z79" s="159"/>
      <c r="AA79" s="69"/>
      <c r="AB79" s="69"/>
      <c r="AC79" s="81"/>
      <c r="AD79" s="30"/>
      <c r="AE79" s="27"/>
      <c r="AF79" s="27" t="s">
        <v>124</v>
      </c>
      <c r="AG79" s="27">
        <v>308913</v>
      </c>
      <c r="AH79" s="27"/>
      <c r="AI79" s="29">
        <v>44132</v>
      </c>
      <c r="AJ79" s="27"/>
      <c r="AK79" s="27" t="s">
        <v>294</v>
      </c>
    </row>
    <row r="80" spans="14:37" ht="23.25" x14ac:dyDescent="0.35">
      <c r="N80" s="27" t="s">
        <v>124</v>
      </c>
      <c r="O80" s="33"/>
      <c r="P80" s="33">
        <v>308962</v>
      </c>
      <c r="Q80" s="29"/>
      <c r="T80" s="268" t="s">
        <v>124</v>
      </c>
      <c r="U80" s="268"/>
      <c r="V80" s="270">
        <v>304289</v>
      </c>
      <c r="W80" s="275"/>
      <c r="X80" s="272"/>
      <c r="Y80" s="268"/>
      <c r="Z80" s="159"/>
      <c r="AA80" s="69"/>
      <c r="AB80" s="69"/>
      <c r="AC80" s="81"/>
      <c r="AD80" s="30"/>
      <c r="AE80" s="27"/>
      <c r="AF80" s="27" t="s">
        <v>124</v>
      </c>
      <c r="AG80" s="27">
        <v>308919</v>
      </c>
      <c r="AH80" s="27"/>
      <c r="AI80" s="29">
        <v>44134</v>
      </c>
      <c r="AJ80" s="27"/>
      <c r="AK80" s="27" t="s">
        <v>294</v>
      </c>
    </row>
    <row r="81" spans="14:37" ht="23.25" x14ac:dyDescent="0.35">
      <c r="N81" s="27" t="s">
        <v>124</v>
      </c>
      <c r="O81" s="33"/>
      <c r="P81" s="33">
        <v>308965</v>
      </c>
      <c r="Q81" s="29"/>
      <c r="T81" s="268" t="s">
        <v>124</v>
      </c>
      <c r="U81" s="268"/>
      <c r="V81" s="270">
        <v>305165</v>
      </c>
      <c r="W81" s="275"/>
      <c r="X81" s="272"/>
      <c r="Y81" s="268"/>
      <c r="Z81" s="159"/>
      <c r="AA81" s="69"/>
      <c r="AB81" s="69"/>
      <c r="AC81" s="81"/>
      <c r="AD81" s="30"/>
      <c r="AE81" s="27"/>
      <c r="AF81" s="27" t="s">
        <v>124</v>
      </c>
      <c r="AG81" s="27">
        <v>308925</v>
      </c>
      <c r="AH81" s="27"/>
      <c r="AI81" s="29">
        <v>44139</v>
      </c>
      <c r="AJ81" s="27"/>
      <c r="AK81" s="27" t="s">
        <v>294</v>
      </c>
    </row>
    <row r="82" spans="14:37" ht="23.25" x14ac:dyDescent="0.35">
      <c r="N82" s="27" t="s">
        <v>124</v>
      </c>
      <c r="O82" s="33"/>
      <c r="P82" s="33">
        <v>308980</v>
      </c>
      <c r="Q82" s="29"/>
      <c r="T82" s="268" t="s">
        <v>124</v>
      </c>
      <c r="U82" s="268"/>
      <c r="V82" s="270">
        <v>310931</v>
      </c>
      <c r="W82" s="275"/>
      <c r="X82" s="272"/>
      <c r="Y82" s="268"/>
      <c r="Z82" s="159"/>
      <c r="AA82" s="69"/>
      <c r="AB82" s="69"/>
      <c r="AC82" s="81"/>
      <c r="AD82" s="30"/>
      <c r="AE82" s="27"/>
      <c r="AF82" s="27" t="s">
        <v>124</v>
      </c>
      <c r="AG82" s="27">
        <v>308926</v>
      </c>
      <c r="AH82" s="27"/>
      <c r="AI82" s="29">
        <v>44127</v>
      </c>
      <c r="AJ82" s="27"/>
      <c r="AK82" s="27" t="s">
        <v>294</v>
      </c>
    </row>
    <row r="83" spans="14:37" ht="23.25" x14ac:dyDescent="0.35">
      <c r="N83" s="27" t="s">
        <v>124</v>
      </c>
      <c r="O83" s="33"/>
      <c r="P83" s="33">
        <v>308985</v>
      </c>
      <c r="Q83" s="29"/>
      <c r="T83" s="268" t="s">
        <v>124</v>
      </c>
      <c r="U83" s="268"/>
      <c r="V83" s="270">
        <v>310354</v>
      </c>
      <c r="W83" s="275"/>
      <c r="X83" s="272"/>
      <c r="Y83" s="268"/>
      <c r="Z83" s="159"/>
      <c r="AA83" s="69"/>
      <c r="AB83" s="69"/>
      <c r="AC83" s="81"/>
      <c r="AD83" s="30"/>
      <c r="AE83" s="27"/>
      <c r="AF83" s="27" t="s">
        <v>124</v>
      </c>
      <c r="AG83" s="27">
        <v>308929</v>
      </c>
      <c r="AH83" s="27"/>
      <c r="AI83" s="29">
        <v>44144</v>
      </c>
      <c r="AJ83" s="27"/>
      <c r="AK83" s="27" t="s">
        <v>294</v>
      </c>
    </row>
    <row r="84" spans="14:37" ht="23.25" x14ac:dyDescent="0.35">
      <c r="N84" s="27" t="s">
        <v>124</v>
      </c>
      <c r="O84" s="33"/>
      <c r="P84" s="33">
        <v>309037</v>
      </c>
      <c r="Q84" s="29"/>
      <c r="T84" s="268" t="s">
        <v>124</v>
      </c>
      <c r="U84" s="268"/>
      <c r="V84" s="270">
        <v>310403</v>
      </c>
      <c r="W84" s="275"/>
      <c r="X84" s="272"/>
      <c r="Y84" s="268"/>
      <c r="Z84" s="159"/>
      <c r="AA84" s="69"/>
      <c r="AB84" s="69"/>
      <c r="AC84" s="81"/>
      <c r="AD84" s="30"/>
      <c r="AE84" s="27"/>
      <c r="AF84" s="27" t="s">
        <v>124</v>
      </c>
      <c r="AG84" s="27">
        <v>308945</v>
      </c>
      <c r="AH84" s="27"/>
      <c r="AI84" s="29">
        <v>44140</v>
      </c>
      <c r="AJ84" s="27"/>
      <c r="AK84" s="27" t="s">
        <v>294</v>
      </c>
    </row>
    <row r="85" spans="14:37" ht="23.25" x14ac:dyDescent="0.35">
      <c r="N85" s="27" t="s">
        <v>124</v>
      </c>
      <c r="O85" s="33"/>
      <c r="P85" s="33">
        <v>309070</v>
      </c>
      <c r="Q85" s="29"/>
      <c r="T85" s="268" t="s">
        <v>124</v>
      </c>
      <c r="U85" s="268"/>
      <c r="V85" s="270">
        <v>310717</v>
      </c>
      <c r="W85" s="275"/>
      <c r="X85" s="272"/>
      <c r="Y85" s="268"/>
      <c r="Z85" s="159"/>
      <c r="AA85" s="69"/>
      <c r="AB85" s="69"/>
      <c r="AC85" s="81"/>
      <c r="AD85" s="30"/>
      <c r="AE85" s="27"/>
      <c r="AF85" s="27" t="s">
        <v>124</v>
      </c>
      <c r="AG85" s="27">
        <v>308965</v>
      </c>
      <c r="AH85" s="27"/>
      <c r="AI85" s="29">
        <v>44144</v>
      </c>
      <c r="AJ85" s="27"/>
      <c r="AK85" s="27" t="s">
        <v>294</v>
      </c>
    </row>
    <row r="86" spans="14:37" ht="23.25" x14ac:dyDescent="0.35">
      <c r="N86" s="27" t="s">
        <v>124</v>
      </c>
      <c r="O86" s="33"/>
      <c r="P86" s="33">
        <v>309077</v>
      </c>
      <c r="Q86" s="29"/>
      <c r="T86" s="268" t="s">
        <v>124</v>
      </c>
      <c r="U86" s="268"/>
      <c r="V86" s="270">
        <v>311076</v>
      </c>
      <c r="W86" s="275"/>
      <c r="X86" s="272"/>
      <c r="Y86" s="268"/>
      <c r="Z86" s="159"/>
      <c r="AA86" s="69"/>
      <c r="AB86" s="69"/>
      <c r="AC86" s="81"/>
      <c r="AD86" s="30"/>
      <c r="AE86" s="27"/>
      <c r="AF86" s="27" t="s">
        <v>124</v>
      </c>
      <c r="AG86" s="27">
        <v>308980</v>
      </c>
      <c r="AH86" s="27"/>
      <c r="AI86" s="29">
        <v>44144</v>
      </c>
      <c r="AJ86" s="27"/>
      <c r="AK86" s="27" t="s">
        <v>294</v>
      </c>
    </row>
    <row r="87" spans="14:37" ht="23.25" x14ac:dyDescent="0.35">
      <c r="N87" s="27" t="s">
        <v>124</v>
      </c>
      <c r="O87" s="33"/>
      <c r="P87" s="33">
        <v>309095</v>
      </c>
      <c r="Q87" s="29"/>
      <c r="T87" s="268" t="s">
        <v>124</v>
      </c>
      <c r="U87" s="268"/>
      <c r="V87" s="270">
        <v>311151</v>
      </c>
      <c r="W87" s="275"/>
      <c r="X87" s="272"/>
      <c r="Y87" s="268"/>
      <c r="Z87" s="159"/>
      <c r="AA87" s="69"/>
      <c r="AB87" s="69"/>
      <c r="AC87" s="81"/>
      <c r="AD87" s="30"/>
      <c r="AE87" s="27"/>
      <c r="AF87" s="27" t="s">
        <v>124</v>
      </c>
      <c r="AG87" s="27">
        <v>309005</v>
      </c>
      <c r="AH87" s="27"/>
      <c r="AI87" s="29">
        <v>44144</v>
      </c>
      <c r="AJ87" s="27"/>
      <c r="AK87" s="27" t="s">
        <v>294</v>
      </c>
    </row>
    <row r="88" spans="14:37" ht="23.25" x14ac:dyDescent="0.35">
      <c r="N88" s="27" t="s">
        <v>124</v>
      </c>
      <c r="O88" s="33"/>
      <c r="P88" s="33">
        <v>309107</v>
      </c>
      <c r="Q88" s="29"/>
      <c r="T88" s="268" t="s">
        <v>124</v>
      </c>
      <c r="U88" s="268"/>
      <c r="V88" s="270">
        <v>311156</v>
      </c>
      <c r="W88" s="275"/>
      <c r="X88" s="272"/>
      <c r="Y88" s="268"/>
      <c r="Z88" s="159"/>
      <c r="AA88" s="69"/>
      <c r="AB88" s="69"/>
      <c r="AC88" s="81"/>
      <c r="AD88" s="30"/>
      <c r="AE88" s="27"/>
      <c r="AF88" s="27" t="s">
        <v>124</v>
      </c>
      <c r="AG88" s="27">
        <v>309026</v>
      </c>
      <c r="AH88" s="27"/>
      <c r="AI88" s="29">
        <v>44141</v>
      </c>
      <c r="AJ88" s="27"/>
      <c r="AK88" s="27" t="s">
        <v>294</v>
      </c>
    </row>
    <row r="89" spans="14:37" ht="23.25" x14ac:dyDescent="0.35">
      <c r="N89" s="27" t="s">
        <v>124</v>
      </c>
      <c r="O89" s="33"/>
      <c r="P89" s="33">
        <v>309122</v>
      </c>
      <c r="Q89" s="29"/>
      <c r="AF89" s="27" t="s">
        <v>124</v>
      </c>
      <c r="AG89" s="27">
        <v>309029</v>
      </c>
      <c r="AH89" s="27"/>
      <c r="AI89" s="29">
        <v>44130</v>
      </c>
      <c r="AJ89" s="27"/>
      <c r="AK89" s="27" t="s">
        <v>294</v>
      </c>
    </row>
    <row r="90" spans="14:37" ht="23.25" x14ac:dyDescent="0.35">
      <c r="N90" s="27" t="s">
        <v>124</v>
      </c>
      <c r="O90" s="33"/>
      <c r="P90" s="33">
        <v>309124</v>
      </c>
      <c r="Q90" s="29"/>
      <c r="AF90" s="27" t="s">
        <v>124</v>
      </c>
      <c r="AG90" s="27">
        <v>309070</v>
      </c>
      <c r="AH90" s="27"/>
      <c r="AI90" s="29">
        <v>44133</v>
      </c>
      <c r="AJ90" s="27"/>
      <c r="AK90" s="27" t="s">
        <v>294</v>
      </c>
    </row>
    <row r="91" spans="14:37" ht="23.25" x14ac:dyDescent="0.35">
      <c r="N91" s="27" t="s">
        <v>124</v>
      </c>
      <c r="O91" s="33"/>
      <c r="P91" s="33">
        <v>309131</v>
      </c>
      <c r="Q91" s="29"/>
      <c r="AF91" s="27" t="s">
        <v>124</v>
      </c>
      <c r="AG91" s="27">
        <v>309077</v>
      </c>
      <c r="AH91" s="27"/>
      <c r="AI91" s="29">
        <v>44130</v>
      </c>
      <c r="AJ91" s="27"/>
      <c r="AK91" s="27" t="s">
        <v>294</v>
      </c>
    </row>
    <row r="92" spans="14:37" ht="23.25" x14ac:dyDescent="0.35">
      <c r="N92" s="27" t="s">
        <v>124</v>
      </c>
      <c r="O92" s="33"/>
      <c r="P92" s="33">
        <v>309199</v>
      </c>
      <c r="Q92" s="29"/>
      <c r="AF92" s="27" t="s">
        <v>124</v>
      </c>
      <c r="AG92" s="27">
        <v>309095</v>
      </c>
      <c r="AH92" s="27"/>
      <c r="AI92" s="29">
        <v>44141</v>
      </c>
      <c r="AJ92" s="27"/>
      <c r="AK92" s="27" t="s">
        <v>294</v>
      </c>
    </row>
    <row r="93" spans="14:37" ht="23.25" x14ac:dyDescent="0.35">
      <c r="N93" s="27" t="s">
        <v>124</v>
      </c>
      <c r="O93" s="33"/>
      <c r="P93" s="33">
        <v>305073</v>
      </c>
      <c r="Q93" s="29"/>
      <c r="AF93" s="27" t="s">
        <v>124</v>
      </c>
      <c r="AG93" s="27">
        <v>309113</v>
      </c>
      <c r="AH93" s="27"/>
      <c r="AI93" s="29">
        <v>44133</v>
      </c>
      <c r="AJ93" s="27"/>
      <c r="AK93" s="27" t="s">
        <v>294</v>
      </c>
    </row>
    <row r="94" spans="14:37" ht="23.25" x14ac:dyDescent="0.35">
      <c r="N94" s="27" t="s">
        <v>124</v>
      </c>
      <c r="O94" s="33"/>
      <c r="P94" s="33">
        <v>305078</v>
      </c>
      <c r="Q94" s="29"/>
      <c r="AF94" s="27" t="s">
        <v>124</v>
      </c>
      <c r="AG94" s="27">
        <v>309122</v>
      </c>
      <c r="AH94" s="27"/>
      <c r="AI94" s="29">
        <v>44141</v>
      </c>
      <c r="AJ94" s="27"/>
      <c r="AK94" s="27" t="s">
        <v>294</v>
      </c>
    </row>
    <row r="95" spans="14:37" ht="23.25" x14ac:dyDescent="0.35">
      <c r="N95" s="27" t="s">
        <v>124</v>
      </c>
      <c r="O95" s="33"/>
      <c r="P95" s="33">
        <v>305094</v>
      </c>
      <c r="Q95" s="29"/>
      <c r="AF95" s="27" t="s">
        <v>124</v>
      </c>
      <c r="AG95" s="27">
        <v>309125</v>
      </c>
      <c r="AH95" s="27"/>
      <c r="AI95" s="29">
        <v>44127</v>
      </c>
      <c r="AJ95" s="27"/>
      <c r="AK95" s="27" t="s">
        <v>294</v>
      </c>
    </row>
    <row r="96" spans="14:37" ht="23.25" x14ac:dyDescent="0.35">
      <c r="N96" s="27" t="s">
        <v>124</v>
      </c>
      <c r="O96" s="33"/>
      <c r="P96" s="33">
        <v>305118</v>
      </c>
      <c r="Q96" s="29"/>
      <c r="AF96" s="27" t="s">
        <v>124</v>
      </c>
      <c r="AG96" s="27">
        <v>309131</v>
      </c>
      <c r="AH96" s="27"/>
      <c r="AI96" s="29">
        <v>44138</v>
      </c>
      <c r="AJ96" s="27"/>
      <c r="AK96" s="27" t="s">
        <v>294</v>
      </c>
    </row>
    <row r="97" spans="14:37" ht="23.25" x14ac:dyDescent="0.35">
      <c r="N97" s="27" t="s">
        <v>124</v>
      </c>
      <c r="O97" s="33"/>
      <c r="P97" s="33">
        <v>305159</v>
      </c>
      <c r="Q97" s="29"/>
      <c r="AF97" s="27" t="s">
        <v>124</v>
      </c>
      <c r="AG97" s="27">
        <v>309147</v>
      </c>
      <c r="AH97" s="27"/>
      <c r="AI97" s="29">
        <v>44140</v>
      </c>
      <c r="AJ97" s="27"/>
      <c r="AK97" s="27" t="s">
        <v>294</v>
      </c>
    </row>
    <row r="98" spans="14:37" ht="23.25" x14ac:dyDescent="0.35">
      <c r="N98" s="27" t="s">
        <v>124</v>
      </c>
      <c r="O98" s="33"/>
      <c r="P98" s="33">
        <v>305184</v>
      </c>
      <c r="Q98" s="29"/>
      <c r="AF98" s="27" t="s">
        <v>124</v>
      </c>
      <c r="AG98" s="27">
        <v>309199</v>
      </c>
      <c r="AH98" s="27"/>
      <c r="AI98" s="29">
        <v>44141</v>
      </c>
      <c r="AJ98" s="27"/>
      <c r="AK98" s="27" t="s">
        <v>294</v>
      </c>
    </row>
    <row r="99" spans="14:37" ht="23.25" x14ac:dyDescent="0.35">
      <c r="N99" s="27" t="s">
        <v>124</v>
      </c>
      <c r="O99" s="33"/>
      <c r="P99" s="33">
        <v>305198</v>
      </c>
      <c r="Q99" s="29"/>
      <c r="AF99" s="27" t="s">
        <v>124</v>
      </c>
      <c r="AG99" s="27">
        <v>309275</v>
      </c>
      <c r="AH99" s="27"/>
      <c r="AI99" s="29">
        <v>44133</v>
      </c>
      <c r="AJ99" s="27"/>
      <c r="AK99" s="27" t="s">
        <v>294</v>
      </c>
    </row>
    <row r="100" spans="14:37" ht="23.25" x14ac:dyDescent="0.35">
      <c r="N100" s="27" t="s">
        <v>124</v>
      </c>
      <c r="O100" s="33"/>
      <c r="P100" s="33">
        <v>305223</v>
      </c>
      <c r="Q100" s="29"/>
      <c r="AF100" s="27" t="s">
        <v>124</v>
      </c>
      <c r="AG100" s="27">
        <v>309278</v>
      </c>
      <c r="AH100" s="27"/>
      <c r="AI100" s="29">
        <v>44133</v>
      </c>
      <c r="AJ100" s="27"/>
      <c r="AK100" s="27" t="s">
        <v>294</v>
      </c>
    </row>
    <row r="101" spans="14:37" ht="23.25" x14ac:dyDescent="0.35">
      <c r="N101" s="27" t="s">
        <v>124</v>
      </c>
      <c r="O101" s="33"/>
      <c r="P101" s="33">
        <v>305233</v>
      </c>
      <c r="Q101" s="29"/>
      <c r="AF101" s="27" t="s">
        <v>124</v>
      </c>
      <c r="AG101" s="27">
        <v>309289</v>
      </c>
      <c r="AH101" s="27"/>
      <c r="AI101" s="29">
        <v>44141</v>
      </c>
      <c r="AJ101" s="27"/>
      <c r="AK101" s="27" t="s">
        <v>294</v>
      </c>
    </row>
    <row r="102" spans="14:37" ht="23.25" x14ac:dyDescent="0.35">
      <c r="N102" s="27" t="s">
        <v>124</v>
      </c>
      <c r="O102" s="33"/>
      <c r="P102" s="33">
        <v>305324</v>
      </c>
      <c r="Q102" s="29"/>
      <c r="AF102" s="27" t="s">
        <v>124</v>
      </c>
      <c r="AG102" s="27">
        <v>309294</v>
      </c>
      <c r="AH102" s="27"/>
      <c r="AI102" s="29">
        <v>44141</v>
      </c>
      <c r="AJ102" s="27"/>
      <c r="AK102" s="27" t="s">
        <v>294</v>
      </c>
    </row>
    <row r="103" spans="14:37" ht="23.25" x14ac:dyDescent="0.35">
      <c r="N103" s="27" t="s">
        <v>124</v>
      </c>
      <c r="O103" s="33"/>
      <c r="P103" s="33">
        <v>305527</v>
      </c>
      <c r="Q103" s="29"/>
      <c r="AF103" s="27" t="s">
        <v>124</v>
      </c>
      <c r="AG103" s="27">
        <v>309304</v>
      </c>
      <c r="AH103" s="27"/>
      <c r="AI103" s="29">
        <v>44169</v>
      </c>
      <c r="AJ103" s="27"/>
      <c r="AK103" s="27" t="s">
        <v>294</v>
      </c>
    </row>
    <row r="104" spans="14:37" ht="23.25" x14ac:dyDescent="0.35">
      <c r="N104" s="27" t="s">
        <v>124</v>
      </c>
      <c r="O104" s="33"/>
      <c r="P104" s="33">
        <v>305869</v>
      </c>
      <c r="Q104" s="29"/>
      <c r="AF104" s="27" t="s">
        <v>124</v>
      </c>
      <c r="AG104" s="27">
        <v>309315</v>
      </c>
      <c r="AH104" s="27"/>
      <c r="AI104" s="29">
        <v>44140</v>
      </c>
      <c r="AJ104" s="27"/>
      <c r="AK104" s="27" t="s">
        <v>294</v>
      </c>
    </row>
    <row r="105" spans="14:37" ht="23.25" x14ac:dyDescent="0.35">
      <c r="N105" s="27" t="s">
        <v>124</v>
      </c>
      <c r="O105" s="33"/>
      <c r="P105" s="33">
        <v>305870</v>
      </c>
      <c r="Q105" s="29"/>
      <c r="AF105" s="27" t="s">
        <v>124</v>
      </c>
      <c r="AG105" s="27">
        <v>309318</v>
      </c>
      <c r="AH105" s="27"/>
      <c r="AI105" s="29">
        <v>44133</v>
      </c>
      <c r="AJ105" s="27"/>
      <c r="AK105" s="27" t="s">
        <v>294</v>
      </c>
    </row>
    <row r="106" spans="14:37" ht="23.25" x14ac:dyDescent="0.35">
      <c r="N106" s="27" t="s">
        <v>124</v>
      </c>
      <c r="O106" s="33"/>
      <c r="P106" s="33">
        <v>306507</v>
      </c>
      <c r="Q106" s="29"/>
      <c r="AF106" s="27" t="s">
        <v>124</v>
      </c>
      <c r="AG106" s="27">
        <v>309361</v>
      </c>
      <c r="AH106" s="27"/>
      <c r="AI106" s="29">
        <v>44132</v>
      </c>
      <c r="AJ106" s="27"/>
      <c r="AK106" s="27" t="s">
        <v>294</v>
      </c>
    </row>
    <row r="107" spans="14:37" ht="23.25" x14ac:dyDescent="0.35">
      <c r="N107" s="27" t="s">
        <v>124</v>
      </c>
      <c r="O107" s="33"/>
      <c r="P107" s="33">
        <v>306513</v>
      </c>
      <c r="Q107" s="29"/>
      <c r="AF107" s="27" t="s">
        <v>124</v>
      </c>
      <c r="AG107" s="27">
        <v>309364</v>
      </c>
      <c r="AH107" s="27"/>
      <c r="AI107" s="29">
        <v>44141</v>
      </c>
      <c r="AJ107" s="27"/>
      <c r="AK107" s="27" t="s">
        <v>294</v>
      </c>
    </row>
    <row r="108" spans="14:37" ht="23.25" x14ac:dyDescent="0.35">
      <c r="N108" s="27" t="s">
        <v>124</v>
      </c>
      <c r="O108" s="33"/>
      <c r="P108" s="33">
        <v>307352</v>
      </c>
      <c r="Q108" s="29"/>
      <c r="AF108" s="27" t="s">
        <v>124</v>
      </c>
      <c r="AG108" s="27">
        <v>309401</v>
      </c>
      <c r="AH108" s="27"/>
      <c r="AI108" s="29">
        <v>44140</v>
      </c>
      <c r="AJ108" s="27"/>
      <c r="AK108" s="27" t="s">
        <v>294</v>
      </c>
    </row>
    <row r="109" spans="14:37" ht="23.25" x14ac:dyDescent="0.35">
      <c r="N109" s="27" t="s">
        <v>124</v>
      </c>
      <c r="O109" s="33"/>
      <c r="P109" s="33">
        <v>308373</v>
      </c>
      <c r="Q109" s="29"/>
      <c r="AF109" s="27" t="s">
        <v>124</v>
      </c>
      <c r="AG109" s="27">
        <v>309405</v>
      </c>
      <c r="AH109" s="27"/>
      <c r="AI109" s="29">
        <v>44146</v>
      </c>
      <c r="AJ109" s="27"/>
      <c r="AK109" s="27" t="s">
        <v>294</v>
      </c>
    </row>
    <row r="110" spans="14:37" ht="23.25" x14ac:dyDescent="0.35">
      <c r="N110" s="27" t="s">
        <v>124</v>
      </c>
      <c r="O110" s="33"/>
      <c r="P110" s="33">
        <v>308428</v>
      </c>
      <c r="Q110" s="29"/>
      <c r="AF110" s="27" t="s">
        <v>124</v>
      </c>
      <c r="AG110" s="27">
        <v>309414</v>
      </c>
      <c r="AH110" s="27"/>
      <c r="AI110" s="29">
        <v>44133</v>
      </c>
      <c r="AJ110" s="27"/>
      <c r="AK110" s="27" t="s">
        <v>294</v>
      </c>
    </row>
    <row r="111" spans="14:37" ht="23.25" x14ac:dyDescent="0.35">
      <c r="N111" s="27" t="s">
        <v>124</v>
      </c>
      <c r="O111" s="33"/>
      <c r="P111" s="33">
        <v>308459</v>
      </c>
      <c r="Q111" s="29"/>
      <c r="AF111" s="27" t="s">
        <v>124</v>
      </c>
      <c r="AG111" s="27">
        <v>309417</v>
      </c>
      <c r="AH111" s="27"/>
      <c r="AI111" s="29">
        <v>44139</v>
      </c>
      <c r="AJ111" s="27"/>
      <c r="AK111" s="27" t="s">
        <v>294</v>
      </c>
    </row>
    <row r="112" spans="14:37" ht="23.25" x14ac:dyDescent="0.35">
      <c r="N112" s="27" t="s">
        <v>124</v>
      </c>
      <c r="O112" s="33"/>
      <c r="P112" s="33">
        <v>308488</v>
      </c>
      <c r="Q112" s="29"/>
      <c r="AF112" s="27" t="s">
        <v>124</v>
      </c>
      <c r="AG112" s="27">
        <v>309501</v>
      </c>
      <c r="AH112" s="27"/>
      <c r="AI112" s="29">
        <v>44133</v>
      </c>
      <c r="AJ112" s="27"/>
      <c r="AK112" s="27" t="s">
        <v>294</v>
      </c>
    </row>
    <row r="113" spans="14:37" ht="23.25" x14ac:dyDescent="0.35">
      <c r="N113" s="27" t="s">
        <v>124</v>
      </c>
      <c r="O113" s="33"/>
      <c r="P113" s="33">
        <v>308597</v>
      </c>
      <c r="Q113" s="29"/>
      <c r="AF113" s="27" t="s">
        <v>124</v>
      </c>
      <c r="AG113" s="27">
        <v>309505</v>
      </c>
      <c r="AH113" s="27"/>
      <c r="AI113" s="29">
        <v>44139</v>
      </c>
      <c r="AJ113" s="27"/>
      <c r="AK113" s="27" t="s">
        <v>294</v>
      </c>
    </row>
    <row r="114" spans="14:37" ht="23.25" x14ac:dyDescent="0.35">
      <c r="N114" s="27" t="s">
        <v>124</v>
      </c>
      <c r="O114" s="33"/>
      <c r="P114" s="33">
        <v>308708</v>
      </c>
      <c r="Q114" s="29"/>
      <c r="AF114" s="27" t="s">
        <v>124</v>
      </c>
      <c r="AG114" s="27">
        <v>309506</v>
      </c>
      <c r="AH114" s="27"/>
      <c r="AI114" s="29">
        <v>44146</v>
      </c>
      <c r="AJ114" s="27"/>
      <c r="AK114" s="27" t="s">
        <v>294</v>
      </c>
    </row>
    <row r="115" spans="14:37" ht="23.25" x14ac:dyDescent="0.35">
      <c r="N115" s="27" t="s">
        <v>124</v>
      </c>
      <c r="O115" s="33"/>
      <c r="P115" s="33">
        <v>308744</v>
      </c>
      <c r="Q115" s="29"/>
      <c r="AF115" s="27" t="s">
        <v>124</v>
      </c>
      <c r="AG115" s="27">
        <v>309519</v>
      </c>
      <c r="AH115" s="27"/>
      <c r="AI115" s="29">
        <v>44133</v>
      </c>
      <c r="AJ115" s="27"/>
      <c r="AK115" s="27" t="s">
        <v>294</v>
      </c>
    </row>
    <row r="116" spans="14:37" ht="23.25" x14ac:dyDescent="0.35">
      <c r="N116" s="27" t="s">
        <v>124</v>
      </c>
      <c r="O116" s="33"/>
      <c r="P116" s="33">
        <v>308751</v>
      </c>
      <c r="Q116" s="29"/>
      <c r="AF116" s="27" t="s">
        <v>124</v>
      </c>
      <c r="AG116" s="27">
        <v>309520</v>
      </c>
      <c r="AH116" s="27"/>
      <c r="AI116" s="29">
        <v>44139</v>
      </c>
      <c r="AJ116" s="27"/>
      <c r="AK116" s="27" t="s">
        <v>294</v>
      </c>
    </row>
    <row r="117" spans="14:37" ht="23.25" x14ac:dyDescent="0.35">
      <c r="N117" s="27" t="s">
        <v>124</v>
      </c>
      <c r="O117" s="33"/>
      <c r="P117" s="33">
        <v>308755</v>
      </c>
      <c r="Q117" s="29"/>
      <c r="AF117" s="27" t="s">
        <v>124</v>
      </c>
      <c r="AG117" s="27">
        <v>309523</v>
      </c>
      <c r="AH117" s="27"/>
      <c r="AI117" s="29">
        <v>44139</v>
      </c>
      <c r="AJ117" s="27"/>
      <c r="AK117" s="27" t="s">
        <v>294</v>
      </c>
    </row>
    <row r="118" spans="14:37" ht="23.25" x14ac:dyDescent="0.35">
      <c r="N118" s="27" t="s">
        <v>124</v>
      </c>
      <c r="O118" s="33"/>
      <c r="P118" s="33">
        <v>308778</v>
      </c>
      <c r="Q118" s="29"/>
      <c r="AF118" s="27" t="s">
        <v>124</v>
      </c>
      <c r="AG118" s="27">
        <v>309524</v>
      </c>
      <c r="AH118" s="27"/>
      <c r="AI118" s="29">
        <v>44142</v>
      </c>
      <c r="AJ118" s="27"/>
      <c r="AK118" s="27" t="s">
        <v>294</v>
      </c>
    </row>
    <row r="119" spans="14:37" ht="23.25" x14ac:dyDescent="0.35">
      <c r="N119" s="27" t="s">
        <v>124</v>
      </c>
      <c r="O119" s="33"/>
      <c r="P119" s="33">
        <v>308781</v>
      </c>
      <c r="Q119" s="29"/>
      <c r="AF119" s="27" t="s">
        <v>124</v>
      </c>
      <c r="AG119" s="27">
        <v>309561</v>
      </c>
      <c r="AH119" s="27"/>
      <c r="AI119" s="29">
        <v>44133</v>
      </c>
      <c r="AJ119" s="27"/>
      <c r="AK119" s="27" t="s">
        <v>294</v>
      </c>
    </row>
    <row r="120" spans="14:37" ht="23.25" x14ac:dyDescent="0.35">
      <c r="N120" s="27" t="s">
        <v>124</v>
      </c>
      <c r="O120" s="33"/>
      <c r="P120" s="33">
        <v>308814</v>
      </c>
      <c r="Q120" s="29"/>
      <c r="AF120" s="27" t="s">
        <v>124</v>
      </c>
      <c r="AG120" s="27">
        <v>309563</v>
      </c>
      <c r="AH120" s="27"/>
      <c r="AI120" s="29">
        <v>44144</v>
      </c>
      <c r="AJ120" s="27"/>
      <c r="AK120" s="27" t="s">
        <v>294</v>
      </c>
    </row>
    <row r="121" spans="14:37" ht="23.25" x14ac:dyDescent="0.35">
      <c r="N121" s="27" t="s">
        <v>124</v>
      </c>
      <c r="O121" s="33"/>
      <c r="P121" s="33">
        <v>308839</v>
      </c>
      <c r="Q121" s="29"/>
      <c r="AF121" s="27" t="s">
        <v>124</v>
      </c>
      <c r="AG121" s="27">
        <v>309570</v>
      </c>
      <c r="AH121" s="27"/>
      <c r="AI121" s="29">
        <v>44144</v>
      </c>
      <c r="AJ121" s="27"/>
      <c r="AK121" s="27" t="s">
        <v>294</v>
      </c>
    </row>
    <row r="122" spans="14:37" ht="23.25" x14ac:dyDescent="0.35">
      <c r="N122" s="27" t="s">
        <v>124</v>
      </c>
      <c r="O122" s="33"/>
      <c r="P122" s="33">
        <v>308859</v>
      </c>
      <c r="Q122" s="29"/>
      <c r="AF122" s="27" t="s">
        <v>124</v>
      </c>
      <c r="AG122" s="27">
        <v>309588</v>
      </c>
      <c r="AH122" s="27"/>
      <c r="AI122" s="29">
        <v>44132</v>
      </c>
      <c r="AJ122" s="27"/>
      <c r="AK122" s="27" t="s">
        <v>294</v>
      </c>
    </row>
    <row r="123" spans="14:37" ht="23.25" x14ac:dyDescent="0.35">
      <c r="N123" s="27" t="s">
        <v>124</v>
      </c>
      <c r="O123" s="33"/>
      <c r="P123" s="33">
        <v>308861</v>
      </c>
      <c r="Q123" s="29"/>
      <c r="AF123" s="27" t="s">
        <v>124</v>
      </c>
      <c r="AG123" s="27">
        <v>309592</v>
      </c>
      <c r="AH123" s="27"/>
      <c r="AI123" s="29">
        <v>44130</v>
      </c>
      <c r="AJ123" s="27"/>
      <c r="AK123" s="27" t="s">
        <v>294</v>
      </c>
    </row>
    <row r="124" spans="14:37" ht="23.25" x14ac:dyDescent="0.35">
      <c r="N124" s="27" t="s">
        <v>124</v>
      </c>
      <c r="O124" s="33"/>
      <c r="P124" s="33">
        <v>308865</v>
      </c>
      <c r="Q124" s="29"/>
      <c r="AF124" s="27" t="s">
        <v>124</v>
      </c>
      <c r="AG124" s="27">
        <v>309644</v>
      </c>
      <c r="AH124" s="27"/>
      <c r="AI124" s="29">
        <v>44133</v>
      </c>
      <c r="AJ124" s="27"/>
      <c r="AK124" s="27" t="s">
        <v>294</v>
      </c>
    </row>
    <row r="125" spans="14:37" ht="23.25" x14ac:dyDescent="0.35">
      <c r="N125" s="27" t="s">
        <v>124</v>
      </c>
      <c r="O125" s="33"/>
      <c r="P125" s="33">
        <v>308866</v>
      </c>
      <c r="Q125" s="29"/>
      <c r="AF125" s="27" t="s">
        <v>124</v>
      </c>
      <c r="AG125" s="27">
        <v>309656</v>
      </c>
      <c r="AH125" s="27"/>
      <c r="AI125" s="29">
        <v>44139</v>
      </c>
      <c r="AJ125" s="27"/>
      <c r="AK125" s="27" t="s">
        <v>294</v>
      </c>
    </row>
    <row r="126" spans="14:37" ht="23.25" x14ac:dyDescent="0.35">
      <c r="N126" s="27" t="s">
        <v>124</v>
      </c>
      <c r="O126" s="33"/>
      <c r="P126" s="33">
        <v>308878</v>
      </c>
      <c r="Q126" s="29"/>
      <c r="AF126" s="27" t="s">
        <v>124</v>
      </c>
      <c r="AG126" s="27">
        <v>309688</v>
      </c>
      <c r="AH126" s="27"/>
      <c r="AI126" s="29">
        <v>44138</v>
      </c>
      <c r="AJ126" s="27"/>
      <c r="AK126" s="27" t="s">
        <v>294</v>
      </c>
    </row>
    <row r="127" spans="14:37" ht="23.25" x14ac:dyDescent="0.35">
      <c r="N127" s="27" t="s">
        <v>124</v>
      </c>
      <c r="O127" s="33"/>
      <c r="P127" s="33">
        <v>308892</v>
      </c>
      <c r="Q127" s="29"/>
      <c r="AF127" s="27" t="s">
        <v>124</v>
      </c>
      <c r="AG127" s="27">
        <v>309695</v>
      </c>
      <c r="AH127" s="27"/>
      <c r="AI127" s="29">
        <v>44133</v>
      </c>
      <c r="AJ127" s="27"/>
      <c r="AK127" s="27" t="s">
        <v>294</v>
      </c>
    </row>
    <row r="128" spans="14:37" ht="23.25" x14ac:dyDescent="0.35">
      <c r="N128" s="27" t="s">
        <v>124</v>
      </c>
      <c r="O128" s="33"/>
      <c r="P128" s="33">
        <v>308900</v>
      </c>
      <c r="Q128" s="29"/>
      <c r="AF128" s="27" t="s">
        <v>124</v>
      </c>
      <c r="AG128" s="27">
        <v>309708</v>
      </c>
      <c r="AH128" s="27"/>
      <c r="AI128" s="29">
        <v>44140</v>
      </c>
      <c r="AJ128" s="27"/>
      <c r="AK128" s="27" t="s">
        <v>294</v>
      </c>
    </row>
    <row r="129" spans="14:37" ht="23.25" x14ac:dyDescent="0.35">
      <c r="N129" s="27" t="s">
        <v>124</v>
      </c>
      <c r="O129" s="33"/>
      <c r="P129" s="33">
        <v>308903</v>
      </c>
      <c r="Q129" s="29"/>
      <c r="AF129" s="27" t="s">
        <v>124</v>
      </c>
      <c r="AG129" s="27">
        <v>309773</v>
      </c>
      <c r="AH129" s="27"/>
      <c r="AI129" s="29">
        <v>44133</v>
      </c>
      <c r="AJ129" s="27"/>
      <c r="AK129" s="27" t="s">
        <v>294</v>
      </c>
    </row>
    <row r="130" spans="14:37" ht="23.25" x14ac:dyDescent="0.35">
      <c r="N130" s="27" t="s">
        <v>124</v>
      </c>
      <c r="O130" s="33"/>
      <c r="P130" s="33">
        <v>308905</v>
      </c>
      <c r="Q130" s="29"/>
      <c r="AF130" s="27" t="s">
        <v>124</v>
      </c>
      <c r="AG130" s="27">
        <v>309791</v>
      </c>
      <c r="AH130" s="27"/>
      <c r="AI130" s="29">
        <v>44145</v>
      </c>
      <c r="AJ130" s="27"/>
      <c r="AK130" s="27" t="s">
        <v>294</v>
      </c>
    </row>
    <row r="131" spans="14:37" ht="23.25" x14ac:dyDescent="0.35">
      <c r="N131" s="27" t="s">
        <v>124</v>
      </c>
      <c r="O131" s="33"/>
      <c r="P131" s="33">
        <v>308914</v>
      </c>
      <c r="Q131" s="29"/>
      <c r="AF131" s="27" t="s">
        <v>124</v>
      </c>
      <c r="AG131" s="27">
        <v>309797</v>
      </c>
      <c r="AH131" s="27"/>
      <c r="AI131" s="29">
        <v>44141</v>
      </c>
      <c r="AJ131" s="27"/>
      <c r="AK131" s="27" t="s">
        <v>294</v>
      </c>
    </row>
    <row r="132" spans="14:37" ht="23.25" x14ac:dyDescent="0.35">
      <c r="N132" s="27" t="s">
        <v>124</v>
      </c>
      <c r="O132" s="33"/>
      <c r="P132" s="33">
        <v>308925</v>
      </c>
      <c r="Q132" s="29"/>
      <c r="AF132" s="27" t="s">
        <v>124</v>
      </c>
      <c r="AG132" s="27">
        <v>309809</v>
      </c>
      <c r="AH132" s="27"/>
      <c r="AI132" s="29">
        <v>44141</v>
      </c>
      <c r="AJ132" s="27"/>
      <c r="AK132" s="27" t="s">
        <v>294</v>
      </c>
    </row>
    <row r="133" spans="14:37" ht="23.25" x14ac:dyDescent="0.35">
      <c r="N133" s="27" t="s">
        <v>124</v>
      </c>
      <c r="O133" s="33"/>
      <c r="P133" s="33">
        <v>308929</v>
      </c>
      <c r="Q133" s="29"/>
      <c r="AF133" s="27" t="s">
        <v>124</v>
      </c>
      <c r="AG133" s="27">
        <v>309813</v>
      </c>
      <c r="AH133" s="27"/>
      <c r="AI133" s="29">
        <v>44134</v>
      </c>
      <c r="AJ133" s="27"/>
      <c r="AK133" s="27" t="s">
        <v>294</v>
      </c>
    </row>
    <row r="134" spans="14:37" ht="23.25" x14ac:dyDescent="0.35">
      <c r="N134" s="27" t="s">
        <v>124</v>
      </c>
      <c r="O134" s="33"/>
      <c r="P134" s="33">
        <v>308930</v>
      </c>
      <c r="Q134" s="29"/>
      <c r="AF134" s="27" t="s">
        <v>124</v>
      </c>
      <c r="AG134" s="27">
        <v>309844</v>
      </c>
      <c r="AH134" s="27"/>
      <c r="AI134" s="29">
        <v>44126</v>
      </c>
      <c r="AJ134" s="27"/>
      <c r="AK134" s="27" t="s">
        <v>294</v>
      </c>
    </row>
    <row r="135" spans="14:37" ht="23.25" x14ac:dyDescent="0.35">
      <c r="N135" s="27" t="s">
        <v>124</v>
      </c>
      <c r="O135" s="33"/>
      <c r="P135" s="33">
        <v>308952</v>
      </c>
      <c r="Q135" s="29"/>
      <c r="AF135" s="27" t="s">
        <v>124</v>
      </c>
      <c r="AG135" s="27">
        <v>309855</v>
      </c>
      <c r="AH135" s="27"/>
      <c r="AI135" s="29">
        <v>44133</v>
      </c>
      <c r="AJ135" s="27"/>
      <c r="AK135" s="27" t="s">
        <v>294</v>
      </c>
    </row>
    <row r="136" spans="14:37" ht="23.25" x14ac:dyDescent="0.35">
      <c r="N136" s="27" t="s">
        <v>124</v>
      </c>
      <c r="O136" s="33"/>
      <c r="P136" s="33">
        <v>308964</v>
      </c>
      <c r="Q136" s="29"/>
      <c r="AF136" s="27" t="s">
        <v>124</v>
      </c>
      <c r="AG136" s="27">
        <v>309867</v>
      </c>
      <c r="AH136" s="27"/>
      <c r="AI136" s="29">
        <v>44138</v>
      </c>
      <c r="AJ136" s="27"/>
      <c r="AK136" s="27" t="s">
        <v>294</v>
      </c>
    </row>
    <row r="137" spans="14:37" ht="23.25" x14ac:dyDescent="0.35">
      <c r="N137" s="27" t="s">
        <v>124</v>
      </c>
      <c r="O137" s="33"/>
      <c r="P137" s="33">
        <v>308979</v>
      </c>
      <c r="Q137" s="29"/>
      <c r="AF137" s="27" t="s">
        <v>124</v>
      </c>
      <c r="AG137" s="27">
        <v>309876</v>
      </c>
      <c r="AH137" s="27"/>
      <c r="AI137" s="29">
        <v>44144</v>
      </c>
      <c r="AJ137" s="27"/>
      <c r="AK137" s="27" t="s">
        <v>294</v>
      </c>
    </row>
    <row r="138" spans="14:37" ht="23.25" x14ac:dyDescent="0.35">
      <c r="N138" s="27" t="s">
        <v>124</v>
      </c>
      <c r="O138" s="33"/>
      <c r="P138" s="33">
        <v>309005</v>
      </c>
      <c r="Q138" s="29"/>
      <c r="AF138" s="27" t="s">
        <v>124</v>
      </c>
      <c r="AG138" s="27">
        <v>309891</v>
      </c>
      <c r="AH138" s="27"/>
      <c r="AI138" s="29">
        <v>44140</v>
      </c>
      <c r="AJ138" s="27"/>
      <c r="AK138" s="27" t="s">
        <v>294</v>
      </c>
    </row>
    <row r="139" spans="14:37" ht="23.25" x14ac:dyDescent="0.35">
      <c r="N139" s="27" t="s">
        <v>124</v>
      </c>
      <c r="O139" s="33"/>
      <c r="P139" s="33">
        <v>309028</v>
      </c>
      <c r="Q139" s="29"/>
      <c r="AF139" s="27" t="s">
        <v>124</v>
      </c>
      <c r="AG139" s="27">
        <v>309894</v>
      </c>
      <c r="AH139" s="27"/>
      <c r="AI139" s="29">
        <v>44133</v>
      </c>
      <c r="AJ139" s="27"/>
      <c r="AK139" s="27" t="s">
        <v>294</v>
      </c>
    </row>
    <row r="140" spans="14:37" ht="23.25" x14ac:dyDescent="0.35">
      <c r="N140" s="27" t="s">
        <v>124</v>
      </c>
      <c r="O140" s="33"/>
      <c r="P140" s="33">
        <v>309054</v>
      </c>
      <c r="Q140" s="29"/>
      <c r="AF140" s="27" t="s">
        <v>124</v>
      </c>
      <c r="AG140" s="27">
        <v>309935</v>
      </c>
      <c r="AH140" s="27"/>
      <c r="AI140" s="29">
        <v>44130</v>
      </c>
      <c r="AJ140" s="27"/>
      <c r="AK140" s="27" t="s">
        <v>294</v>
      </c>
    </row>
    <row r="141" spans="14:37" ht="23.25" x14ac:dyDescent="0.35">
      <c r="N141" s="27" t="s">
        <v>124</v>
      </c>
      <c r="O141" s="33"/>
      <c r="P141" s="33">
        <v>309125</v>
      </c>
      <c r="Q141" s="29"/>
      <c r="AF141" s="27" t="s">
        <v>124</v>
      </c>
      <c r="AG141" s="27">
        <v>309938</v>
      </c>
      <c r="AH141" s="27"/>
      <c r="AI141" s="29">
        <v>44146</v>
      </c>
      <c r="AJ141" s="27"/>
      <c r="AK141" s="27" t="s">
        <v>294</v>
      </c>
    </row>
    <row r="142" spans="14:37" ht="23.25" x14ac:dyDescent="0.35">
      <c r="N142" s="27" t="s">
        <v>124</v>
      </c>
      <c r="O142" s="33"/>
      <c r="P142" s="33">
        <v>305537</v>
      </c>
      <c r="Q142" s="29"/>
      <c r="AF142" s="27" t="s">
        <v>124</v>
      </c>
      <c r="AG142" s="27">
        <v>309939</v>
      </c>
      <c r="AH142" s="27"/>
      <c r="AI142" s="29">
        <v>44141</v>
      </c>
      <c r="AJ142" s="27"/>
      <c r="AK142" s="27" t="s">
        <v>294</v>
      </c>
    </row>
    <row r="143" spans="14:37" ht="23.25" x14ac:dyDescent="0.35">
      <c r="N143" s="27" t="s">
        <v>124</v>
      </c>
      <c r="O143" s="33"/>
      <c r="P143" s="33">
        <v>309113</v>
      </c>
      <c r="Q143" s="29"/>
      <c r="AF143" s="27" t="s">
        <v>124</v>
      </c>
      <c r="AG143" s="27">
        <v>309942</v>
      </c>
      <c r="AH143" s="27"/>
      <c r="AI143" s="29">
        <v>44146</v>
      </c>
      <c r="AJ143" s="27"/>
      <c r="AK143" s="27" t="s">
        <v>294</v>
      </c>
    </row>
    <row r="144" spans="14:37" ht="23.25" x14ac:dyDescent="0.35">
      <c r="N144" s="27" t="s">
        <v>124</v>
      </c>
      <c r="O144" s="33"/>
      <c r="P144" s="33">
        <v>309136</v>
      </c>
      <c r="Q144" s="29"/>
      <c r="AF144" s="27" t="s">
        <v>124</v>
      </c>
      <c r="AG144" s="27">
        <v>310007</v>
      </c>
      <c r="AH144" s="27"/>
      <c r="AI144" s="29">
        <v>44133</v>
      </c>
      <c r="AJ144" s="27"/>
      <c r="AK144" s="27" t="s">
        <v>294</v>
      </c>
    </row>
    <row r="145" spans="14:37" ht="23.25" x14ac:dyDescent="0.35">
      <c r="N145" s="27" t="s">
        <v>124</v>
      </c>
      <c r="O145" s="33"/>
      <c r="P145" s="33">
        <v>309317</v>
      </c>
      <c r="Q145" s="29"/>
      <c r="AF145" s="27" t="s">
        <v>124</v>
      </c>
      <c r="AG145" s="27">
        <v>310014</v>
      </c>
      <c r="AH145" s="27"/>
      <c r="AI145" s="29">
        <v>44141</v>
      </c>
      <c r="AJ145" s="27"/>
      <c r="AK145" s="27" t="s">
        <v>294</v>
      </c>
    </row>
    <row r="146" spans="14:37" ht="23.25" x14ac:dyDescent="0.35">
      <c r="N146" s="27" t="s">
        <v>124</v>
      </c>
      <c r="O146" s="33"/>
      <c r="P146" s="33">
        <v>309320</v>
      </c>
      <c r="Q146" s="29"/>
      <c r="AF146" s="27" t="s">
        <v>124</v>
      </c>
      <c r="AG146" s="27">
        <v>310069</v>
      </c>
      <c r="AH146" s="27"/>
      <c r="AI146" s="29">
        <v>44141</v>
      </c>
      <c r="AJ146" s="27"/>
      <c r="AK146" s="27" t="s">
        <v>294</v>
      </c>
    </row>
    <row r="147" spans="14:37" ht="23.25" x14ac:dyDescent="0.35">
      <c r="N147" s="27" t="s">
        <v>124</v>
      </c>
      <c r="O147" s="33"/>
      <c r="P147" s="33">
        <v>309361</v>
      </c>
      <c r="Q147" s="29"/>
      <c r="AF147" s="27" t="s">
        <v>124</v>
      </c>
      <c r="AG147" s="27">
        <v>310074</v>
      </c>
      <c r="AH147" s="27"/>
      <c r="AI147" s="29">
        <v>44144</v>
      </c>
      <c r="AJ147" s="27"/>
      <c r="AK147" s="27" t="s">
        <v>294</v>
      </c>
    </row>
    <row r="148" spans="14:37" ht="23.25" x14ac:dyDescent="0.35">
      <c r="N148" s="27" t="s">
        <v>124</v>
      </c>
      <c r="O148" s="33"/>
      <c r="P148" s="33">
        <v>309506</v>
      </c>
      <c r="Q148" s="29"/>
      <c r="AF148" s="27" t="s">
        <v>124</v>
      </c>
      <c r="AG148" s="27">
        <v>310100</v>
      </c>
      <c r="AH148" s="27"/>
      <c r="AI148" s="29">
        <v>44140</v>
      </c>
      <c r="AJ148" s="27"/>
      <c r="AK148" s="27" t="s">
        <v>294</v>
      </c>
    </row>
    <row r="149" spans="14:37" ht="23.25" x14ac:dyDescent="0.35">
      <c r="N149" s="27" t="s">
        <v>124</v>
      </c>
      <c r="O149" s="33"/>
      <c r="P149" s="33">
        <v>309519</v>
      </c>
      <c r="Q149" s="29"/>
      <c r="AF149" s="27" t="s">
        <v>124</v>
      </c>
      <c r="AG149" s="27">
        <v>310192</v>
      </c>
      <c r="AH149" s="27"/>
      <c r="AI149" s="29">
        <v>44144</v>
      </c>
      <c r="AJ149" s="27"/>
      <c r="AK149" s="27" t="s">
        <v>294</v>
      </c>
    </row>
    <row r="150" spans="14:37" ht="23.25" x14ac:dyDescent="0.35">
      <c r="N150" s="27" t="s">
        <v>124</v>
      </c>
      <c r="O150" s="33"/>
      <c r="P150" s="33">
        <v>309524</v>
      </c>
      <c r="Q150" s="29"/>
      <c r="AF150" s="27" t="s">
        <v>124</v>
      </c>
      <c r="AG150" s="27">
        <v>310194</v>
      </c>
      <c r="AH150" s="27"/>
      <c r="AI150" s="29">
        <v>44140</v>
      </c>
      <c r="AJ150" s="27"/>
      <c r="AK150" s="27" t="s">
        <v>294</v>
      </c>
    </row>
    <row r="151" spans="14:37" ht="23.25" x14ac:dyDescent="0.35">
      <c r="N151" s="27" t="s">
        <v>124</v>
      </c>
      <c r="O151" s="33"/>
      <c r="P151" s="33">
        <v>309588</v>
      </c>
      <c r="Q151" s="29"/>
      <c r="AF151" s="27" t="s">
        <v>124</v>
      </c>
      <c r="AG151" s="27">
        <v>310211</v>
      </c>
      <c r="AH151" s="27"/>
      <c r="AI151" s="29">
        <v>44140</v>
      </c>
      <c r="AJ151" s="27"/>
      <c r="AK151" s="27" t="s">
        <v>294</v>
      </c>
    </row>
    <row r="152" spans="14:37" ht="23.25" x14ac:dyDescent="0.35">
      <c r="N152" s="27" t="s">
        <v>124</v>
      </c>
      <c r="O152" s="33"/>
      <c r="P152" s="33">
        <v>309641</v>
      </c>
      <c r="Q152" s="29"/>
      <c r="AF152" s="27" t="s">
        <v>124</v>
      </c>
      <c r="AG152" s="27">
        <v>310228</v>
      </c>
      <c r="AH152" s="27"/>
      <c r="AI152" s="29">
        <v>44130</v>
      </c>
      <c r="AJ152" s="27"/>
      <c r="AK152" s="27" t="s">
        <v>294</v>
      </c>
    </row>
    <row r="153" spans="14:37" ht="23.25" x14ac:dyDescent="0.35">
      <c r="N153" s="27" t="s">
        <v>124</v>
      </c>
      <c r="O153" s="33"/>
      <c r="P153" s="33">
        <v>309648</v>
      </c>
      <c r="Q153" s="29"/>
      <c r="AF153" s="27" t="s">
        <v>124</v>
      </c>
      <c r="AG153" s="27">
        <v>310240</v>
      </c>
      <c r="AH153" s="27"/>
      <c r="AI153" s="29">
        <v>44141</v>
      </c>
      <c r="AJ153" s="27"/>
      <c r="AK153" s="27" t="s">
        <v>294</v>
      </c>
    </row>
    <row r="154" spans="14:37" ht="23.25" x14ac:dyDescent="0.35">
      <c r="N154" s="27" t="s">
        <v>124</v>
      </c>
      <c r="O154" s="33"/>
      <c r="P154" s="33">
        <v>309695</v>
      </c>
      <c r="Q154" s="29"/>
      <c r="AF154" s="27" t="s">
        <v>124</v>
      </c>
      <c r="AG154" s="27">
        <v>310248</v>
      </c>
      <c r="AH154" s="27"/>
      <c r="AI154" s="29">
        <v>44141</v>
      </c>
      <c r="AJ154" s="27"/>
      <c r="AK154" s="27" t="s">
        <v>294</v>
      </c>
    </row>
    <row r="155" spans="14:37" ht="23.25" x14ac:dyDescent="0.35">
      <c r="N155" s="27" t="s">
        <v>124</v>
      </c>
      <c r="O155" s="33"/>
      <c r="P155" s="33">
        <v>309813</v>
      </c>
      <c r="Q155" s="29"/>
      <c r="AF155" s="27" t="s">
        <v>124</v>
      </c>
      <c r="AG155" s="27">
        <v>310249</v>
      </c>
      <c r="AH155" s="27"/>
      <c r="AI155" s="29">
        <v>44130</v>
      </c>
      <c r="AJ155" s="27"/>
      <c r="AK155" s="27" t="s">
        <v>294</v>
      </c>
    </row>
    <row r="156" spans="14:37" ht="23.25" x14ac:dyDescent="0.35">
      <c r="N156" s="27" t="s">
        <v>124</v>
      </c>
      <c r="O156" s="33"/>
      <c r="P156" s="33">
        <v>309855</v>
      </c>
      <c r="Q156" s="29"/>
      <c r="AF156" s="27" t="s">
        <v>124</v>
      </c>
      <c r="AG156" s="27">
        <v>310265</v>
      </c>
      <c r="AH156" s="27"/>
      <c r="AI156" s="29">
        <v>44140</v>
      </c>
      <c r="AJ156" s="27"/>
      <c r="AK156" s="27" t="s">
        <v>294</v>
      </c>
    </row>
    <row r="157" spans="14:37" ht="23.25" x14ac:dyDescent="0.35">
      <c r="N157" s="27" t="s">
        <v>124</v>
      </c>
      <c r="O157" s="33"/>
      <c r="P157" s="33">
        <v>309938</v>
      </c>
      <c r="Q157" s="29"/>
      <c r="AF157" s="27" t="s">
        <v>124</v>
      </c>
      <c r="AG157" s="27">
        <v>310277</v>
      </c>
      <c r="AH157" s="27"/>
      <c r="AI157" s="29">
        <v>44141</v>
      </c>
      <c r="AJ157" s="27"/>
      <c r="AK157" s="27" t="s">
        <v>294</v>
      </c>
    </row>
    <row r="158" spans="14:37" ht="23.25" x14ac:dyDescent="0.35">
      <c r="N158" s="27" t="s">
        <v>124</v>
      </c>
      <c r="O158" s="33"/>
      <c r="P158" s="33">
        <v>309942</v>
      </c>
      <c r="Q158" s="29"/>
      <c r="AF158" s="27" t="s">
        <v>124</v>
      </c>
      <c r="AG158" s="27">
        <v>310285</v>
      </c>
      <c r="AH158" s="27"/>
      <c r="AI158" s="29">
        <v>44131</v>
      </c>
      <c r="AJ158" s="27"/>
      <c r="AK158" s="27" t="s">
        <v>294</v>
      </c>
    </row>
    <row r="159" spans="14:37" ht="23.25" x14ac:dyDescent="0.35">
      <c r="N159" s="27" t="s">
        <v>124</v>
      </c>
      <c r="O159" s="33"/>
      <c r="P159" s="33">
        <v>309959</v>
      </c>
      <c r="Q159" s="29"/>
      <c r="AF159" s="27" t="s">
        <v>124</v>
      </c>
      <c r="AG159" s="27">
        <v>310323</v>
      </c>
      <c r="AH159" s="27"/>
      <c r="AI159" s="29">
        <v>44141</v>
      </c>
      <c r="AJ159" s="27"/>
      <c r="AK159" s="27" t="s">
        <v>294</v>
      </c>
    </row>
    <row r="160" spans="14:37" ht="23.25" x14ac:dyDescent="0.35">
      <c r="N160" s="27" t="s">
        <v>124</v>
      </c>
      <c r="O160" s="33"/>
      <c r="P160" s="33">
        <v>310007</v>
      </c>
      <c r="Q160" s="29"/>
      <c r="AF160" s="27" t="s">
        <v>124</v>
      </c>
      <c r="AG160" s="27">
        <v>308639</v>
      </c>
      <c r="AH160" s="27"/>
      <c r="AI160" s="29">
        <v>44148</v>
      </c>
      <c r="AJ160" s="27"/>
      <c r="AK160" s="27" t="s">
        <v>294</v>
      </c>
    </row>
    <row r="161" spans="14:37" ht="23.25" x14ac:dyDescent="0.35">
      <c r="N161" s="27" t="s">
        <v>124</v>
      </c>
      <c r="O161" s="33"/>
      <c r="P161" s="33">
        <v>308889</v>
      </c>
      <c r="Q161" s="29"/>
      <c r="AF161" s="27" t="s">
        <v>124</v>
      </c>
      <c r="AG161" s="27">
        <v>309641</v>
      </c>
      <c r="AH161" s="27"/>
      <c r="AI161" s="29">
        <v>44147</v>
      </c>
      <c r="AJ161" s="27"/>
      <c r="AK161" s="27" t="s">
        <v>294</v>
      </c>
    </row>
    <row r="162" spans="14:37" ht="23.25" x14ac:dyDescent="0.35">
      <c r="N162" s="27" t="s">
        <v>124</v>
      </c>
      <c r="O162" s="33"/>
      <c r="P162" s="33">
        <v>309026</v>
      </c>
      <c r="Q162" s="29"/>
      <c r="AF162" s="27" t="s">
        <v>124</v>
      </c>
      <c r="AG162" s="27">
        <v>308859</v>
      </c>
      <c r="AH162" s="27"/>
      <c r="AI162" s="29">
        <v>44147</v>
      </c>
      <c r="AJ162" s="27"/>
      <c r="AK162" s="27" t="s">
        <v>294</v>
      </c>
    </row>
    <row r="163" spans="14:37" ht="23.25" x14ac:dyDescent="0.35">
      <c r="N163" s="27" t="s">
        <v>124</v>
      </c>
      <c r="O163" s="33"/>
      <c r="P163" s="33">
        <v>309275</v>
      </c>
      <c r="Q163" s="29"/>
      <c r="AF163" s="27" t="s">
        <v>124</v>
      </c>
      <c r="AG163" s="27">
        <v>309537</v>
      </c>
      <c r="AH163" s="27"/>
      <c r="AI163" s="29">
        <v>44147</v>
      </c>
      <c r="AJ163" s="27"/>
      <c r="AK163" s="27" t="s">
        <v>294</v>
      </c>
    </row>
    <row r="164" spans="14:37" ht="23.25" x14ac:dyDescent="0.35">
      <c r="N164" s="27" t="s">
        <v>124</v>
      </c>
      <c r="O164" s="33"/>
      <c r="P164" s="33">
        <v>309278</v>
      </c>
      <c r="Q164" s="29"/>
      <c r="AF164" s="27" t="s">
        <v>124</v>
      </c>
      <c r="AG164" s="27">
        <v>306497</v>
      </c>
      <c r="AH164" s="27"/>
      <c r="AI164" s="29">
        <v>44147</v>
      </c>
      <c r="AJ164" s="27"/>
      <c r="AK164" s="27" t="s">
        <v>294</v>
      </c>
    </row>
    <row r="165" spans="14:37" ht="23.25" x14ac:dyDescent="0.35">
      <c r="N165" s="27" t="s">
        <v>124</v>
      </c>
      <c r="O165" s="33"/>
      <c r="P165" s="33">
        <v>309291</v>
      </c>
      <c r="Q165" s="29"/>
      <c r="AF165" s="27" t="s">
        <v>124</v>
      </c>
      <c r="AG165" s="27">
        <v>308487</v>
      </c>
      <c r="AH165" s="27"/>
      <c r="AI165" s="29">
        <v>44147</v>
      </c>
      <c r="AJ165" s="27"/>
      <c r="AK165" s="27" t="s">
        <v>294</v>
      </c>
    </row>
    <row r="166" spans="14:37" ht="23.25" x14ac:dyDescent="0.35">
      <c r="N166" s="27" t="s">
        <v>124</v>
      </c>
      <c r="O166" s="33"/>
      <c r="P166" s="33">
        <v>309318</v>
      </c>
      <c r="Q166" s="29"/>
      <c r="AF166" s="27" t="s">
        <v>124</v>
      </c>
      <c r="AG166" s="27">
        <v>308566</v>
      </c>
      <c r="AH166" s="27"/>
      <c r="AI166" s="29">
        <v>44147</v>
      </c>
      <c r="AJ166" s="27"/>
      <c r="AK166" s="27" t="s">
        <v>294</v>
      </c>
    </row>
    <row r="167" spans="14:37" ht="23.25" x14ac:dyDescent="0.35">
      <c r="N167" s="27" t="s">
        <v>124</v>
      </c>
      <c r="O167" s="33"/>
      <c r="P167" s="33">
        <v>309414</v>
      </c>
      <c r="Q167" s="29"/>
      <c r="AF167" s="27" t="s">
        <v>124</v>
      </c>
      <c r="AG167" s="27">
        <v>308605</v>
      </c>
      <c r="AH167" s="27"/>
      <c r="AI167" s="29">
        <v>44147</v>
      </c>
      <c r="AJ167" s="27"/>
      <c r="AK167" s="27" t="s">
        <v>294</v>
      </c>
    </row>
    <row r="168" spans="14:37" ht="23.25" x14ac:dyDescent="0.35">
      <c r="N168" s="27" t="s">
        <v>124</v>
      </c>
      <c r="O168" s="33"/>
      <c r="P168" s="33">
        <v>309417</v>
      </c>
      <c r="Q168" s="29"/>
      <c r="AF168" s="27" t="s">
        <v>124</v>
      </c>
      <c r="AG168" s="27">
        <v>309124</v>
      </c>
      <c r="AH168" s="27"/>
      <c r="AI168" s="29">
        <v>44147</v>
      </c>
      <c r="AJ168" s="27"/>
      <c r="AK168" s="27" t="s">
        <v>294</v>
      </c>
    </row>
    <row r="169" spans="14:37" ht="23.25" x14ac:dyDescent="0.35">
      <c r="N169" s="27" t="s">
        <v>124</v>
      </c>
      <c r="O169" s="33"/>
      <c r="P169" s="33">
        <v>309448</v>
      </c>
      <c r="Q169" s="29"/>
      <c r="AF169" s="27" t="s">
        <v>124</v>
      </c>
      <c r="AG169" s="27">
        <v>309700</v>
      </c>
      <c r="AH169" s="27"/>
      <c r="AI169" s="29">
        <v>44147</v>
      </c>
      <c r="AJ169" s="27"/>
      <c r="AK169" s="27" t="s">
        <v>294</v>
      </c>
    </row>
    <row r="170" spans="14:37" ht="23.25" x14ac:dyDescent="0.35">
      <c r="N170" s="27" t="s">
        <v>124</v>
      </c>
      <c r="O170" s="33"/>
      <c r="P170" s="33">
        <v>309451</v>
      </c>
      <c r="Q170" s="29"/>
      <c r="AF170" s="27" t="s">
        <v>124</v>
      </c>
      <c r="AG170" s="27">
        <v>309817</v>
      </c>
      <c r="AH170" s="27"/>
      <c r="AI170" s="29">
        <v>44147</v>
      </c>
      <c r="AJ170" s="27"/>
      <c r="AK170" s="27" t="s">
        <v>294</v>
      </c>
    </row>
    <row r="171" spans="14:37" ht="23.25" x14ac:dyDescent="0.35">
      <c r="N171" s="27" t="s">
        <v>124</v>
      </c>
      <c r="O171" s="33"/>
      <c r="P171" s="33">
        <v>309501</v>
      </c>
      <c r="Q171" s="29"/>
      <c r="AF171" s="27" t="s">
        <v>124</v>
      </c>
      <c r="AG171" s="27">
        <v>310220</v>
      </c>
      <c r="AH171" s="27"/>
      <c r="AI171" s="29">
        <v>44146</v>
      </c>
      <c r="AJ171" s="27"/>
      <c r="AK171" s="27" t="s">
        <v>294</v>
      </c>
    </row>
    <row r="172" spans="14:37" ht="23.25" x14ac:dyDescent="0.35">
      <c r="N172" s="27" t="s">
        <v>124</v>
      </c>
      <c r="O172" s="33"/>
      <c r="P172" s="33">
        <v>309505</v>
      </c>
      <c r="Q172" s="29"/>
      <c r="AF172" s="27" t="s">
        <v>124</v>
      </c>
      <c r="AG172" s="27">
        <v>309274</v>
      </c>
      <c r="AH172" s="27"/>
      <c r="AI172" s="29">
        <v>44146</v>
      </c>
      <c r="AJ172" s="27"/>
      <c r="AK172" s="27" t="s">
        <v>294</v>
      </c>
    </row>
    <row r="173" spans="14:37" ht="23.25" x14ac:dyDescent="0.35">
      <c r="N173" s="27" t="s">
        <v>124</v>
      </c>
      <c r="O173" s="33"/>
      <c r="P173" s="33">
        <v>309520</v>
      </c>
      <c r="Q173" s="29"/>
      <c r="AF173" s="27" t="s">
        <v>124</v>
      </c>
      <c r="AG173" s="27">
        <v>309010</v>
      </c>
      <c r="AH173" s="27"/>
      <c r="AI173" s="29">
        <v>44144</v>
      </c>
      <c r="AJ173" s="27"/>
      <c r="AK173" s="27" t="s">
        <v>294</v>
      </c>
    </row>
    <row r="174" spans="14:37" ht="23.25" x14ac:dyDescent="0.35">
      <c r="N174" s="27" t="s">
        <v>124</v>
      </c>
      <c r="O174" s="33"/>
      <c r="P174" s="33">
        <v>309523</v>
      </c>
      <c r="Q174" s="29"/>
      <c r="AF174" s="27" t="s">
        <v>124</v>
      </c>
      <c r="AG174" s="27">
        <v>1303</v>
      </c>
      <c r="AH174" s="27"/>
      <c r="AI174" s="29">
        <v>44145</v>
      </c>
      <c r="AJ174" s="27"/>
      <c r="AK174" s="27" t="s">
        <v>294</v>
      </c>
    </row>
    <row r="175" spans="14:37" ht="23.25" x14ac:dyDescent="0.35">
      <c r="N175" s="27" t="s">
        <v>124</v>
      </c>
      <c r="O175" s="33"/>
      <c r="P175" s="33">
        <v>309537</v>
      </c>
      <c r="Q175" s="29"/>
      <c r="AF175" s="27" t="s">
        <v>124</v>
      </c>
      <c r="AG175" s="27">
        <v>7051</v>
      </c>
      <c r="AH175" s="27"/>
      <c r="AI175" s="29">
        <v>44144</v>
      </c>
      <c r="AJ175" s="27"/>
      <c r="AK175" s="27" t="s">
        <v>294</v>
      </c>
    </row>
    <row r="176" spans="14:37" ht="23.25" x14ac:dyDescent="0.35">
      <c r="N176" s="27" t="s">
        <v>124</v>
      </c>
      <c r="O176" s="33"/>
      <c r="P176" s="33">
        <v>309561</v>
      </c>
      <c r="Q176" s="29"/>
      <c r="AF176" s="27" t="s">
        <v>124</v>
      </c>
      <c r="AG176" s="27">
        <v>305088</v>
      </c>
      <c r="AH176" s="27"/>
      <c r="AI176" s="29">
        <v>44125</v>
      </c>
      <c r="AJ176" s="27"/>
      <c r="AK176" s="27" t="s">
        <v>294</v>
      </c>
    </row>
    <row r="177" spans="14:37" ht="23.25" x14ac:dyDescent="0.35">
      <c r="N177" s="27" t="s">
        <v>124</v>
      </c>
      <c r="O177" s="33"/>
      <c r="P177" s="33">
        <v>309570</v>
      </c>
      <c r="Q177" s="29"/>
      <c r="AF177" s="27" t="s">
        <v>124</v>
      </c>
      <c r="AG177" s="27">
        <v>309719</v>
      </c>
      <c r="AH177" s="27"/>
      <c r="AI177" s="29">
        <v>44133</v>
      </c>
      <c r="AJ177" s="27"/>
      <c r="AK177" s="27" t="s">
        <v>294</v>
      </c>
    </row>
    <row r="178" spans="14:37" ht="23.25" x14ac:dyDescent="0.35">
      <c r="N178" s="27" t="s">
        <v>124</v>
      </c>
      <c r="O178" s="33"/>
      <c r="P178" s="33">
        <v>309644</v>
      </c>
      <c r="Q178" s="29"/>
      <c r="AF178" s="27" t="s">
        <v>124</v>
      </c>
      <c r="AG178" s="27">
        <v>310224</v>
      </c>
      <c r="AH178" s="27"/>
      <c r="AI178" s="29">
        <v>44152</v>
      </c>
      <c r="AJ178" s="27"/>
      <c r="AK178" s="27" t="s">
        <v>294</v>
      </c>
    </row>
    <row r="179" spans="14:37" ht="23.25" x14ac:dyDescent="0.35">
      <c r="N179" s="27" t="s">
        <v>124</v>
      </c>
      <c r="O179" s="33"/>
      <c r="P179" s="33">
        <v>309656</v>
      </c>
      <c r="Q179" s="29"/>
      <c r="AF179" s="27" t="s">
        <v>124</v>
      </c>
      <c r="AG179" s="27">
        <v>305109</v>
      </c>
      <c r="AH179" s="27"/>
      <c r="AI179" s="29">
        <v>44147</v>
      </c>
      <c r="AJ179" s="27"/>
      <c r="AK179" s="27" t="s">
        <v>294</v>
      </c>
    </row>
    <row r="180" spans="14:37" ht="23.25" x14ac:dyDescent="0.35">
      <c r="N180" s="27" t="s">
        <v>124</v>
      </c>
      <c r="O180" s="33"/>
      <c r="P180" s="33">
        <v>309700</v>
      </c>
      <c r="Q180" s="29"/>
      <c r="AF180" s="27" t="s">
        <v>124</v>
      </c>
      <c r="AG180" s="27">
        <v>305093</v>
      </c>
      <c r="AH180" s="27"/>
      <c r="AI180" s="29">
        <v>44146</v>
      </c>
      <c r="AJ180" s="27"/>
      <c r="AK180" s="27" t="s">
        <v>294</v>
      </c>
    </row>
    <row r="181" spans="14:37" ht="23.25" x14ac:dyDescent="0.35">
      <c r="N181" s="27" t="s">
        <v>124</v>
      </c>
      <c r="O181" s="33"/>
      <c r="P181" s="33">
        <v>309709</v>
      </c>
      <c r="Q181" s="29"/>
      <c r="AF181" s="27" t="s">
        <v>124</v>
      </c>
      <c r="AG181" s="27">
        <v>314859</v>
      </c>
      <c r="AH181" s="27"/>
      <c r="AI181" s="29">
        <v>44133</v>
      </c>
      <c r="AJ181" s="27"/>
      <c r="AK181" s="27" t="s">
        <v>294</v>
      </c>
    </row>
    <row r="182" spans="14:37" ht="23.25" x14ac:dyDescent="0.35">
      <c r="N182" s="27" t="s">
        <v>124</v>
      </c>
      <c r="O182" s="33"/>
      <c r="P182" s="33">
        <v>309715</v>
      </c>
      <c r="Q182" s="29"/>
      <c r="AF182" s="27" t="s">
        <v>124</v>
      </c>
      <c r="AG182" s="27">
        <v>305018</v>
      </c>
      <c r="AH182" s="27"/>
      <c r="AI182" s="29">
        <v>44155</v>
      </c>
      <c r="AJ182" s="27"/>
      <c r="AK182" s="27" t="s">
        <v>294</v>
      </c>
    </row>
    <row r="183" spans="14:37" ht="23.25" x14ac:dyDescent="0.35">
      <c r="N183" s="27" t="s">
        <v>124</v>
      </c>
      <c r="O183" s="33"/>
      <c r="P183" s="33">
        <v>309719</v>
      </c>
      <c r="Q183" s="29"/>
      <c r="AF183" s="27" t="s">
        <v>124</v>
      </c>
      <c r="AG183" s="27">
        <v>314822</v>
      </c>
      <c r="AH183" s="27"/>
      <c r="AI183" s="29">
        <v>44139</v>
      </c>
      <c r="AJ183" s="27"/>
      <c r="AK183" s="27" t="s">
        <v>294</v>
      </c>
    </row>
    <row r="184" spans="14:37" ht="23.25" x14ac:dyDescent="0.35">
      <c r="N184" s="27" t="s">
        <v>124</v>
      </c>
      <c r="O184" s="33"/>
      <c r="P184" s="33">
        <v>309722</v>
      </c>
      <c r="Q184" s="29"/>
      <c r="AF184" s="27" t="s">
        <v>124</v>
      </c>
      <c r="AG184" s="27">
        <v>308531</v>
      </c>
      <c r="AH184" s="27"/>
      <c r="AI184" s="29">
        <v>44152</v>
      </c>
      <c r="AJ184" s="27"/>
      <c r="AK184" s="27" t="s">
        <v>294</v>
      </c>
    </row>
    <row r="185" spans="14:37" ht="23.25" x14ac:dyDescent="0.35">
      <c r="N185" s="27" t="s">
        <v>124</v>
      </c>
      <c r="O185" s="33"/>
      <c r="P185" s="33">
        <v>309773</v>
      </c>
      <c r="Q185" s="29"/>
      <c r="AF185" s="27" t="s">
        <v>124</v>
      </c>
      <c r="AG185" s="27">
        <v>305184</v>
      </c>
      <c r="AH185" s="27"/>
      <c r="AI185" s="29">
        <v>44152</v>
      </c>
      <c r="AJ185" s="27"/>
      <c r="AK185" s="27" t="s">
        <v>294</v>
      </c>
    </row>
    <row r="186" spans="14:37" ht="23.25" x14ac:dyDescent="0.35">
      <c r="N186" s="27" t="s">
        <v>124</v>
      </c>
      <c r="O186" s="33"/>
      <c r="P186" s="33">
        <v>309780</v>
      </c>
      <c r="Q186" s="29"/>
      <c r="AF186" s="27" t="s">
        <v>124</v>
      </c>
      <c r="AG186" s="27">
        <v>308865</v>
      </c>
      <c r="AH186" s="27"/>
      <c r="AI186" s="29">
        <v>44152</v>
      </c>
      <c r="AJ186" s="27"/>
      <c r="AK186" s="27" t="s">
        <v>294</v>
      </c>
    </row>
    <row r="187" spans="14:37" ht="23.25" x14ac:dyDescent="0.35">
      <c r="N187" s="27" t="s">
        <v>124</v>
      </c>
      <c r="O187" s="33"/>
      <c r="P187" s="33">
        <v>309791</v>
      </c>
      <c r="Q187" s="29"/>
      <c r="AF187" s="27" t="s">
        <v>124</v>
      </c>
      <c r="AG187" s="27">
        <v>310234</v>
      </c>
      <c r="AH187" s="27"/>
      <c r="AI187" s="29">
        <v>44159</v>
      </c>
      <c r="AJ187" s="27"/>
      <c r="AK187" s="27" t="s">
        <v>294</v>
      </c>
    </row>
    <row r="188" spans="14:37" ht="23.25" x14ac:dyDescent="0.35">
      <c r="N188" s="27" t="s">
        <v>124</v>
      </c>
      <c r="O188" s="33"/>
      <c r="P188" s="33">
        <v>309797</v>
      </c>
      <c r="Q188" s="29"/>
      <c r="AF188" s="27" t="s">
        <v>124</v>
      </c>
      <c r="AG188" s="27">
        <v>308373</v>
      </c>
      <c r="AH188" s="27"/>
      <c r="AI188" s="29">
        <v>44155</v>
      </c>
      <c r="AJ188" s="27"/>
      <c r="AK188" s="27" t="s">
        <v>294</v>
      </c>
    </row>
    <row r="189" spans="14:37" ht="23.25" x14ac:dyDescent="0.35">
      <c r="N189" s="27" t="s">
        <v>124</v>
      </c>
      <c r="O189" s="33"/>
      <c r="P189" s="33">
        <v>309817</v>
      </c>
      <c r="Q189" s="29"/>
      <c r="AF189" s="27" t="s">
        <v>124</v>
      </c>
      <c r="AG189" s="27">
        <v>308737</v>
      </c>
      <c r="AH189" s="27"/>
      <c r="AI189" s="29">
        <v>44152</v>
      </c>
      <c r="AJ189" s="27"/>
      <c r="AK189" s="27" t="s">
        <v>294</v>
      </c>
    </row>
    <row r="190" spans="14:37" ht="23.25" x14ac:dyDescent="0.35">
      <c r="N190" s="27" t="s">
        <v>124</v>
      </c>
      <c r="O190" s="33"/>
      <c r="P190" s="33">
        <v>309894</v>
      </c>
      <c r="Q190" s="29"/>
      <c r="AF190" s="27" t="s">
        <v>124</v>
      </c>
      <c r="AG190" s="27">
        <v>309976</v>
      </c>
      <c r="AH190" s="27"/>
      <c r="AI190" s="29">
        <v>44153</v>
      </c>
      <c r="AJ190" s="27"/>
      <c r="AK190" s="27" t="s">
        <v>294</v>
      </c>
    </row>
    <row r="191" spans="14:37" ht="23.25" x14ac:dyDescent="0.35">
      <c r="N191" s="27" t="s">
        <v>124</v>
      </c>
      <c r="O191" s="33"/>
      <c r="P191" s="33">
        <v>309917</v>
      </c>
      <c r="Q191" s="29"/>
      <c r="AF191" s="27" t="s">
        <v>124</v>
      </c>
      <c r="AG191" s="27">
        <v>308938</v>
      </c>
      <c r="AH191" s="27"/>
      <c r="AI191" s="29">
        <v>44154</v>
      </c>
      <c r="AJ191" s="27"/>
      <c r="AK191" s="27" t="s">
        <v>294</v>
      </c>
    </row>
    <row r="192" spans="14:37" ht="23.25" x14ac:dyDescent="0.35">
      <c r="N192" s="27" t="s">
        <v>124</v>
      </c>
      <c r="O192" s="33"/>
      <c r="P192" s="33">
        <v>310014</v>
      </c>
      <c r="Q192" s="29"/>
      <c r="AF192" s="27" t="s">
        <v>124</v>
      </c>
      <c r="AG192" s="27">
        <v>309451</v>
      </c>
      <c r="AH192" s="27"/>
      <c r="AI192" s="29">
        <v>44148</v>
      </c>
      <c r="AJ192" s="27"/>
      <c r="AK192" s="27" t="s">
        <v>294</v>
      </c>
    </row>
    <row r="193" spans="32:37" ht="23.25" x14ac:dyDescent="0.35">
      <c r="AF193" s="27" t="s">
        <v>124</v>
      </c>
      <c r="AG193" s="27">
        <v>308746</v>
      </c>
      <c r="AH193" s="27"/>
      <c r="AI193" s="29">
        <v>44154</v>
      </c>
      <c r="AJ193" s="27"/>
      <c r="AK193" s="27" t="s">
        <v>294</v>
      </c>
    </row>
    <row r="194" spans="32:37" ht="23.25" x14ac:dyDescent="0.35">
      <c r="AF194" s="27" t="s">
        <v>124</v>
      </c>
      <c r="AG194" s="27">
        <v>309709</v>
      </c>
      <c r="AH194" s="27"/>
      <c r="AI194" s="29">
        <v>44154</v>
      </c>
      <c r="AJ194" s="27"/>
      <c r="AK194" s="27" t="s">
        <v>294</v>
      </c>
    </row>
    <row r="195" spans="32:37" ht="23.25" x14ac:dyDescent="0.35">
      <c r="AF195" s="27" t="s">
        <v>124</v>
      </c>
      <c r="AG195" s="27">
        <v>308839</v>
      </c>
      <c r="AH195" s="27"/>
      <c r="AI195" s="29">
        <v>44154</v>
      </c>
      <c r="AJ195" s="27"/>
      <c r="AK195" s="27" t="s">
        <v>294</v>
      </c>
    </row>
    <row r="196" spans="32:37" ht="23.25" x14ac:dyDescent="0.35">
      <c r="AF196" s="27" t="s">
        <v>124</v>
      </c>
      <c r="AG196" s="27">
        <v>305869</v>
      </c>
      <c r="AH196" s="27"/>
      <c r="AI196" s="29">
        <v>44144</v>
      </c>
      <c r="AJ196" s="27"/>
      <c r="AK196" s="27" t="s">
        <v>294</v>
      </c>
    </row>
    <row r="197" spans="32:37" ht="23.25" x14ac:dyDescent="0.35">
      <c r="AF197" s="27" t="s">
        <v>124</v>
      </c>
      <c r="AG197" s="27">
        <v>308744</v>
      </c>
      <c r="AH197" s="27"/>
      <c r="AI197" s="29">
        <v>44154</v>
      </c>
      <c r="AJ197" s="27"/>
      <c r="AK197" s="27" t="s">
        <v>294</v>
      </c>
    </row>
    <row r="198" spans="32:37" ht="23.25" x14ac:dyDescent="0.35">
      <c r="AF198" s="27" t="s">
        <v>124</v>
      </c>
      <c r="AG198" s="27">
        <v>308914</v>
      </c>
      <c r="AH198" s="27"/>
      <c r="AI198" s="29">
        <v>44154</v>
      </c>
      <c r="AJ198" s="27"/>
      <c r="AK198" s="27" t="s">
        <v>294</v>
      </c>
    </row>
    <row r="199" spans="32:37" ht="23.25" x14ac:dyDescent="0.35">
      <c r="AF199" s="27" t="s">
        <v>124</v>
      </c>
      <c r="AG199" s="27">
        <v>308952</v>
      </c>
      <c r="AH199" s="27"/>
      <c r="AI199" s="29">
        <v>44154</v>
      </c>
      <c r="AJ199" s="27"/>
      <c r="AK199" s="27" t="s">
        <v>294</v>
      </c>
    </row>
    <row r="200" spans="32:37" ht="23.25" x14ac:dyDescent="0.35">
      <c r="AF200" s="27" t="s">
        <v>124</v>
      </c>
      <c r="AG200" s="27">
        <v>308964</v>
      </c>
      <c r="AH200" s="27"/>
      <c r="AI200" s="29">
        <v>44154</v>
      </c>
      <c r="AJ200" s="27"/>
      <c r="AK200" s="27" t="s">
        <v>294</v>
      </c>
    </row>
    <row r="201" spans="32:37" ht="23.25" x14ac:dyDescent="0.35">
      <c r="AF201" s="27" t="s">
        <v>124</v>
      </c>
      <c r="AG201" s="27">
        <v>309054</v>
      </c>
      <c r="AH201" s="27"/>
      <c r="AI201" s="29">
        <v>44154</v>
      </c>
      <c r="AJ201" s="27"/>
      <c r="AK201" s="27" t="s">
        <v>294</v>
      </c>
    </row>
    <row r="202" spans="32:37" ht="23.25" x14ac:dyDescent="0.35">
      <c r="AF202" s="27" t="s">
        <v>124</v>
      </c>
      <c r="AG202" s="27">
        <v>309028</v>
      </c>
      <c r="AH202" s="27"/>
      <c r="AI202" s="29">
        <v>44161</v>
      </c>
      <c r="AJ202" s="27"/>
      <c r="AK202" s="27" t="s">
        <v>294</v>
      </c>
    </row>
    <row r="203" spans="32:37" ht="23.25" x14ac:dyDescent="0.35">
      <c r="AF203" s="27" t="s">
        <v>124</v>
      </c>
      <c r="AG203" s="27">
        <v>310282</v>
      </c>
      <c r="AH203" s="27"/>
      <c r="AI203" s="29">
        <v>44154</v>
      </c>
      <c r="AJ203" s="27"/>
      <c r="AK203" s="27" t="s">
        <v>294</v>
      </c>
    </row>
    <row r="204" spans="32:37" ht="23.25" x14ac:dyDescent="0.35">
      <c r="AF204" s="27" t="s">
        <v>124</v>
      </c>
      <c r="AG204" s="27">
        <v>305324</v>
      </c>
      <c r="AH204" s="27"/>
      <c r="AI204" s="29">
        <v>44158</v>
      </c>
      <c r="AJ204" s="27"/>
      <c r="AK204" s="27" t="s">
        <v>294</v>
      </c>
    </row>
    <row r="205" spans="32:37" ht="23.25" x14ac:dyDescent="0.35">
      <c r="AF205" s="27" t="s">
        <v>124</v>
      </c>
      <c r="AG205" s="27">
        <v>309448</v>
      </c>
      <c r="AH205" s="27"/>
      <c r="AI205" s="29">
        <v>44158</v>
      </c>
      <c r="AJ205" s="27"/>
      <c r="AK205" s="27" t="s">
        <v>294</v>
      </c>
    </row>
    <row r="206" spans="32:37" ht="23.25" x14ac:dyDescent="0.35">
      <c r="AF206" s="27" t="s">
        <v>124</v>
      </c>
      <c r="AG206" s="27">
        <v>309317</v>
      </c>
      <c r="AH206" s="27"/>
      <c r="AI206" s="29">
        <v>44160</v>
      </c>
      <c r="AJ206" s="27"/>
      <c r="AK206" s="27" t="s">
        <v>294</v>
      </c>
    </row>
    <row r="207" spans="32:37" ht="23.25" x14ac:dyDescent="0.35">
      <c r="AF207" s="27" t="s">
        <v>124</v>
      </c>
      <c r="AG207" s="27">
        <v>308892</v>
      </c>
      <c r="AH207" s="27"/>
      <c r="AI207" s="29">
        <v>44160</v>
      </c>
      <c r="AJ207" s="27"/>
      <c r="AK207" s="27" t="s">
        <v>294</v>
      </c>
    </row>
    <row r="208" spans="32:37" ht="23.25" x14ac:dyDescent="0.35">
      <c r="AF208" s="27" t="s">
        <v>124</v>
      </c>
      <c r="AG208" s="27">
        <v>308459</v>
      </c>
      <c r="AH208" s="27"/>
      <c r="AI208" s="29">
        <v>44160</v>
      </c>
      <c r="AJ208" s="27"/>
      <c r="AK208" s="27" t="s">
        <v>294</v>
      </c>
    </row>
    <row r="209" spans="32:37" ht="23.25" x14ac:dyDescent="0.35">
      <c r="AF209" s="27" t="s">
        <v>124</v>
      </c>
      <c r="AG209" s="27">
        <v>308979</v>
      </c>
      <c r="AH209" s="27"/>
      <c r="AI209" s="29">
        <v>44160</v>
      </c>
      <c r="AJ209" s="27"/>
      <c r="AK209" s="27" t="s">
        <v>294</v>
      </c>
    </row>
    <row r="210" spans="32:37" ht="23.25" x14ac:dyDescent="0.35">
      <c r="AF210" s="27" t="s">
        <v>124</v>
      </c>
      <c r="AG210" s="27">
        <v>308778</v>
      </c>
      <c r="AH210" s="27"/>
      <c r="AI210" s="29">
        <v>44160</v>
      </c>
      <c r="AJ210" s="27"/>
      <c r="AK210" s="27" t="s">
        <v>294</v>
      </c>
    </row>
    <row r="211" spans="32:37" ht="23.25" x14ac:dyDescent="0.35">
      <c r="AF211" s="27" t="s">
        <v>124</v>
      </c>
      <c r="AG211" s="27">
        <v>308808</v>
      </c>
      <c r="AH211" s="27"/>
      <c r="AI211" s="29">
        <v>44158</v>
      </c>
      <c r="AJ211" s="27"/>
      <c r="AK211" s="27" t="s">
        <v>294</v>
      </c>
    </row>
    <row r="212" spans="32:37" ht="23.25" x14ac:dyDescent="0.35">
      <c r="AF212" s="27" t="s">
        <v>124</v>
      </c>
      <c r="AG212" s="27">
        <v>310354</v>
      </c>
      <c r="AH212" s="27"/>
      <c r="AI212" s="29">
        <v>44158</v>
      </c>
      <c r="AJ212" s="27"/>
      <c r="AK212" s="27" t="s">
        <v>294</v>
      </c>
    </row>
    <row r="213" spans="32:37" ht="23.25" x14ac:dyDescent="0.35">
      <c r="AF213" s="27" t="s">
        <v>124</v>
      </c>
      <c r="AG213" s="27">
        <v>308962</v>
      </c>
      <c r="AH213" s="27"/>
      <c r="AI213" s="29">
        <v>44161</v>
      </c>
      <c r="AJ213" s="27"/>
      <c r="AK213" s="27" t="s">
        <v>294</v>
      </c>
    </row>
    <row r="214" spans="32:37" ht="23.25" x14ac:dyDescent="0.35">
      <c r="AF214" s="27" t="s">
        <v>124</v>
      </c>
      <c r="AG214" s="27">
        <v>309136</v>
      </c>
      <c r="AH214" s="27"/>
      <c r="AI214" s="29">
        <v>44181</v>
      </c>
      <c r="AJ214" s="27"/>
      <c r="AK214" s="27" t="s">
        <v>294</v>
      </c>
    </row>
    <row r="215" spans="32:37" ht="23.25" x14ac:dyDescent="0.35">
      <c r="AF215" s="27" t="s">
        <v>124</v>
      </c>
      <c r="AG215" s="27">
        <v>309107</v>
      </c>
      <c r="AH215" s="27"/>
      <c r="AI215" s="29">
        <v>44159</v>
      </c>
      <c r="AJ215" s="27"/>
      <c r="AK215" s="27" t="s">
        <v>294</v>
      </c>
    </row>
    <row r="216" spans="32:37" ht="23.25" x14ac:dyDescent="0.35">
      <c r="AF216" s="27" t="s">
        <v>124</v>
      </c>
      <c r="AG216" s="27">
        <v>309757</v>
      </c>
      <c r="AH216" s="27"/>
      <c r="AI216" s="29">
        <v>44159</v>
      </c>
      <c r="AJ216" s="27"/>
      <c r="AK216" s="27" t="s">
        <v>294</v>
      </c>
    </row>
    <row r="217" spans="32:37" ht="23.25" x14ac:dyDescent="0.35">
      <c r="AF217" s="27" t="s">
        <v>124</v>
      </c>
      <c r="AG217" s="27">
        <v>308985</v>
      </c>
      <c r="AH217" s="27"/>
      <c r="AI217" s="29">
        <v>44158</v>
      </c>
      <c r="AJ217" s="27"/>
      <c r="AK217" s="27" t="s">
        <v>294</v>
      </c>
    </row>
    <row r="218" spans="32:37" ht="23.25" x14ac:dyDescent="0.35">
      <c r="AF218" s="27" t="s">
        <v>124</v>
      </c>
      <c r="AG218" s="27">
        <v>308757</v>
      </c>
      <c r="AH218" s="27"/>
      <c r="AI218" s="29">
        <v>44159</v>
      </c>
      <c r="AJ218" s="27"/>
      <c r="AK218" s="27" t="s">
        <v>294</v>
      </c>
    </row>
    <row r="219" spans="32:37" ht="23.25" x14ac:dyDescent="0.35">
      <c r="AF219" s="27" t="s">
        <v>124</v>
      </c>
      <c r="AG219" s="27">
        <v>309648</v>
      </c>
      <c r="AH219" s="27"/>
      <c r="AI219" s="29">
        <v>44162</v>
      </c>
      <c r="AJ219" s="27"/>
      <c r="AK219" s="27" t="s">
        <v>294</v>
      </c>
    </row>
    <row r="220" spans="32:37" ht="23.25" x14ac:dyDescent="0.35">
      <c r="AF220" s="27" t="s">
        <v>124</v>
      </c>
      <c r="AG220" s="27">
        <v>308930</v>
      </c>
      <c r="AH220" s="27"/>
      <c r="AI220" s="29">
        <v>44162</v>
      </c>
      <c r="AJ220" s="27"/>
      <c r="AK220" s="27" t="s">
        <v>294</v>
      </c>
    </row>
    <row r="221" spans="32:37" ht="23.25" x14ac:dyDescent="0.35">
      <c r="AF221" s="27" t="s">
        <v>124</v>
      </c>
      <c r="AG221" s="27">
        <v>309320</v>
      </c>
      <c r="AH221" s="27"/>
      <c r="AI221" s="29">
        <v>44162</v>
      </c>
      <c r="AJ221" s="27"/>
      <c r="AK221" s="27" t="s">
        <v>294</v>
      </c>
    </row>
    <row r="222" spans="32:37" ht="23.25" x14ac:dyDescent="0.35">
      <c r="AF222" s="27" t="s">
        <v>124</v>
      </c>
      <c r="AG222" s="27">
        <v>308751</v>
      </c>
      <c r="AH222" s="27"/>
      <c r="AI222" s="29">
        <v>44166</v>
      </c>
      <c r="AJ222" s="27"/>
      <c r="AK222" s="27" t="s">
        <v>294</v>
      </c>
    </row>
    <row r="223" spans="32:37" ht="23.25" x14ac:dyDescent="0.35">
      <c r="AF223" s="27" t="s">
        <v>124</v>
      </c>
      <c r="AG223" s="27">
        <v>308708</v>
      </c>
      <c r="AH223" s="27"/>
      <c r="AI223" s="29">
        <v>44165</v>
      </c>
      <c r="AJ223" s="27"/>
      <c r="AK223" s="27" t="s">
        <v>294</v>
      </c>
    </row>
    <row r="224" spans="32:37" ht="23.25" x14ac:dyDescent="0.35">
      <c r="AF224" s="27" t="s">
        <v>124</v>
      </c>
      <c r="AG224" s="27">
        <v>309722</v>
      </c>
      <c r="AH224" s="27"/>
      <c r="AI224" s="29">
        <v>44165</v>
      </c>
      <c r="AJ224" s="27"/>
      <c r="AK224" s="27" t="s">
        <v>294</v>
      </c>
    </row>
    <row r="225" spans="32:37" ht="23.25" x14ac:dyDescent="0.35">
      <c r="AF225" s="27" t="s">
        <v>124</v>
      </c>
      <c r="AG225" s="27">
        <v>309780</v>
      </c>
      <c r="AH225" s="27"/>
      <c r="AI225" s="29">
        <v>44165</v>
      </c>
      <c r="AJ225" s="27"/>
      <c r="AK225" s="27" t="s">
        <v>294</v>
      </c>
    </row>
    <row r="226" spans="32:37" ht="23.25" x14ac:dyDescent="0.35">
      <c r="AF226" s="27" t="s">
        <v>124</v>
      </c>
      <c r="AG226" s="27">
        <v>307361</v>
      </c>
      <c r="AH226" s="27"/>
      <c r="AI226" s="29">
        <v>44159</v>
      </c>
      <c r="AJ226" s="27"/>
      <c r="AK226" s="27" t="s">
        <v>294</v>
      </c>
    </row>
    <row r="227" spans="32:37" ht="23.25" x14ac:dyDescent="0.35">
      <c r="AF227" s="27" t="s">
        <v>124</v>
      </c>
      <c r="AG227" s="27">
        <v>310239</v>
      </c>
      <c r="AH227" s="27"/>
      <c r="AI227" s="29">
        <v>44167</v>
      </c>
      <c r="AJ227" s="27"/>
      <c r="AK227" s="27" t="s">
        <v>294</v>
      </c>
    </row>
    <row r="228" spans="32:37" ht="23.25" x14ac:dyDescent="0.35">
      <c r="AF228" s="27" t="s">
        <v>124</v>
      </c>
      <c r="AG228" s="27">
        <v>309715</v>
      </c>
      <c r="AH228" s="27"/>
      <c r="AI228" s="29">
        <v>44168</v>
      </c>
      <c r="AJ228" s="27"/>
      <c r="AK228" s="27" t="s">
        <v>294</v>
      </c>
    </row>
    <row r="229" spans="32:37" ht="23.25" x14ac:dyDescent="0.35">
      <c r="AF229" s="27" t="s">
        <v>124</v>
      </c>
      <c r="AG229" s="27">
        <v>308873</v>
      </c>
      <c r="AH229" s="27"/>
      <c r="AI229" s="29">
        <v>44169</v>
      </c>
      <c r="AJ229" s="27"/>
      <c r="AK229" s="27" t="s">
        <v>294</v>
      </c>
    </row>
    <row r="230" spans="32:37" ht="23.25" x14ac:dyDescent="0.35">
      <c r="AF230" s="27" t="s">
        <v>124</v>
      </c>
      <c r="AG230" s="27">
        <v>309959</v>
      </c>
      <c r="AH230" s="27"/>
      <c r="AI230" s="29">
        <v>44172</v>
      </c>
      <c r="AJ230" s="27"/>
      <c r="AK230" s="27" t="s">
        <v>294</v>
      </c>
    </row>
    <row r="231" spans="32:37" ht="23.25" x14ac:dyDescent="0.35">
      <c r="AF231" s="27" t="s">
        <v>124</v>
      </c>
      <c r="AG231" s="27">
        <v>311156</v>
      </c>
      <c r="AH231" s="27"/>
      <c r="AI231" s="29">
        <v>44173</v>
      </c>
      <c r="AJ231" s="27"/>
      <c r="AK231" s="27" t="s">
        <v>294</v>
      </c>
    </row>
    <row r="232" spans="32:37" ht="23.25" x14ac:dyDescent="0.35">
      <c r="AF232" s="27" t="s">
        <v>124</v>
      </c>
      <c r="AG232" s="27">
        <v>311076</v>
      </c>
      <c r="AH232" s="27"/>
      <c r="AI232" s="29">
        <v>44173</v>
      </c>
      <c r="AJ232" s="27"/>
      <c r="AK232" s="27" t="s">
        <v>294</v>
      </c>
    </row>
    <row r="233" spans="32:37" ht="23.25" x14ac:dyDescent="0.35">
      <c r="AF233" s="27" t="s">
        <v>124</v>
      </c>
      <c r="AG233" s="27">
        <v>308905</v>
      </c>
      <c r="AH233" s="27"/>
      <c r="AI233" s="29">
        <v>44175</v>
      </c>
      <c r="AJ233" s="27"/>
      <c r="AK233" s="27" t="s">
        <v>294</v>
      </c>
    </row>
    <row r="234" spans="32:37" ht="23.25" x14ac:dyDescent="0.35">
      <c r="AF234" s="27" t="s">
        <v>124</v>
      </c>
      <c r="AG234" s="27">
        <v>308937</v>
      </c>
      <c r="AH234" s="27"/>
      <c r="AI234" s="29">
        <v>44176</v>
      </c>
      <c r="AJ234" s="27"/>
      <c r="AK234" s="27" t="s">
        <v>294</v>
      </c>
    </row>
    <row r="235" spans="32:37" ht="23.25" x14ac:dyDescent="0.35">
      <c r="AF235" s="27" t="s">
        <v>124</v>
      </c>
      <c r="AG235" s="27">
        <v>309037</v>
      </c>
      <c r="AH235" s="27"/>
      <c r="AI235" s="29">
        <v>44181</v>
      </c>
      <c r="AJ235" s="27"/>
      <c r="AK235" s="27" t="s">
        <v>294</v>
      </c>
    </row>
    <row r="236" spans="32:37" ht="23.25" x14ac:dyDescent="0.35">
      <c r="AF236" s="27" t="s">
        <v>124</v>
      </c>
      <c r="AG236" s="27">
        <v>309917</v>
      </c>
      <c r="AH236" s="27"/>
      <c r="AI236" s="29">
        <v>44181</v>
      </c>
      <c r="AJ236" s="27"/>
      <c r="AK236" s="27" t="s">
        <v>294</v>
      </c>
    </row>
    <row r="237" spans="32:37" ht="23.25" x14ac:dyDescent="0.35">
      <c r="AF237" s="27" t="s">
        <v>124</v>
      </c>
      <c r="AG237" s="27">
        <v>309176</v>
      </c>
      <c r="AH237" s="27"/>
      <c r="AI237" s="29">
        <v>44182</v>
      </c>
      <c r="AJ237" s="27"/>
      <c r="AK237" s="27" t="s">
        <v>294</v>
      </c>
    </row>
    <row r="238" spans="32:37" ht="23.25" x14ac:dyDescent="0.35">
      <c r="AF238" s="27" t="s">
        <v>124</v>
      </c>
      <c r="AG238" s="27" t="s">
        <v>296</v>
      </c>
      <c r="AH238" s="27"/>
      <c r="AI238" s="29">
        <v>44140</v>
      </c>
      <c r="AJ238" s="27"/>
      <c r="AK238" s="27" t="s">
        <v>294</v>
      </c>
    </row>
    <row r="239" spans="32:37" ht="23.25" x14ac:dyDescent="0.35">
      <c r="AF239" s="27" t="s">
        <v>124</v>
      </c>
      <c r="AG239" s="27">
        <v>302994</v>
      </c>
      <c r="AH239" s="27"/>
      <c r="AI239" s="29">
        <v>44140</v>
      </c>
      <c r="AJ239" s="27"/>
      <c r="AK239" s="27" t="s">
        <v>294</v>
      </c>
    </row>
    <row r="240" spans="32:37" ht="23.25" x14ac:dyDescent="0.35">
      <c r="AF240" s="27" t="s">
        <v>124</v>
      </c>
      <c r="AG240" s="27">
        <v>303019</v>
      </c>
      <c r="AH240" s="27"/>
      <c r="AI240" s="29">
        <v>44140</v>
      </c>
      <c r="AJ240" s="27"/>
      <c r="AK240" s="27" t="s">
        <v>294</v>
      </c>
    </row>
    <row r="241" spans="32:37" ht="23.25" x14ac:dyDescent="0.35">
      <c r="AF241" s="27" t="s">
        <v>124</v>
      </c>
      <c r="AG241" s="27">
        <v>303048</v>
      </c>
      <c r="AH241" s="27"/>
      <c r="AI241" s="29">
        <v>44140</v>
      </c>
      <c r="AJ241" s="27"/>
      <c r="AK241" s="27" t="s">
        <v>294</v>
      </c>
    </row>
    <row r="242" spans="32:37" ht="23.25" x14ac:dyDescent="0.35">
      <c r="AF242" s="27" t="s">
        <v>124</v>
      </c>
      <c r="AG242" s="27">
        <v>303064</v>
      </c>
      <c r="AH242" s="27"/>
      <c r="AI242" s="29">
        <v>44140</v>
      </c>
      <c r="AJ242" s="27"/>
      <c r="AK242" s="27" t="s">
        <v>294</v>
      </c>
    </row>
    <row r="243" spans="32:37" ht="23.25" x14ac:dyDescent="0.35">
      <c r="AF243" s="27" t="s">
        <v>124</v>
      </c>
      <c r="AG243" s="27" t="s">
        <v>297</v>
      </c>
      <c r="AH243" s="27"/>
      <c r="AI243" s="29">
        <v>44140</v>
      </c>
      <c r="AJ243" s="27"/>
      <c r="AK243" s="27" t="s">
        <v>294</v>
      </c>
    </row>
    <row r="244" spans="32:37" ht="23.25" x14ac:dyDescent="0.35">
      <c r="AF244" s="27" t="s">
        <v>124</v>
      </c>
      <c r="AG244" s="27">
        <v>303060</v>
      </c>
      <c r="AH244" s="27"/>
      <c r="AI244" s="29">
        <v>44145</v>
      </c>
      <c r="AJ244" s="27"/>
      <c r="AK244" s="27" t="s">
        <v>294</v>
      </c>
    </row>
    <row r="245" spans="32:37" ht="23.25" x14ac:dyDescent="0.35">
      <c r="AF245" s="27" t="s">
        <v>124</v>
      </c>
      <c r="AG245" s="27">
        <v>303081</v>
      </c>
      <c r="AH245" s="27"/>
      <c r="AI245" s="29">
        <v>44145</v>
      </c>
      <c r="AJ245" s="27"/>
      <c r="AK245" s="27" t="s">
        <v>294</v>
      </c>
    </row>
    <row r="246" spans="32:37" ht="23.25" x14ac:dyDescent="0.35">
      <c r="AF246" s="27" t="s">
        <v>124</v>
      </c>
      <c r="AG246" s="27">
        <v>307261</v>
      </c>
      <c r="AH246" s="27"/>
      <c r="AI246" s="29">
        <v>44116</v>
      </c>
      <c r="AJ246" s="27"/>
      <c r="AK246" s="27" t="s">
        <v>294</v>
      </c>
    </row>
    <row r="247" spans="32:37" ht="23.25" x14ac:dyDescent="0.35">
      <c r="AF247" s="27" t="s">
        <v>124</v>
      </c>
      <c r="AG247" s="27">
        <v>305159</v>
      </c>
      <c r="AH247" s="27"/>
      <c r="AI247" s="29">
        <v>44140</v>
      </c>
      <c r="AJ247" s="27"/>
      <c r="AK247" s="27" t="s">
        <v>294</v>
      </c>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31"/>
  <sheetViews>
    <sheetView topLeftCell="AA1" zoomScale="50" zoomScaleNormal="50" workbookViewId="0">
      <pane ySplit="1" topLeftCell="A7" activePane="bottomLeft" state="frozen"/>
      <selection activeCell="AK8" sqref="AK8"/>
      <selection pane="bottomLeft" activeCell="AH13" sqref="AH13"/>
    </sheetView>
  </sheetViews>
  <sheetFormatPr baseColWidth="10" defaultRowHeight="15" x14ac:dyDescent="0.25"/>
  <cols>
    <col min="1" max="1" width="22.140625" style="1" hidden="1" customWidth="1"/>
    <col min="2" max="2" width="25.5703125" style="1" customWidth="1"/>
    <col min="3" max="3" width="31.7109375" style="1" customWidth="1"/>
    <col min="4" max="4" width="40.28515625" style="1" customWidth="1"/>
    <col min="5" max="5" width="38.42578125" style="1" customWidth="1"/>
    <col min="6" max="6" width="42.28515625" style="1" customWidth="1"/>
    <col min="7" max="7" width="28.7109375" style="1" customWidth="1"/>
    <col min="8" max="13" width="30.42578125" style="2" customWidth="1"/>
    <col min="14" max="14" width="40.28515625" style="1" customWidth="1"/>
    <col min="15" max="15" width="40.85546875" style="1" customWidth="1"/>
    <col min="16" max="16" width="36" style="1" customWidth="1"/>
    <col min="17" max="18" width="31.28515625" style="1" customWidth="1"/>
    <col min="19" max="19" width="51.28515625" style="1" bestFit="1" customWidth="1"/>
    <col min="20" max="20" width="41.42578125" style="1" customWidth="1"/>
    <col min="21" max="24" width="31.28515625" style="1" customWidth="1"/>
    <col min="25" max="25" width="42.28515625" style="1" bestFit="1" customWidth="1"/>
    <col min="26" max="26" width="33.42578125" style="1" bestFit="1" customWidth="1"/>
    <col min="27" max="27" width="33" style="1" customWidth="1"/>
    <col min="28" max="28" width="35" style="1" bestFit="1" customWidth="1"/>
    <col min="29" max="30" width="29.7109375" style="1" customWidth="1"/>
    <col min="31" max="31" width="42.28515625" style="1" bestFit="1" customWidth="1"/>
    <col min="32" max="37" width="29.140625" style="1" customWidth="1"/>
    <col min="38" max="16384" width="11.42578125" style="1"/>
  </cols>
  <sheetData>
    <row r="3" spans="1:37" ht="30.75" thickBot="1" x14ac:dyDescent="0.3">
      <c r="A3" s="297" t="s">
        <v>95</v>
      </c>
      <c r="B3" s="297"/>
      <c r="C3" s="297"/>
      <c r="D3" s="297"/>
      <c r="E3" s="297"/>
      <c r="F3" s="297"/>
      <c r="G3" s="297"/>
      <c r="H3" s="297"/>
      <c r="I3" s="297"/>
      <c r="J3" s="297"/>
      <c r="K3" s="297"/>
      <c r="L3" s="297"/>
      <c r="M3" s="297"/>
    </row>
    <row r="4" spans="1:37" ht="47.25" thickBot="1" x14ac:dyDescent="0.75">
      <c r="A4" s="6"/>
      <c r="B4" s="6"/>
      <c r="C4" s="6"/>
      <c r="D4" s="6"/>
      <c r="E4" s="6"/>
      <c r="F4" s="6"/>
      <c r="G4" s="6"/>
      <c r="H4" s="294" t="s">
        <v>0</v>
      </c>
      <c r="I4" s="295"/>
      <c r="J4" s="295"/>
      <c r="K4" s="295"/>
      <c r="L4" s="295"/>
      <c r="M4" s="296"/>
      <c r="N4" s="294" t="s">
        <v>1</v>
      </c>
      <c r="O4" s="295"/>
      <c r="P4" s="295"/>
      <c r="Q4" s="295"/>
      <c r="R4" s="295"/>
      <c r="S4" s="296"/>
      <c r="T4" s="294" t="s">
        <v>2</v>
      </c>
      <c r="U4" s="295"/>
      <c r="V4" s="295"/>
      <c r="W4" s="295"/>
      <c r="X4" s="295"/>
      <c r="Y4" s="296"/>
      <c r="Z4" s="294" t="s">
        <v>3</v>
      </c>
      <c r="AA4" s="295"/>
      <c r="AB4" s="295"/>
      <c r="AC4" s="295"/>
      <c r="AD4" s="295"/>
      <c r="AE4" s="296"/>
      <c r="AF4" s="294" t="s">
        <v>4</v>
      </c>
      <c r="AG4" s="295"/>
      <c r="AH4" s="295"/>
      <c r="AI4" s="295"/>
      <c r="AJ4" s="295"/>
      <c r="AK4" s="296"/>
    </row>
    <row r="5" spans="1:37" ht="128.25" customHeight="1" x14ac:dyDescent="0.25">
      <c r="A5" s="139" t="s">
        <v>5</v>
      </c>
      <c r="B5" s="124" t="s">
        <v>6</v>
      </c>
      <c r="C5" s="124" t="s">
        <v>7</v>
      </c>
      <c r="D5" s="124" t="s">
        <v>8</v>
      </c>
      <c r="E5" s="124" t="s">
        <v>9</v>
      </c>
      <c r="F5" s="125" t="s">
        <v>10</v>
      </c>
      <c r="G5" s="124" t="s">
        <v>11</v>
      </c>
      <c r="H5" s="126" t="s">
        <v>12</v>
      </c>
      <c r="I5" s="126" t="s">
        <v>13</v>
      </c>
      <c r="J5" s="126" t="s">
        <v>14</v>
      </c>
      <c r="K5" s="126" t="s">
        <v>15</v>
      </c>
      <c r="L5" s="126" t="s">
        <v>16</v>
      </c>
      <c r="M5" s="126" t="s">
        <v>17</v>
      </c>
      <c r="N5" s="126" t="s">
        <v>12</v>
      </c>
      <c r="O5" s="126" t="s">
        <v>13</v>
      </c>
      <c r="P5" s="126" t="s">
        <v>14</v>
      </c>
      <c r="Q5" s="126" t="s">
        <v>15</v>
      </c>
      <c r="R5" s="126" t="s">
        <v>16</v>
      </c>
      <c r="S5" s="126" t="s">
        <v>17</v>
      </c>
      <c r="T5" s="126" t="s">
        <v>12</v>
      </c>
      <c r="U5" s="126" t="s">
        <v>13</v>
      </c>
      <c r="V5" s="126" t="s">
        <v>14</v>
      </c>
      <c r="W5" s="126" t="s">
        <v>15</v>
      </c>
      <c r="X5" s="126" t="s">
        <v>16</v>
      </c>
      <c r="Y5" s="126" t="s">
        <v>17</v>
      </c>
      <c r="Z5" s="126" t="s">
        <v>12</v>
      </c>
      <c r="AA5" s="126" t="s">
        <v>13</v>
      </c>
      <c r="AB5" s="126" t="s">
        <v>14</v>
      </c>
      <c r="AC5" s="126" t="s">
        <v>15</v>
      </c>
      <c r="AD5" s="126" t="s">
        <v>16</v>
      </c>
      <c r="AE5" s="126" t="s">
        <v>17</v>
      </c>
      <c r="AF5" s="126" t="s">
        <v>12</v>
      </c>
      <c r="AG5" s="126" t="s">
        <v>13</v>
      </c>
      <c r="AH5" s="126" t="s">
        <v>14</v>
      </c>
      <c r="AI5" s="126" t="s">
        <v>15</v>
      </c>
      <c r="AJ5" s="126" t="s">
        <v>16</v>
      </c>
      <c r="AK5" s="126" t="s">
        <v>17</v>
      </c>
    </row>
    <row r="6" spans="1:37" ht="188.25" customHeight="1" x14ac:dyDescent="0.25">
      <c r="A6" s="8" t="s">
        <v>18</v>
      </c>
      <c r="B6" s="134" t="s">
        <v>39</v>
      </c>
      <c r="C6" s="134" t="s">
        <v>30</v>
      </c>
      <c r="D6" s="134" t="s">
        <v>67</v>
      </c>
      <c r="E6" s="134" t="s">
        <v>68</v>
      </c>
      <c r="F6" s="136" t="s">
        <v>0</v>
      </c>
      <c r="G6" s="136" t="s">
        <v>20</v>
      </c>
      <c r="H6" s="137">
        <f>+I6/J6</f>
        <v>1</v>
      </c>
      <c r="I6" s="285">
        <v>4</v>
      </c>
      <c r="J6" s="285">
        <v>4</v>
      </c>
      <c r="K6" s="137">
        <f>(L6/M6)</f>
        <v>2</v>
      </c>
      <c r="L6" s="138">
        <f>+R6+X6+AD6+AJ6</f>
        <v>8</v>
      </c>
      <c r="M6" s="138">
        <f>+S6+Y6+AE6+AK6</f>
        <v>4</v>
      </c>
      <c r="N6" s="137" t="e">
        <f>(O6/P6)</f>
        <v>#DIV/0!</v>
      </c>
      <c r="O6" s="138">
        <v>0</v>
      </c>
      <c r="P6" s="138">
        <v>0</v>
      </c>
      <c r="Q6" s="137">
        <f>(R6/S6)</f>
        <v>1</v>
      </c>
      <c r="R6" s="138">
        <f>+O10</f>
        <v>3</v>
      </c>
      <c r="S6" s="138">
        <f>+P10</f>
        <v>3</v>
      </c>
      <c r="T6" s="137" t="e">
        <f>(U6/V6)</f>
        <v>#DIV/0!</v>
      </c>
      <c r="U6" s="138">
        <v>0</v>
      </c>
      <c r="V6" s="138">
        <v>0</v>
      </c>
      <c r="W6" s="137" t="e">
        <f>(X6/Y6)</f>
        <v>#DIV/0!</v>
      </c>
      <c r="X6" s="138">
        <f>+U10</f>
        <v>0</v>
      </c>
      <c r="Y6" s="138">
        <f>+V10</f>
        <v>0</v>
      </c>
      <c r="Z6" s="137" t="e">
        <f>(AA6/AB6)</f>
        <v>#DIV/0!</v>
      </c>
      <c r="AA6" s="138">
        <v>0</v>
      </c>
      <c r="AB6" s="138">
        <v>0</v>
      </c>
      <c r="AC6" s="137">
        <f>(AD6/AE6)</f>
        <v>1</v>
      </c>
      <c r="AD6" s="138">
        <f>+AA10</f>
        <v>1</v>
      </c>
      <c r="AE6" s="138">
        <f>+AB10</f>
        <v>1</v>
      </c>
      <c r="AF6" s="137" t="e">
        <f>(AG6/AH6)</f>
        <v>#DIV/0!</v>
      </c>
      <c r="AG6" s="138"/>
      <c r="AH6" s="138"/>
      <c r="AI6" s="137" t="e">
        <f>(AJ6/AK6)</f>
        <v>#DIV/0!</v>
      </c>
      <c r="AJ6" s="138">
        <f>+AG10</f>
        <v>4</v>
      </c>
      <c r="AK6" s="138">
        <f>+AH10</f>
        <v>0</v>
      </c>
    </row>
    <row r="7" spans="1:37" ht="15.75" thickBot="1" x14ac:dyDescent="0.3"/>
    <row r="8" spans="1:37" s="12" customFormat="1" ht="114" x14ac:dyDescent="0.45">
      <c r="J8" s="13"/>
      <c r="K8" s="13"/>
      <c r="L8" s="13"/>
      <c r="M8" s="13"/>
      <c r="N8" s="221"/>
      <c r="O8" s="206" t="s">
        <v>31</v>
      </c>
      <c r="P8" s="206" t="s">
        <v>32</v>
      </c>
      <c r="Q8" s="206" t="s">
        <v>33</v>
      </c>
      <c r="R8" s="207"/>
      <c r="S8" s="14" t="s">
        <v>94</v>
      </c>
      <c r="T8" s="38"/>
      <c r="U8" s="39" t="s">
        <v>31</v>
      </c>
      <c r="V8" s="39" t="s">
        <v>32</v>
      </c>
      <c r="W8" s="39" t="s">
        <v>33</v>
      </c>
      <c r="X8" s="40"/>
      <c r="Y8" s="204" t="s">
        <v>94</v>
      </c>
      <c r="Z8" s="205"/>
      <c r="AA8" s="206" t="s">
        <v>31</v>
      </c>
      <c r="AB8" s="206" t="s">
        <v>32</v>
      </c>
      <c r="AC8" s="206" t="s">
        <v>33</v>
      </c>
      <c r="AD8" s="207"/>
      <c r="AE8" s="14" t="s">
        <v>94</v>
      </c>
      <c r="AF8" s="38"/>
      <c r="AG8" s="39" t="s">
        <v>31</v>
      </c>
      <c r="AH8" s="39" t="s">
        <v>32</v>
      </c>
      <c r="AI8" s="39" t="s">
        <v>33</v>
      </c>
      <c r="AJ8" s="40"/>
      <c r="AK8" s="14" t="s">
        <v>94</v>
      </c>
    </row>
    <row r="9" spans="1:37" s="12" customFormat="1" ht="28.5" x14ac:dyDescent="0.45">
      <c r="J9" s="13"/>
      <c r="K9" s="13"/>
      <c r="L9" s="13"/>
      <c r="M9" s="13"/>
      <c r="N9" s="208" t="s">
        <v>21</v>
      </c>
      <c r="O9" s="209" t="s">
        <v>34</v>
      </c>
      <c r="P9" s="209"/>
      <c r="Q9" s="210"/>
      <c r="R9" s="211"/>
      <c r="S9" s="38" t="s">
        <v>35</v>
      </c>
      <c r="T9" s="38" t="s">
        <v>21</v>
      </c>
      <c r="U9" s="38" t="s">
        <v>34</v>
      </c>
      <c r="V9" s="38"/>
      <c r="W9" s="41"/>
      <c r="X9" s="40"/>
      <c r="Y9" s="208" t="s">
        <v>35</v>
      </c>
      <c r="Z9" s="209" t="s">
        <v>21</v>
      </c>
      <c r="AA9" s="209" t="s">
        <v>34</v>
      </c>
      <c r="AB9" s="209"/>
      <c r="AC9" s="210"/>
      <c r="AD9" s="211"/>
      <c r="AE9" s="38" t="s">
        <v>35</v>
      </c>
      <c r="AF9" s="38" t="s">
        <v>21</v>
      </c>
      <c r="AG9" s="38" t="s">
        <v>34</v>
      </c>
      <c r="AH9" s="38"/>
      <c r="AI9" s="41"/>
      <c r="AJ9" s="40"/>
      <c r="AK9" s="38" t="s">
        <v>35</v>
      </c>
    </row>
    <row r="10" spans="1:37" s="12" customFormat="1" ht="62.25" thickBot="1" x14ac:dyDescent="0.4">
      <c r="J10" s="13"/>
      <c r="K10" s="13"/>
      <c r="L10" s="13"/>
      <c r="M10" s="13"/>
      <c r="N10" s="184"/>
      <c r="O10" s="212">
        <f>COUNTA(O11:O25)</f>
        <v>3</v>
      </c>
      <c r="P10" s="212">
        <f>COUNTA(P11:P25)</f>
        <v>3</v>
      </c>
      <c r="Q10" s="186"/>
      <c r="R10" s="213"/>
      <c r="U10" s="37">
        <f>COUNTA(U11:U25)</f>
        <v>0</v>
      </c>
      <c r="V10" s="37">
        <f>COUNTA(V11:V25)</f>
        <v>0</v>
      </c>
      <c r="W10" s="15"/>
      <c r="X10" s="13"/>
      <c r="Y10" s="184"/>
      <c r="Z10" s="194"/>
      <c r="AA10" s="212">
        <f>COUNTA(AA11:AA25)</f>
        <v>1</v>
      </c>
      <c r="AB10" s="212">
        <f>COUNTA(AB11:AB25)</f>
        <v>1</v>
      </c>
      <c r="AC10" s="186"/>
      <c r="AD10" s="213"/>
      <c r="AG10" s="37">
        <f>COUNTA(AG11:AG25)</f>
        <v>4</v>
      </c>
      <c r="AH10" s="37">
        <f>COUNTA(AH11:AH25)</f>
        <v>0</v>
      </c>
      <c r="AI10" s="15"/>
      <c r="AJ10" s="13"/>
    </row>
    <row r="11" spans="1:37" s="12" customFormat="1" ht="78.75" x14ac:dyDescent="0.35">
      <c r="J11" s="13"/>
      <c r="K11" s="13"/>
      <c r="L11" s="13"/>
      <c r="M11" s="13"/>
      <c r="N11" s="42" t="s">
        <v>109</v>
      </c>
      <c r="O11" s="43">
        <v>1</v>
      </c>
      <c r="P11" s="43">
        <v>1</v>
      </c>
      <c r="Q11" s="44">
        <v>43885</v>
      </c>
      <c r="R11" s="45"/>
      <c r="S11" s="48" t="s">
        <v>110</v>
      </c>
      <c r="T11" s="45"/>
      <c r="U11" s="45"/>
      <c r="V11" s="45"/>
      <c r="W11" s="47"/>
      <c r="X11" s="45"/>
      <c r="Y11" s="202"/>
      <c r="Z11" s="161" t="s">
        <v>124</v>
      </c>
      <c r="AA11" s="202" t="s">
        <v>181</v>
      </c>
      <c r="AB11" s="202" t="s">
        <v>181</v>
      </c>
      <c r="AC11" s="203">
        <v>44053</v>
      </c>
      <c r="AD11" s="203"/>
      <c r="AE11" s="45" t="s">
        <v>182</v>
      </c>
      <c r="AF11" s="77" t="s">
        <v>124</v>
      </c>
      <c r="AG11" s="286" t="s">
        <v>298</v>
      </c>
      <c r="AH11" s="154"/>
      <c r="AI11" s="119"/>
      <c r="AJ11" s="120"/>
      <c r="AK11" s="121"/>
    </row>
    <row r="12" spans="1:37" s="12" customFormat="1" ht="85.5" x14ac:dyDescent="0.35">
      <c r="J12" s="13"/>
      <c r="K12" s="13"/>
      <c r="L12" s="13"/>
      <c r="M12" s="13"/>
      <c r="N12" s="42" t="s">
        <v>124</v>
      </c>
      <c r="O12" s="43">
        <v>1</v>
      </c>
      <c r="P12" s="43">
        <v>1</v>
      </c>
      <c r="Q12" s="44">
        <v>43878</v>
      </c>
      <c r="R12" s="45"/>
      <c r="S12" s="48" t="s">
        <v>125</v>
      </c>
      <c r="T12" s="45"/>
      <c r="U12" s="45"/>
      <c r="V12" s="45"/>
      <c r="W12" s="47"/>
      <c r="X12" s="45"/>
      <c r="Y12" s="45"/>
      <c r="Z12" s="161"/>
      <c r="AA12" s="45"/>
      <c r="AB12" s="45"/>
      <c r="AC12" s="47"/>
      <c r="AD12" s="45"/>
      <c r="AE12" s="45"/>
      <c r="AF12" s="77" t="s">
        <v>124</v>
      </c>
      <c r="AG12" s="287" t="s">
        <v>299</v>
      </c>
      <c r="AH12" s="154"/>
      <c r="AI12" s="119"/>
      <c r="AJ12" s="120"/>
      <c r="AK12" s="121"/>
    </row>
    <row r="13" spans="1:37" s="12" customFormat="1" ht="31.5" x14ac:dyDescent="0.35">
      <c r="J13" s="13"/>
      <c r="K13" s="13"/>
      <c r="L13" s="13"/>
      <c r="M13" s="13"/>
      <c r="N13" s="42" t="s">
        <v>133</v>
      </c>
      <c r="O13" s="43">
        <v>1</v>
      </c>
      <c r="P13" s="43">
        <v>1</v>
      </c>
      <c r="Q13" s="44">
        <v>43878</v>
      </c>
      <c r="R13" s="45">
        <v>1</v>
      </c>
      <c r="S13" s="48" t="s">
        <v>135</v>
      </c>
      <c r="T13" s="46"/>
      <c r="U13" s="45"/>
      <c r="V13" s="45"/>
      <c r="W13" s="47"/>
      <c r="X13" s="45"/>
      <c r="Y13" s="45"/>
      <c r="Z13" s="46"/>
      <c r="AA13" s="45"/>
      <c r="AB13" s="45"/>
      <c r="AC13" s="47"/>
      <c r="AD13" s="45"/>
      <c r="AE13" s="45"/>
      <c r="AF13" s="77" t="s">
        <v>124</v>
      </c>
      <c r="AG13" s="288" t="s">
        <v>300</v>
      </c>
      <c r="AH13" s="154"/>
      <c r="AI13" s="119"/>
      <c r="AJ13" s="120"/>
      <c r="AK13" s="121"/>
    </row>
    <row r="14" spans="1:37" s="12" customFormat="1" ht="106.5" x14ac:dyDescent="0.35">
      <c r="J14" s="13"/>
      <c r="K14" s="13"/>
      <c r="L14" s="13"/>
      <c r="M14" s="13"/>
      <c r="N14" s="42"/>
      <c r="O14" s="43"/>
      <c r="P14" s="43"/>
      <c r="Q14" s="44"/>
      <c r="R14" s="45"/>
      <c r="S14" s="48"/>
      <c r="T14" s="46"/>
      <c r="U14" s="45"/>
      <c r="V14" s="45"/>
      <c r="W14" s="47"/>
      <c r="X14" s="45"/>
      <c r="Y14" s="45"/>
      <c r="Z14" s="46"/>
      <c r="AA14" s="45"/>
      <c r="AB14" s="45"/>
      <c r="AC14" s="47"/>
      <c r="AD14" s="45"/>
      <c r="AE14" s="45"/>
      <c r="AF14" s="77" t="s">
        <v>124</v>
      </c>
      <c r="AG14" s="288" t="s">
        <v>301</v>
      </c>
      <c r="AH14" s="154"/>
      <c r="AI14" s="119"/>
      <c r="AJ14" s="120"/>
      <c r="AK14" s="121"/>
    </row>
    <row r="15" spans="1:37" s="12" customFormat="1" ht="28.5" x14ac:dyDescent="0.35">
      <c r="J15" s="13"/>
      <c r="K15" s="13"/>
      <c r="L15" s="13"/>
      <c r="M15" s="13"/>
      <c r="N15" s="42"/>
      <c r="O15" s="43"/>
      <c r="P15" s="43"/>
      <c r="Q15" s="44"/>
      <c r="R15" s="45"/>
      <c r="S15" s="48"/>
      <c r="T15" s="46"/>
      <c r="U15" s="45"/>
      <c r="V15" s="45"/>
      <c r="W15" s="47"/>
      <c r="X15" s="45"/>
      <c r="Y15" s="45"/>
      <c r="Z15" s="46"/>
      <c r="AA15" s="45"/>
      <c r="AB15" s="45"/>
      <c r="AC15" s="47"/>
      <c r="AD15" s="45"/>
      <c r="AE15" s="45"/>
      <c r="AF15" s="77"/>
      <c r="AG15" s="154"/>
      <c r="AH15" s="154"/>
      <c r="AI15" s="119"/>
      <c r="AJ15" s="120"/>
      <c r="AK15" s="121"/>
    </row>
    <row r="16" spans="1:37" s="12" customFormat="1" ht="28.5" x14ac:dyDescent="0.35">
      <c r="J16" s="13"/>
      <c r="K16" s="13"/>
      <c r="L16" s="13"/>
      <c r="M16" s="13"/>
      <c r="N16" s="42"/>
      <c r="O16" s="43"/>
      <c r="P16" s="43"/>
      <c r="Q16" s="44"/>
      <c r="R16" s="45"/>
      <c r="S16" s="48"/>
      <c r="T16" s="46"/>
      <c r="U16" s="45"/>
      <c r="V16" s="45"/>
      <c r="W16" s="47"/>
      <c r="X16" s="45"/>
      <c r="Y16" s="45"/>
      <c r="Z16" s="46"/>
      <c r="AA16" s="45"/>
      <c r="AB16" s="45"/>
      <c r="AC16" s="47"/>
      <c r="AD16" s="45"/>
      <c r="AE16" s="45"/>
      <c r="AF16" s="77"/>
      <c r="AG16" s="154"/>
      <c r="AH16" s="154"/>
      <c r="AI16" s="119"/>
      <c r="AJ16" s="120"/>
      <c r="AK16" s="121"/>
    </row>
    <row r="17" spans="8:37" s="12" customFormat="1" ht="28.5" x14ac:dyDescent="0.35">
      <c r="J17" s="13"/>
      <c r="K17" s="13"/>
      <c r="L17" s="13"/>
      <c r="M17" s="13"/>
      <c r="N17" s="42"/>
      <c r="O17" s="43"/>
      <c r="P17" s="43"/>
      <c r="Q17" s="44"/>
      <c r="R17" s="45"/>
      <c r="S17" s="48"/>
      <c r="T17" s="46"/>
      <c r="U17" s="45"/>
      <c r="V17" s="45"/>
      <c r="W17" s="47"/>
      <c r="X17" s="45"/>
      <c r="Y17" s="45"/>
      <c r="Z17" s="46"/>
      <c r="AA17" s="45"/>
      <c r="AB17" s="45"/>
      <c r="AC17" s="47"/>
      <c r="AD17" s="45"/>
      <c r="AE17" s="45"/>
      <c r="AF17" s="77"/>
      <c r="AG17" s="154"/>
      <c r="AH17" s="154"/>
      <c r="AI17" s="119"/>
      <c r="AJ17" s="120"/>
      <c r="AK17" s="121"/>
    </row>
    <row r="18" spans="8:37" s="12" customFormat="1" ht="28.5" x14ac:dyDescent="0.35">
      <c r="J18" s="13"/>
      <c r="K18" s="13"/>
      <c r="L18" s="13"/>
      <c r="M18" s="13"/>
      <c r="N18" s="42"/>
      <c r="O18" s="43"/>
      <c r="P18" s="43"/>
      <c r="Q18" s="44"/>
      <c r="R18" s="45"/>
      <c r="S18" s="48"/>
      <c r="T18" s="46"/>
      <c r="U18" s="45"/>
      <c r="V18" s="45"/>
      <c r="W18" s="47"/>
      <c r="X18" s="45"/>
      <c r="Y18" s="45"/>
      <c r="Z18" s="46"/>
      <c r="AA18" s="45"/>
      <c r="AB18" s="45"/>
      <c r="AC18" s="47"/>
      <c r="AD18" s="45"/>
      <c r="AE18" s="45"/>
      <c r="AF18" s="77"/>
      <c r="AG18" s="154"/>
      <c r="AH18" s="154"/>
      <c r="AI18" s="119"/>
      <c r="AJ18" s="120"/>
      <c r="AK18" s="121"/>
    </row>
    <row r="19" spans="8:37" s="12" customFormat="1" ht="28.5" x14ac:dyDescent="0.35">
      <c r="J19" s="13"/>
      <c r="K19" s="13"/>
      <c r="L19" s="13"/>
      <c r="M19" s="13"/>
      <c r="N19" s="42"/>
      <c r="O19" s="43"/>
      <c r="P19" s="43"/>
      <c r="Q19" s="44"/>
      <c r="R19" s="45"/>
      <c r="S19" s="48"/>
      <c r="T19" s="46"/>
      <c r="U19" s="45"/>
      <c r="V19" s="45"/>
      <c r="W19" s="47"/>
      <c r="X19" s="91"/>
      <c r="Y19" s="45"/>
      <c r="Z19" s="46"/>
      <c r="AA19" s="45"/>
      <c r="AB19" s="45"/>
      <c r="AC19" s="47"/>
      <c r="AD19" s="45"/>
      <c r="AE19" s="45"/>
      <c r="AF19" s="77"/>
      <c r="AG19" s="154"/>
      <c r="AH19" s="154"/>
      <c r="AI19" s="119"/>
      <c r="AJ19" s="120"/>
      <c r="AK19" s="121"/>
    </row>
    <row r="20" spans="8:37" s="12" customFormat="1" ht="28.5" x14ac:dyDescent="0.35">
      <c r="J20" s="13"/>
      <c r="K20" s="13"/>
      <c r="L20" s="13"/>
      <c r="M20" s="13"/>
      <c r="N20" s="42"/>
      <c r="O20" s="43"/>
      <c r="P20" s="43"/>
      <c r="Q20" s="44"/>
      <c r="R20" s="45"/>
      <c r="S20" s="48"/>
      <c r="T20" s="46"/>
      <c r="U20" s="45"/>
      <c r="V20" s="45"/>
      <c r="W20" s="47"/>
      <c r="X20" s="91"/>
      <c r="Y20" s="45"/>
      <c r="Z20" s="162"/>
      <c r="AA20" s="57"/>
      <c r="AB20" s="57"/>
      <c r="AC20" s="47"/>
      <c r="AD20" s="45"/>
      <c r="AE20" s="45"/>
      <c r="AF20" s="77"/>
      <c r="AG20" s="154"/>
      <c r="AH20" s="154"/>
      <c r="AI20" s="119"/>
      <c r="AJ20" s="120"/>
      <c r="AK20" s="121"/>
    </row>
    <row r="21" spans="8:37" s="12" customFormat="1" ht="28.5" x14ac:dyDescent="0.35">
      <c r="J21" s="13"/>
      <c r="K21" s="13"/>
      <c r="L21" s="13"/>
      <c r="M21" s="13"/>
      <c r="N21" s="42"/>
      <c r="O21" s="43"/>
      <c r="P21" s="43"/>
      <c r="Q21" s="44"/>
      <c r="R21" s="45"/>
      <c r="S21" s="48"/>
      <c r="T21" s="46"/>
      <c r="U21" s="45"/>
      <c r="V21" s="45"/>
      <c r="W21" s="47"/>
      <c r="X21" s="45"/>
      <c r="Y21" s="45"/>
      <c r="Z21" s="42"/>
      <c r="AA21" s="43"/>
      <c r="AB21" s="43"/>
      <c r="AC21" s="47"/>
      <c r="AD21" s="45"/>
      <c r="AE21" s="45"/>
      <c r="AF21" s="77"/>
      <c r="AG21" s="154"/>
      <c r="AH21" s="154"/>
      <c r="AI21" s="119"/>
      <c r="AJ21" s="120"/>
      <c r="AK21" s="121"/>
    </row>
    <row r="22" spans="8:37" s="12" customFormat="1" ht="28.5" x14ac:dyDescent="0.35">
      <c r="J22" s="13"/>
      <c r="K22" s="13"/>
      <c r="L22" s="13"/>
      <c r="M22" s="13"/>
      <c r="N22" s="42"/>
      <c r="O22" s="43"/>
      <c r="P22" s="43"/>
      <c r="Q22" s="44"/>
      <c r="R22" s="45"/>
      <c r="S22" s="48"/>
      <c r="T22" s="46"/>
      <c r="U22" s="45"/>
      <c r="V22" s="45"/>
      <c r="W22" s="47"/>
      <c r="X22" s="45"/>
      <c r="Y22" s="45"/>
      <c r="Z22" s="42"/>
      <c r="AA22" s="43"/>
      <c r="AB22" s="43"/>
      <c r="AC22" s="47"/>
      <c r="AD22" s="45"/>
      <c r="AE22" s="45"/>
      <c r="AF22" s="77"/>
      <c r="AG22" s="154"/>
      <c r="AH22" s="154"/>
      <c r="AI22" s="119"/>
      <c r="AJ22" s="120"/>
      <c r="AK22" s="121"/>
    </row>
    <row r="23" spans="8:37" s="12" customFormat="1" ht="28.5" x14ac:dyDescent="0.35">
      <c r="J23" s="13"/>
      <c r="K23" s="13"/>
      <c r="L23" s="13"/>
      <c r="M23" s="13"/>
      <c r="N23" s="42"/>
      <c r="O23" s="43"/>
      <c r="P23" s="43"/>
      <c r="Q23" s="44"/>
      <c r="R23" s="45"/>
      <c r="S23" s="48"/>
      <c r="T23" s="46"/>
      <c r="U23" s="45"/>
      <c r="V23" s="45"/>
      <c r="W23" s="47"/>
      <c r="X23" s="45"/>
      <c r="Y23" s="45"/>
      <c r="Z23" s="42"/>
      <c r="AA23" s="43"/>
      <c r="AB23" s="43"/>
      <c r="AC23" s="47"/>
      <c r="AD23" s="45"/>
      <c r="AE23" s="45"/>
      <c r="AF23" s="77"/>
      <c r="AG23" s="167"/>
      <c r="AH23" s="167"/>
      <c r="AI23" s="119"/>
    </row>
    <row r="24" spans="8:37" s="12" customFormat="1" ht="28.5" x14ac:dyDescent="0.35">
      <c r="J24" s="13"/>
      <c r="K24" s="13"/>
      <c r="L24" s="13"/>
      <c r="M24" s="13"/>
      <c r="N24" s="42"/>
      <c r="O24" s="43"/>
      <c r="P24" s="43"/>
      <c r="Q24" s="47"/>
      <c r="R24" s="45"/>
      <c r="S24" s="48"/>
      <c r="T24" s="46"/>
      <c r="U24" s="45"/>
      <c r="V24" s="45"/>
      <c r="W24" s="47"/>
      <c r="X24" s="45"/>
      <c r="Y24" s="45"/>
      <c r="Z24" s="42"/>
      <c r="AA24" s="43"/>
      <c r="AB24" s="43"/>
      <c r="AC24" s="47"/>
      <c r="AD24" s="45"/>
      <c r="AE24" s="45"/>
      <c r="AF24" s="77"/>
      <c r="AG24" s="167"/>
      <c r="AH24" s="167"/>
      <c r="AI24" s="119"/>
    </row>
    <row r="25" spans="8:37" s="12" customFormat="1" ht="28.5" x14ac:dyDescent="0.35">
      <c r="J25" s="13"/>
      <c r="K25" s="13"/>
      <c r="L25" s="13"/>
      <c r="M25" s="13"/>
      <c r="N25" s="42"/>
      <c r="O25" s="43"/>
      <c r="P25" s="43"/>
      <c r="Q25" s="47"/>
      <c r="R25" s="45"/>
      <c r="S25" s="48"/>
      <c r="T25" s="46"/>
      <c r="U25" s="45"/>
      <c r="V25" s="45"/>
      <c r="W25" s="47"/>
      <c r="X25" s="45"/>
      <c r="Y25" s="45"/>
      <c r="Z25" s="42"/>
      <c r="AA25" s="43"/>
      <c r="AB25" s="43"/>
      <c r="AC25" s="47"/>
      <c r="AD25" s="45"/>
      <c r="AE25" s="45"/>
      <c r="AF25" s="77"/>
      <c r="AG25" s="167"/>
      <c r="AH25" s="167"/>
      <c r="AI25" s="119"/>
    </row>
    <row r="26" spans="8:37" s="12" customFormat="1" ht="23.25" x14ac:dyDescent="0.35">
      <c r="H26" s="13"/>
      <c r="I26" s="13"/>
      <c r="J26" s="13"/>
      <c r="K26" s="13"/>
      <c r="L26" s="13"/>
      <c r="M26" s="13"/>
      <c r="Z26" s="1"/>
      <c r="AA26" s="1"/>
      <c r="AB26" s="1"/>
    </row>
    <row r="27" spans="8:37" s="12" customFormat="1" ht="23.25" x14ac:dyDescent="0.35">
      <c r="H27" s="13"/>
      <c r="I27" s="13"/>
      <c r="J27" s="13"/>
      <c r="K27" s="13"/>
      <c r="L27" s="13"/>
      <c r="M27" s="13"/>
      <c r="Z27" s="1"/>
      <c r="AA27" s="1"/>
      <c r="AB27" s="1"/>
    </row>
    <row r="28" spans="8:37" s="12" customFormat="1" ht="23.25" x14ac:dyDescent="0.35">
      <c r="H28" s="13"/>
      <c r="I28" s="13"/>
      <c r="J28" s="13"/>
      <c r="K28" s="13"/>
      <c r="L28" s="13"/>
      <c r="M28" s="13"/>
      <c r="Z28" s="1"/>
      <c r="AA28" s="1"/>
      <c r="AB28" s="1"/>
    </row>
    <row r="29" spans="8:37" s="12" customFormat="1" ht="23.25" x14ac:dyDescent="0.35">
      <c r="H29" s="13"/>
      <c r="I29" s="13"/>
      <c r="J29" s="13"/>
      <c r="K29" s="13"/>
      <c r="L29" s="13"/>
      <c r="M29" s="13"/>
      <c r="Z29" s="1"/>
      <c r="AA29" s="1"/>
      <c r="AB29" s="1"/>
    </row>
    <row r="30" spans="8:37" s="12" customFormat="1" ht="23.25" x14ac:dyDescent="0.35">
      <c r="H30" s="13"/>
      <c r="I30" s="13"/>
      <c r="J30" s="13"/>
      <c r="K30" s="13"/>
      <c r="L30" s="13"/>
      <c r="M30" s="13"/>
      <c r="Z30" s="1"/>
      <c r="AA30" s="1"/>
      <c r="AB30" s="1"/>
    </row>
    <row r="31" spans="8:37" s="12" customFormat="1" ht="23.25" x14ac:dyDescent="0.35">
      <c r="H31" s="13"/>
      <c r="I31" s="13"/>
      <c r="J31" s="13"/>
      <c r="K31" s="13"/>
      <c r="L31" s="13"/>
      <c r="M31" s="13"/>
      <c r="T31" s="1"/>
      <c r="U31" s="1"/>
      <c r="V31" s="1"/>
      <c r="W31" s="1"/>
      <c r="X31" s="1"/>
      <c r="Y31" s="1"/>
      <c r="Z31" s="1"/>
      <c r="AA31" s="1"/>
      <c r="AB31"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519"/>
  <sheetViews>
    <sheetView topLeftCell="Z1" zoomScale="40" zoomScaleNormal="40" workbookViewId="0">
      <pane ySplit="1" topLeftCell="A7" activePane="bottomLeft" state="frozen"/>
      <selection activeCell="AK8" sqref="AK8"/>
      <selection pane="bottomLeft" activeCell="AI25" sqref="AI25"/>
    </sheetView>
  </sheetViews>
  <sheetFormatPr baseColWidth="10" defaultRowHeight="15" x14ac:dyDescent="0.25"/>
  <cols>
    <col min="1" max="1" width="22.140625" style="1" hidden="1" customWidth="1"/>
    <col min="2" max="2" width="25.5703125" style="1" customWidth="1"/>
    <col min="3" max="4" width="31.7109375" style="1" customWidth="1"/>
    <col min="5" max="5" width="55.28515625" style="1" customWidth="1"/>
    <col min="6" max="6" width="60.140625" style="1" customWidth="1"/>
    <col min="7" max="7" width="20.28515625" style="1" customWidth="1"/>
    <col min="8" max="13" width="43.28515625" style="2" customWidth="1"/>
    <col min="14" max="15" width="43.28515625" style="1" customWidth="1"/>
    <col min="16" max="16" width="45.140625" style="1" customWidth="1"/>
    <col min="17" max="20" width="43.28515625" style="1" customWidth="1"/>
    <col min="21" max="21" width="43.28515625" style="2" customWidth="1"/>
    <col min="22" max="22" width="52.28515625" style="2" customWidth="1"/>
    <col min="23" max="23" width="43.28515625" style="2" customWidth="1"/>
    <col min="24" max="24" width="43.28515625" style="1" customWidth="1"/>
    <col min="25" max="26" width="29.7109375" style="1" customWidth="1"/>
    <col min="27" max="28" width="43.28515625" style="1" customWidth="1"/>
    <col min="29" max="30" width="29.7109375" style="1" customWidth="1"/>
    <col min="31" max="32" width="29.140625" style="1" customWidth="1"/>
    <col min="33" max="33" width="49.28515625" style="1" customWidth="1"/>
    <col min="34" max="34" width="35.5703125" style="1" customWidth="1"/>
    <col min="35" max="35" width="46" style="1" customWidth="1"/>
    <col min="36" max="37" width="29.140625" style="1" customWidth="1"/>
    <col min="38" max="16384" width="11.42578125" style="1"/>
  </cols>
  <sheetData>
    <row r="3" spans="1:37" ht="30.75" thickBot="1" x14ac:dyDescent="0.3">
      <c r="A3" s="297" t="s">
        <v>95</v>
      </c>
      <c r="B3" s="297"/>
      <c r="C3" s="297"/>
      <c r="D3" s="297"/>
      <c r="E3" s="297"/>
      <c r="F3" s="297"/>
      <c r="G3" s="297"/>
      <c r="H3" s="297"/>
      <c r="I3" s="297"/>
      <c r="J3" s="297"/>
      <c r="K3" s="297"/>
      <c r="L3" s="297"/>
      <c r="M3" s="297"/>
    </row>
    <row r="4" spans="1:37" ht="47.25" thickBot="1" x14ac:dyDescent="0.75">
      <c r="A4" s="6"/>
      <c r="B4" s="6"/>
      <c r="C4" s="6"/>
      <c r="D4" s="6"/>
      <c r="E4" s="6"/>
      <c r="F4" s="6"/>
      <c r="G4" s="6"/>
      <c r="H4" s="294" t="s">
        <v>0</v>
      </c>
      <c r="I4" s="295"/>
      <c r="J4" s="295"/>
      <c r="K4" s="295"/>
      <c r="L4" s="295"/>
      <c r="M4" s="296"/>
      <c r="N4" s="294" t="s">
        <v>1</v>
      </c>
      <c r="O4" s="295"/>
      <c r="P4" s="295"/>
      <c r="Q4" s="295"/>
      <c r="R4" s="295"/>
      <c r="S4" s="296"/>
      <c r="T4" s="294" t="s">
        <v>2</v>
      </c>
      <c r="U4" s="295"/>
      <c r="V4" s="295"/>
      <c r="W4" s="295"/>
      <c r="X4" s="295"/>
      <c r="Y4" s="296"/>
      <c r="Z4" s="294" t="s">
        <v>3</v>
      </c>
      <c r="AA4" s="295"/>
      <c r="AB4" s="295"/>
      <c r="AC4" s="295"/>
      <c r="AD4" s="295"/>
      <c r="AE4" s="296"/>
      <c r="AF4" s="294" t="s">
        <v>4</v>
      </c>
      <c r="AG4" s="295"/>
      <c r="AH4" s="295"/>
      <c r="AI4" s="295"/>
      <c r="AJ4" s="295"/>
      <c r="AK4" s="296"/>
    </row>
    <row r="5" spans="1:37" ht="128.25" customHeight="1" x14ac:dyDescent="0.25">
      <c r="A5" s="139" t="s">
        <v>5</v>
      </c>
      <c r="B5" s="124" t="s">
        <v>6</v>
      </c>
      <c r="C5" s="124" t="s">
        <v>7</v>
      </c>
      <c r="D5" s="124" t="s">
        <v>8</v>
      </c>
      <c r="E5" s="124" t="s">
        <v>9</v>
      </c>
      <c r="F5" s="125" t="s">
        <v>10</v>
      </c>
      <c r="G5" s="124" t="s">
        <v>11</v>
      </c>
      <c r="H5" s="126" t="s">
        <v>12</v>
      </c>
      <c r="I5" s="126" t="s">
        <v>13</v>
      </c>
      <c r="J5" s="126" t="s">
        <v>14</v>
      </c>
      <c r="K5" s="126" t="s">
        <v>15</v>
      </c>
      <c r="L5" s="126" t="s">
        <v>16</v>
      </c>
      <c r="M5" s="126" t="s">
        <v>17</v>
      </c>
      <c r="N5" s="126" t="s">
        <v>12</v>
      </c>
      <c r="O5" s="126" t="s">
        <v>13</v>
      </c>
      <c r="P5" s="126" t="s">
        <v>14</v>
      </c>
      <c r="Q5" s="126" t="s">
        <v>15</v>
      </c>
      <c r="R5" s="126" t="s">
        <v>16</v>
      </c>
      <c r="S5" s="126" t="s">
        <v>17</v>
      </c>
      <c r="T5" s="126" t="s">
        <v>12</v>
      </c>
      <c r="U5" s="126" t="s">
        <v>13</v>
      </c>
      <c r="V5" s="126" t="s">
        <v>14</v>
      </c>
      <c r="W5" s="126" t="s">
        <v>15</v>
      </c>
      <c r="X5" s="126" t="s">
        <v>16</v>
      </c>
      <c r="Y5" s="126" t="s">
        <v>17</v>
      </c>
      <c r="Z5" s="126" t="s">
        <v>12</v>
      </c>
      <c r="AA5" s="126" t="s">
        <v>13</v>
      </c>
      <c r="AB5" s="126" t="s">
        <v>14</v>
      </c>
      <c r="AC5" s="126" t="s">
        <v>15</v>
      </c>
      <c r="AD5" s="126" t="s">
        <v>16</v>
      </c>
      <c r="AE5" s="126" t="s">
        <v>17</v>
      </c>
      <c r="AF5" s="126" t="s">
        <v>12</v>
      </c>
      <c r="AG5" s="126" t="s">
        <v>13</v>
      </c>
      <c r="AH5" s="126" t="s">
        <v>14</v>
      </c>
      <c r="AI5" s="126" t="s">
        <v>15</v>
      </c>
      <c r="AJ5" s="126" t="s">
        <v>16</v>
      </c>
      <c r="AK5" s="126" t="s">
        <v>17</v>
      </c>
    </row>
    <row r="6" spans="1:37" ht="395.25" customHeight="1" x14ac:dyDescent="0.25">
      <c r="A6" s="8" t="s">
        <v>18</v>
      </c>
      <c r="B6" s="134" t="s">
        <v>43</v>
      </c>
      <c r="C6" s="134" t="s">
        <v>53</v>
      </c>
      <c r="D6" s="134" t="s">
        <v>69</v>
      </c>
      <c r="E6" s="134" t="s">
        <v>70</v>
      </c>
      <c r="F6" s="136" t="s">
        <v>0</v>
      </c>
      <c r="G6" s="136" t="s">
        <v>20</v>
      </c>
      <c r="H6" s="137">
        <f>+I6/J6</f>
        <v>1</v>
      </c>
      <c r="I6" s="285">
        <v>520</v>
      </c>
      <c r="J6" s="285">
        <v>520</v>
      </c>
      <c r="K6" s="137">
        <f>(L6/M6)</f>
        <v>1</v>
      </c>
      <c r="L6" s="138">
        <f>+R6+X6+AD6+AJ6</f>
        <v>525</v>
      </c>
      <c r="M6" s="138">
        <f>+S6+Y6+AE6+AK6</f>
        <v>525</v>
      </c>
      <c r="N6" s="137">
        <f>(O6/P6)</f>
        <v>1</v>
      </c>
      <c r="O6" s="138">
        <v>3</v>
      </c>
      <c r="P6" s="138">
        <v>3</v>
      </c>
      <c r="Q6" s="137">
        <f>(R6/S6)</f>
        <v>1</v>
      </c>
      <c r="R6" s="138">
        <f>+O10</f>
        <v>507</v>
      </c>
      <c r="S6" s="138">
        <f>+P10</f>
        <v>507</v>
      </c>
      <c r="T6" s="137" t="e">
        <f>(U6/V6)</f>
        <v>#DIV/0!</v>
      </c>
      <c r="U6" s="138">
        <v>0</v>
      </c>
      <c r="V6" s="138">
        <v>0</v>
      </c>
      <c r="W6" s="137">
        <f>(X6/Y6)</f>
        <v>1</v>
      </c>
      <c r="X6" s="138">
        <f>+U10</f>
        <v>2</v>
      </c>
      <c r="Y6" s="138">
        <f>+V10</f>
        <v>2</v>
      </c>
      <c r="Z6" s="137" t="e">
        <f>(AA6/AB6)</f>
        <v>#DIV/0!</v>
      </c>
      <c r="AA6" s="138">
        <v>0</v>
      </c>
      <c r="AB6" s="138">
        <v>0</v>
      </c>
      <c r="AC6" s="137">
        <f>(AD6/AE6)</f>
        <v>1</v>
      </c>
      <c r="AD6" s="138">
        <f>+AA10</f>
        <v>5</v>
      </c>
      <c r="AE6" s="138">
        <f>+AB10</f>
        <v>5</v>
      </c>
      <c r="AF6" s="137" t="e">
        <f>(AG6/AH6)</f>
        <v>#DIV/0!</v>
      </c>
      <c r="AG6" s="138"/>
      <c r="AH6" s="138"/>
      <c r="AI6" s="137">
        <f>(AJ6/AK6)</f>
        <v>1</v>
      </c>
      <c r="AJ6" s="138">
        <f>+AG10</f>
        <v>11</v>
      </c>
      <c r="AK6" s="138">
        <f>+AH10</f>
        <v>11</v>
      </c>
    </row>
    <row r="7" spans="1:37" ht="15.75" thickBot="1" x14ac:dyDescent="0.3"/>
    <row r="8" spans="1:37" s="12" customFormat="1" ht="116.25" x14ac:dyDescent="0.35">
      <c r="J8" s="13"/>
      <c r="K8" s="13"/>
      <c r="L8" s="13"/>
      <c r="M8" s="13"/>
      <c r="N8" s="178"/>
      <c r="O8" s="179" t="s">
        <v>54</v>
      </c>
      <c r="P8" s="179" t="s">
        <v>55</v>
      </c>
      <c r="Q8" s="179" t="s">
        <v>36</v>
      </c>
      <c r="R8" s="180" t="s">
        <v>37</v>
      </c>
      <c r="S8" s="181" t="s">
        <v>94</v>
      </c>
      <c r="U8" s="25" t="s">
        <v>54</v>
      </c>
      <c r="V8" s="25" t="s">
        <v>55</v>
      </c>
      <c r="W8" s="25" t="s">
        <v>36</v>
      </c>
      <c r="X8" s="25" t="s">
        <v>37</v>
      </c>
      <c r="Y8" s="14" t="s">
        <v>94</v>
      </c>
      <c r="AA8" s="14" t="s">
        <v>54</v>
      </c>
      <c r="AB8" s="14" t="s">
        <v>55</v>
      </c>
      <c r="AC8" s="14" t="s">
        <v>36</v>
      </c>
      <c r="AD8" s="25" t="s">
        <v>37</v>
      </c>
      <c r="AE8" s="14" t="s">
        <v>94</v>
      </c>
      <c r="AG8" s="14" t="s">
        <v>54</v>
      </c>
      <c r="AH8" s="14" t="s">
        <v>55</v>
      </c>
      <c r="AI8" s="14" t="s">
        <v>36</v>
      </c>
      <c r="AJ8" s="25" t="s">
        <v>37</v>
      </c>
      <c r="AK8" s="14" t="s">
        <v>94</v>
      </c>
    </row>
    <row r="9" spans="1:37" s="12" customFormat="1" ht="23.25" x14ac:dyDescent="0.35">
      <c r="J9" s="13"/>
      <c r="K9" s="13"/>
      <c r="L9" s="13"/>
      <c r="M9" s="13"/>
      <c r="N9" s="182" t="s">
        <v>21</v>
      </c>
      <c r="O9" s="63" t="s">
        <v>22</v>
      </c>
      <c r="P9" s="63" t="s">
        <v>22</v>
      </c>
      <c r="Q9" s="64"/>
      <c r="R9" s="78"/>
      <c r="S9" s="183" t="s">
        <v>38</v>
      </c>
      <c r="T9" s="12" t="s">
        <v>21</v>
      </c>
      <c r="U9" s="13" t="s">
        <v>22</v>
      </c>
      <c r="V9" s="13" t="s">
        <v>22</v>
      </c>
      <c r="W9" s="79"/>
      <c r="X9" s="13"/>
      <c r="Y9" s="12" t="s">
        <v>38</v>
      </c>
      <c r="Z9" s="12" t="s">
        <v>21</v>
      </c>
      <c r="AA9" s="12" t="s">
        <v>22</v>
      </c>
      <c r="AB9" s="12" t="s">
        <v>22</v>
      </c>
      <c r="AC9" s="15"/>
      <c r="AD9" s="13"/>
      <c r="AE9" s="12" t="s">
        <v>38</v>
      </c>
      <c r="AF9" s="12" t="s">
        <v>21</v>
      </c>
      <c r="AG9" s="12" t="s">
        <v>22</v>
      </c>
      <c r="AH9" s="12" t="s">
        <v>22</v>
      </c>
      <c r="AI9" s="15"/>
      <c r="AJ9" s="13"/>
      <c r="AK9" s="12" t="s">
        <v>38</v>
      </c>
    </row>
    <row r="10" spans="1:37" s="12" customFormat="1" ht="93" thickBot="1" x14ac:dyDescent="1.4">
      <c r="J10" s="13"/>
      <c r="K10" s="13"/>
      <c r="L10" s="13"/>
      <c r="M10" s="13"/>
      <c r="N10" s="184"/>
      <c r="O10" s="201">
        <f>COUNTA(O11:O517)</f>
        <v>507</v>
      </c>
      <c r="P10" s="201">
        <f>COUNTA(P11:P517)</f>
        <v>507</v>
      </c>
      <c r="Q10" s="186"/>
      <c r="R10" s="187"/>
      <c r="S10" s="188"/>
      <c r="U10" s="50">
        <f>COUNTA(U11:U106)</f>
        <v>2</v>
      </c>
      <c r="V10" s="50">
        <f>COUNTA(V11:V106)</f>
        <v>2</v>
      </c>
      <c r="W10" s="13"/>
      <c r="X10" s="13"/>
      <c r="AA10" s="50">
        <f>COUNTA(AA11:AA78)</f>
        <v>5</v>
      </c>
      <c r="AB10" s="50">
        <f>COUNTA(AB11:AB78)</f>
        <v>5</v>
      </c>
      <c r="AG10" s="50">
        <f>COUNTA(AG11:AG57)</f>
        <v>11</v>
      </c>
      <c r="AH10" s="50">
        <f>COUNTA(AH11:AH57)</f>
        <v>11</v>
      </c>
    </row>
    <row r="11" spans="1:37" s="12" customFormat="1" ht="48" thickTop="1" thickBot="1" x14ac:dyDescent="0.4">
      <c r="J11" s="13"/>
      <c r="K11" s="13"/>
      <c r="L11" s="13"/>
      <c r="M11" s="13"/>
      <c r="N11" s="175" t="s">
        <v>100</v>
      </c>
      <c r="O11" s="198" t="s">
        <v>101</v>
      </c>
      <c r="P11" s="198" t="s">
        <v>101</v>
      </c>
      <c r="Q11" s="199">
        <v>43907</v>
      </c>
      <c r="R11" s="199">
        <v>43868</v>
      </c>
      <c r="S11" s="200" t="s">
        <v>102</v>
      </c>
      <c r="T11" s="27" t="s">
        <v>115</v>
      </c>
      <c r="U11" s="27" t="s">
        <v>160</v>
      </c>
      <c r="V11" s="27" t="s">
        <v>160</v>
      </c>
      <c r="W11" s="95">
        <v>43957</v>
      </c>
      <c r="X11" s="95">
        <v>43882</v>
      </c>
      <c r="Y11" s="95" t="s">
        <v>36</v>
      </c>
      <c r="Z11" s="97" t="s">
        <v>124</v>
      </c>
      <c r="AA11" s="32" t="s">
        <v>174</v>
      </c>
      <c r="AB11" s="32" t="s">
        <v>174</v>
      </c>
      <c r="AC11" s="98" t="s">
        <v>126</v>
      </c>
      <c r="AD11" s="98" t="s">
        <v>126</v>
      </c>
      <c r="AE11" s="99" t="s">
        <v>183</v>
      </c>
      <c r="AF11" s="168" t="s">
        <v>124</v>
      </c>
      <c r="AG11" s="28">
        <v>3003</v>
      </c>
      <c r="AH11" s="28">
        <v>3003</v>
      </c>
      <c r="AI11" s="169" t="s">
        <v>189</v>
      </c>
      <c r="AJ11" s="169" t="s">
        <v>126</v>
      </c>
      <c r="AK11" s="21" t="s">
        <v>302</v>
      </c>
    </row>
    <row r="12" spans="1:37" s="12" customFormat="1" ht="70.5" thickTop="1" x14ac:dyDescent="0.35">
      <c r="J12" s="13"/>
      <c r="K12" s="13"/>
      <c r="L12" s="13"/>
      <c r="M12" s="13"/>
      <c r="N12" s="27" t="s">
        <v>103</v>
      </c>
      <c r="O12" s="51" t="s">
        <v>104</v>
      </c>
      <c r="P12" s="51" t="s">
        <v>104</v>
      </c>
      <c r="Q12" s="52">
        <v>43921</v>
      </c>
      <c r="R12" s="52">
        <v>43910</v>
      </c>
      <c r="S12" s="53" t="s">
        <v>102</v>
      </c>
      <c r="T12" s="92" t="s">
        <v>133</v>
      </c>
      <c r="U12" s="93">
        <v>1</v>
      </c>
      <c r="V12" s="94">
        <v>1</v>
      </c>
      <c r="W12" s="95">
        <v>43985</v>
      </c>
      <c r="X12" s="95">
        <v>43910</v>
      </c>
      <c r="Y12" s="96" t="s">
        <v>134</v>
      </c>
      <c r="Z12" s="97" t="s">
        <v>124</v>
      </c>
      <c r="AA12" s="32">
        <v>314859</v>
      </c>
      <c r="AB12" s="32">
        <v>314859</v>
      </c>
      <c r="AC12" s="98" t="s">
        <v>126</v>
      </c>
      <c r="AD12" s="98" t="s">
        <v>126</v>
      </c>
      <c r="AE12" s="99" t="s">
        <v>184</v>
      </c>
      <c r="AF12" s="168" t="s">
        <v>124</v>
      </c>
      <c r="AG12" s="28">
        <v>45953</v>
      </c>
      <c r="AH12" s="28">
        <v>45953</v>
      </c>
      <c r="AI12" s="169" t="s">
        <v>189</v>
      </c>
      <c r="AJ12" s="169" t="s">
        <v>126</v>
      </c>
      <c r="AK12" s="21" t="s">
        <v>302</v>
      </c>
    </row>
    <row r="13" spans="1:37" s="12" customFormat="1" ht="93" x14ac:dyDescent="0.35">
      <c r="J13" s="13"/>
      <c r="K13" s="13"/>
      <c r="L13" s="13"/>
      <c r="M13" s="13"/>
      <c r="N13" s="27" t="s">
        <v>124</v>
      </c>
      <c r="O13" s="245" t="s">
        <v>119</v>
      </c>
      <c r="P13" s="245" t="s">
        <v>119</v>
      </c>
      <c r="Q13" s="246"/>
      <c r="R13" s="32" t="s">
        <v>126</v>
      </c>
      <c r="S13" s="33" t="s">
        <v>127</v>
      </c>
      <c r="T13" s="97"/>
      <c r="U13" s="33"/>
      <c r="V13" s="32"/>
      <c r="W13" s="98"/>
      <c r="X13" s="98"/>
      <c r="Y13" s="99"/>
      <c r="Z13" s="97" t="s">
        <v>124</v>
      </c>
      <c r="AA13" s="32">
        <v>314822</v>
      </c>
      <c r="AB13" s="32">
        <v>314822</v>
      </c>
      <c r="AC13" s="98" t="s">
        <v>126</v>
      </c>
      <c r="AD13" s="98" t="s">
        <v>126</v>
      </c>
      <c r="AE13" s="99" t="s">
        <v>185</v>
      </c>
      <c r="AF13" s="168" t="s">
        <v>124</v>
      </c>
      <c r="AG13" s="28" t="s">
        <v>293</v>
      </c>
      <c r="AH13" s="28" t="s">
        <v>293</v>
      </c>
      <c r="AI13" s="169" t="s">
        <v>189</v>
      </c>
      <c r="AJ13" s="169" t="s">
        <v>126</v>
      </c>
      <c r="AK13" s="21" t="s">
        <v>302</v>
      </c>
    </row>
    <row r="14" spans="1:37" s="12" customFormat="1" ht="69.75" x14ac:dyDescent="0.35">
      <c r="J14" s="13"/>
      <c r="K14" s="13"/>
      <c r="L14" s="13"/>
      <c r="M14" s="13"/>
      <c r="N14" s="27" t="s">
        <v>124</v>
      </c>
      <c r="O14" s="245" t="s">
        <v>120</v>
      </c>
      <c r="P14" s="245" t="s">
        <v>120</v>
      </c>
      <c r="Q14" s="246"/>
      <c r="R14" s="32" t="s">
        <v>126</v>
      </c>
      <c r="S14" s="33" t="s">
        <v>127</v>
      </c>
      <c r="T14" s="97"/>
      <c r="U14" s="33"/>
      <c r="V14" s="32"/>
      <c r="W14" s="98"/>
      <c r="X14" s="98"/>
      <c r="Y14" s="99"/>
      <c r="Z14" s="97" t="s">
        <v>124</v>
      </c>
      <c r="AA14" s="32">
        <v>311084</v>
      </c>
      <c r="AB14" s="32">
        <v>311084</v>
      </c>
      <c r="AC14" s="98" t="s">
        <v>126</v>
      </c>
      <c r="AD14" s="98" t="s">
        <v>126</v>
      </c>
      <c r="AE14" s="99" t="s">
        <v>186</v>
      </c>
      <c r="AF14" s="168" t="s">
        <v>124</v>
      </c>
      <c r="AG14" s="28">
        <v>314965</v>
      </c>
      <c r="AH14" s="28">
        <v>314965</v>
      </c>
      <c r="AI14" s="169" t="s">
        <v>189</v>
      </c>
      <c r="AJ14" s="169" t="s">
        <v>126</v>
      </c>
      <c r="AK14" s="21" t="s">
        <v>302</v>
      </c>
    </row>
    <row r="15" spans="1:37" s="12" customFormat="1" ht="93" x14ac:dyDescent="0.35">
      <c r="J15" s="13"/>
      <c r="K15" s="13"/>
      <c r="L15" s="13"/>
      <c r="M15" s="13"/>
      <c r="N15" s="27" t="s">
        <v>124</v>
      </c>
      <c r="O15" s="245" t="s">
        <v>121</v>
      </c>
      <c r="P15" s="245" t="s">
        <v>121</v>
      </c>
      <c r="Q15" s="246"/>
      <c r="R15" s="32" t="s">
        <v>126</v>
      </c>
      <c r="S15" s="33" t="s">
        <v>127</v>
      </c>
      <c r="T15" s="97"/>
      <c r="U15" s="33"/>
      <c r="V15" s="32"/>
      <c r="W15" s="98"/>
      <c r="X15" s="98"/>
      <c r="Y15" s="99"/>
      <c r="Z15" s="97" t="s">
        <v>124</v>
      </c>
      <c r="AA15" s="32">
        <v>314823</v>
      </c>
      <c r="AB15" s="32">
        <v>314823</v>
      </c>
      <c r="AC15" s="98" t="s">
        <v>126</v>
      </c>
      <c r="AD15" s="98" t="s">
        <v>126</v>
      </c>
      <c r="AE15" s="99" t="s">
        <v>187</v>
      </c>
      <c r="AF15" s="168" t="s">
        <v>124</v>
      </c>
      <c r="AG15" s="28">
        <v>314972</v>
      </c>
      <c r="AH15" s="28">
        <v>314972</v>
      </c>
      <c r="AI15" s="169" t="s">
        <v>189</v>
      </c>
      <c r="AJ15" s="169" t="s">
        <v>126</v>
      </c>
      <c r="AK15" s="21" t="s">
        <v>302</v>
      </c>
    </row>
    <row r="16" spans="1:37" s="12" customFormat="1" ht="23.25" x14ac:dyDescent="0.35">
      <c r="J16" s="13"/>
      <c r="K16" s="13"/>
      <c r="L16" s="13"/>
      <c r="M16" s="13"/>
      <c r="N16" s="27" t="s">
        <v>124</v>
      </c>
      <c r="O16" s="245" t="s">
        <v>122</v>
      </c>
      <c r="P16" s="245" t="s">
        <v>122</v>
      </c>
      <c r="Q16" s="246"/>
      <c r="R16" s="32" t="s">
        <v>126</v>
      </c>
      <c r="S16" s="33" t="s">
        <v>127</v>
      </c>
      <c r="T16" s="97"/>
      <c r="U16" s="33"/>
      <c r="V16" s="32"/>
      <c r="W16" s="98"/>
      <c r="X16" s="98"/>
      <c r="Y16" s="99"/>
      <c r="Z16" s="21"/>
      <c r="AA16" s="21"/>
      <c r="AB16" s="21"/>
      <c r="AC16" s="21"/>
      <c r="AD16" s="20"/>
      <c r="AE16" s="21"/>
      <c r="AF16" s="168" t="s">
        <v>124</v>
      </c>
      <c r="AG16" s="28">
        <v>314977</v>
      </c>
      <c r="AH16" s="28">
        <v>314977</v>
      </c>
      <c r="AI16" s="169" t="s">
        <v>189</v>
      </c>
      <c r="AJ16" s="169" t="s">
        <v>126</v>
      </c>
      <c r="AK16" s="21" t="s">
        <v>302</v>
      </c>
    </row>
    <row r="17" spans="8:37" s="12" customFormat="1" ht="23.25" x14ac:dyDescent="0.35">
      <c r="J17" s="13"/>
      <c r="K17" s="13"/>
      <c r="L17" s="13"/>
      <c r="M17" s="13"/>
      <c r="N17" s="27" t="s">
        <v>124</v>
      </c>
      <c r="O17" s="245" t="s">
        <v>123</v>
      </c>
      <c r="P17" s="245" t="s">
        <v>123</v>
      </c>
      <c r="Q17" s="246"/>
      <c r="R17" s="32" t="s">
        <v>126</v>
      </c>
      <c r="S17" s="33" t="s">
        <v>127</v>
      </c>
      <c r="T17" s="97"/>
      <c r="U17" s="33"/>
      <c r="V17" s="32"/>
      <c r="W17" s="98"/>
      <c r="X17" s="98"/>
      <c r="Y17" s="99"/>
      <c r="Z17" s="21"/>
      <c r="AA17" s="21"/>
      <c r="AB17" s="21"/>
      <c r="AC17" s="21"/>
      <c r="AD17" s="20"/>
      <c r="AE17" s="21"/>
      <c r="AF17" s="168" t="s">
        <v>124</v>
      </c>
      <c r="AG17" s="28">
        <v>314960</v>
      </c>
      <c r="AH17" s="28">
        <v>314960</v>
      </c>
      <c r="AI17" s="169" t="s">
        <v>189</v>
      </c>
      <c r="AJ17" s="169" t="s">
        <v>126</v>
      </c>
      <c r="AK17" s="21" t="s">
        <v>302</v>
      </c>
    </row>
    <row r="18" spans="8:37" s="12" customFormat="1" ht="23.25" x14ac:dyDescent="0.35">
      <c r="J18" s="13"/>
      <c r="K18" s="13"/>
      <c r="L18" s="13"/>
      <c r="M18" s="13"/>
      <c r="N18" s="27" t="s">
        <v>124</v>
      </c>
      <c r="O18" s="247">
        <v>304930</v>
      </c>
      <c r="P18" s="247">
        <v>304930</v>
      </c>
      <c r="Q18" s="248"/>
      <c r="R18" s="52">
        <v>43812</v>
      </c>
      <c r="S18" s="33" t="s">
        <v>127</v>
      </c>
      <c r="T18" s="97"/>
      <c r="U18" s="33"/>
      <c r="V18" s="32"/>
      <c r="W18" s="98"/>
      <c r="X18" s="98"/>
      <c r="Y18" s="99"/>
      <c r="Z18" s="21"/>
      <c r="AA18" s="21"/>
      <c r="AB18" s="21"/>
      <c r="AC18" s="21"/>
      <c r="AD18" s="20"/>
      <c r="AE18" s="21"/>
      <c r="AF18" s="168" t="s">
        <v>124</v>
      </c>
      <c r="AG18" s="28">
        <v>314957</v>
      </c>
      <c r="AH18" s="28">
        <v>314957</v>
      </c>
      <c r="AI18" s="169" t="s">
        <v>189</v>
      </c>
      <c r="AJ18" s="169"/>
      <c r="AK18" s="21" t="s">
        <v>302</v>
      </c>
    </row>
    <row r="19" spans="8:37" s="12" customFormat="1" ht="23.25" x14ac:dyDescent="0.35">
      <c r="J19" s="13"/>
      <c r="K19" s="13"/>
      <c r="L19" s="13"/>
      <c r="M19" s="13"/>
      <c r="N19" s="27" t="s">
        <v>124</v>
      </c>
      <c r="O19" s="247">
        <v>304948</v>
      </c>
      <c r="P19" s="247">
        <v>304948</v>
      </c>
      <c r="Q19" s="249"/>
      <c r="R19" s="52">
        <v>43812</v>
      </c>
      <c r="S19" s="33" t="s">
        <v>127</v>
      </c>
      <c r="T19" s="97"/>
      <c r="U19" s="33"/>
      <c r="V19" s="32"/>
      <c r="W19" s="98"/>
      <c r="X19" s="98"/>
      <c r="Y19" s="99"/>
      <c r="Z19" s="21"/>
      <c r="AA19" s="21"/>
      <c r="AB19" s="21"/>
      <c r="AC19" s="21"/>
      <c r="AD19" s="20"/>
      <c r="AE19" s="21"/>
      <c r="AF19" s="168" t="s">
        <v>124</v>
      </c>
      <c r="AG19" s="28">
        <v>314967</v>
      </c>
      <c r="AH19" s="28">
        <v>314967</v>
      </c>
      <c r="AI19" s="169" t="s">
        <v>189</v>
      </c>
      <c r="AJ19" s="169" t="s">
        <v>126</v>
      </c>
      <c r="AK19" s="21" t="s">
        <v>302</v>
      </c>
    </row>
    <row r="20" spans="8:37" s="12" customFormat="1" ht="23.25" x14ac:dyDescent="0.35">
      <c r="J20" s="13"/>
      <c r="K20" s="13"/>
      <c r="L20" s="13"/>
      <c r="M20" s="13"/>
      <c r="N20" s="27" t="s">
        <v>124</v>
      </c>
      <c r="O20" s="247">
        <v>304951</v>
      </c>
      <c r="P20" s="247">
        <v>304951</v>
      </c>
      <c r="Q20" s="250"/>
      <c r="R20" s="52">
        <v>43812</v>
      </c>
      <c r="S20" s="33" t="s">
        <v>127</v>
      </c>
      <c r="T20" s="97"/>
      <c r="U20" s="33"/>
      <c r="V20" s="32"/>
      <c r="W20" s="98"/>
      <c r="X20" s="98"/>
      <c r="Y20" s="99"/>
      <c r="Z20" s="21"/>
      <c r="AA20" s="21"/>
      <c r="AB20" s="21"/>
      <c r="AC20" s="21"/>
      <c r="AD20" s="20"/>
      <c r="AE20" s="21"/>
      <c r="AF20" s="168" t="s">
        <v>124</v>
      </c>
      <c r="AG20" s="28" t="s">
        <v>295</v>
      </c>
      <c r="AH20" s="28" t="s">
        <v>295</v>
      </c>
      <c r="AI20" s="169" t="s">
        <v>189</v>
      </c>
      <c r="AJ20" s="169" t="s">
        <v>126</v>
      </c>
      <c r="AK20" s="21" t="s">
        <v>302</v>
      </c>
    </row>
    <row r="21" spans="8:37" s="12" customFormat="1" ht="23.25" x14ac:dyDescent="0.35">
      <c r="J21" s="13"/>
      <c r="K21" s="13"/>
      <c r="L21" s="13"/>
      <c r="M21" s="13"/>
      <c r="N21" s="27" t="s">
        <v>124</v>
      </c>
      <c r="O21" s="247">
        <v>304952</v>
      </c>
      <c r="P21" s="247">
        <v>304952</v>
      </c>
      <c r="Q21" s="250"/>
      <c r="R21" s="52">
        <v>43812</v>
      </c>
      <c r="S21" s="33" t="s">
        <v>127</v>
      </c>
      <c r="T21" s="97"/>
      <c r="U21" s="33"/>
      <c r="V21" s="32"/>
      <c r="W21" s="98"/>
      <c r="X21" s="98"/>
      <c r="Y21" s="99"/>
      <c r="Z21" s="21"/>
      <c r="AA21" s="21"/>
      <c r="AB21" s="21"/>
      <c r="AC21" s="21"/>
      <c r="AD21" s="20"/>
      <c r="AE21" s="21"/>
      <c r="AF21" s="168" t="s">
        <v>124</v>
      </c>
      <c r="AG21" s="28">
        <v>311274</v>
      </c>
      <c r="AH21" s="28">
        <v>311274</v>
      </c>
      <c r="AI21" s="169" t="s">
        <v>189</v>
      </c>
      <c r="AJ21" s="169" t="s">
        <v>126</v>
      </c>
      <c r="AK21" s="21" t="s">
        <v>302</v>
      </c>
    </row>
    <row r="22" spans="8:37" s="12" customFormat="1" ht="23.25" x14ac:dyDescent="0.35">
      <c r="J22" s="13"/>
      <c r="K22" s="13"/>
      <c r="L22" s="13"/>
      <c r="M22" s="13"/>
      <c r="N22" s="27" t="s">
        <v>124</v>
      </c>
      <c r="O22" s="247">
        <v>304954</v>
      </c>
      <c r="P22" s="247">
        <v>304954</v>
      </c>
      <c r="Q22" s="250"/>
      <c r="R22" s="52">
        <v>43812</v>
      </c>
      <c r="S22" s="33" t="s">
        <v>127</v>
      </c>
      <c r="T22" s="97"/>
      <c r="U22" s="33"/>
      <c r="V22" s="32"/>
      <c r="W22" s="98"/>
      <c r="X22" s="98"/>
      <c r="Y22" s="99"/>
      <c r="Z22" s="21"/>
      <c r="AA22" s="21"/>
      <c r="AB22" s="21"/>
      <c r="AC22" s="21"/>
      <c r="AD22" s="20"/>
      <c r="AE22" s="21"/>
      <c r="AF22" s="21"/>
      <c r="AG22" s="27"/>
      <c r="AH22" s="27"/>
      <c r="AI22" s="21"/>
      <c r="AJ22" s="20"/>
      <c r="AK22" s="21"/>
    </row>
    <row r="23" spans="8:37" s="12" customFormat="1" ht="23.25" x14ac:dyDescent="0.35">
      <c r="J23" s="13"/>
      <c r="K23" s="13"/>
      <c r="L23" s="13"/>
      <c r="M23" s="13"/>
      <c r="N23" s="27" t="s">
        <v>124</v>
      </c>
      <c r="O23" s="247">
        <v>304957</v>
      </c>
      <c r="P23" s="247">
        <v>304957</v>
      </c>
      <c r="Q23" s="250"/>
      <c r="R23" s="52">
        <v>43812</v>
      </c>
      <c r="S23" s="33" t="s">
        <v>127</v>
      </c>
      <c r="T23" s="97"/>
      <c r="U23" s="33"/>
      <c r="V23" s="32"/>
      <c r="W23" s="98"/>
      <c r="X23" s="98"/>
      <c r="Y23" s="99"/>
      <c r="Z23" s="21"/>
      <c r="AA23" s="21"/>
      <c r="AB23" s="21"/>
      <c r="AC23" s="21"/>
      <c r="AD23" s="20"/>
      <c r="AE23" s="21"/>
      <c r="AF23" s="21"/>
      <c r="AG23" s="27"/>
      <c r="AH23" s="27"/>
      <c r="AI23" s="21"/>
      <c r="AJ23" s="20"/>
      <c r="AK23" s="21"/>
    </row>
    <row r="24" spans="8:37" s="12" customFormat="1" ht="23.25" x14ac:dyDescent="0.35">
      <c r="J24" s="13"/>
      <c r="K24" s="13"/>
      <c r="L24" s="13"/>
      <c r="M24" s="13"/>
      <c r="N24" s="27" t="s">
        <v>124</v>
      </c>
      <c r="O24" s="247">
        <v>304959</v>
      </c>
      <c r="P24" s="247">
        <v>304959</v>
      </c>
      <c r="Q24" s="248"/>
      <c r="R24" s="52">
        <v>43812</v>
      </c>
      <c r="S24" s="33" t="s">
        <v>127</v>
      </c>
      <c r="T24" s="97"/>
      <c r="U24" s="33"/>
      <c r="V24" s="32"/>
      <c r="W24" s="98"/>
      <c r="X24" s="98"/>
      <c r="Y24" s="99"/>
      <c r="Z24" s="21"/>
      <c r="AA24" s="21"/>
      <c r="AB24" s="21"/>
      <c r="AC24" s="21"/>
      <c r="AD24" s="20"/>
      <c r="AE24" s="21"/>
      <c r="AF24" s="21"/>
      <c r="AG24" s="27"/>
      <c r="AH24" s="27"/>
      <c r="AI24" s="21"/>
      <c r="AJ24" s="20"/>
      <c r="AK24" s="21"/>
    </row>
    <row r="25" spans="8:37" s="12" customFormat="1" ht="23.25" x14ac:dyDescent="0.35">
      <c r="J25" s="13"/>
      <c r="K25" s="13"/>
      <c r="L25" s="13"/>
      <c r="M25" s="13"/>
      <c r="N25" s="27" t="s">
        <v>124</v>
      </c>
      <c r="O25" s="247">
        <v>304962</v>
      </c>
      <c r="P25" s="247">
        <v>304962</v>
      </c>
      <c r="Q25" s="248"/>
      <c r="R25" s="52">
        <v>43812</v>
      </c>
      <c r="S25" s="33" t="s">
        <v>127</v>
      </c>
      <c r="T25" s="97"/>
      <c r="U25" s="33"/>
      <c r="V25" s="32"/>
      <c r="W25" s="98"/>
      <c r="X25" s="98"/>
      <c r="Y25" s="99"/>
      <c r="Z25" s="21"/>
      <c r="AA25" s="21"/>
      <c r="AB25" s="21"/>
      <c r="AC25" s="21"/>
      <c r="AD25" s="20"/>
      <c r="AE25" s="21"/>
      <c r="AF25" s="21"/>
      <c r="AG25" s="27"/>
      <c r="AH25" s="27"/>
      <c r="AI25" s="21"/>
      <c r="AJ25" s="20"/>
      <c r="AK25" s="21"/>
    </row>
    <row r="26" spans="8:37" s="12" customFormat="1" ht="23.25" x14ac:dyDescent="0.35">
      <c r="J26" s="13"/>
      <c r="K26" s="13"/>
      <c r="L26" s="13"/>
      <c r="M26" s="13"/>
      <c r="N26" s="27" t="s">
        <v>124</v>
      </c>
      <c r="O26" s="247">
        <v>304967</v>
      </c>
      <c r="P26" s="247">
        <v>304967</v>
      </c>
      <c r="Q26" s="248"/>
      <c r="R26" s="52">
        <v>43812</v>
      </c>
      <c r="S26" s="33" t="s">
        <v>127</v>
      </c>
      <c r="T26" s="97"/>
      <c r="U26" s="33"/>
      <c r="V26" s="32"/>
      <c r="W26" s="98"/>
      <c r="X26" s="98"/>
      <c r="Y26" s="99"/>
      <c r="Z26" s="21"/>
      <c r="AA26" s="21"/>
      <c r="AB26" s="21"/>
      <c r="AC26" s="21"/>
      <c r="AD26" s="20"/>
      <c r="AE26" s="21"/>
      <c r="AF26" s="21"/>
      <c r="AG26" s="27"/>
      <c r="AH26" s="27"/>
      <c r="AI26" s="21"/>
      <c r="AJ26" s="20"/>
      <c r="AK26" s="21"/>
    </row>
    <row r="27" spans="8:37" s="12" customFormat="1" ht="23.25" x14ac:dyDescent="0.35">
      <c r="J27" s="13"/>
      <c r="K27" s="13"/>
      <c r="L27" s="13"/>
      <c r="M27" s="13"/>
      <c r="N27" s="27" t="s">
        <v>124</v>
      </c>
      <c r="O27" s="247">
        <v>304970</v>
      </c>
      <c r="P27" s="247">
        <v>304970</v>
      </c>
      <c r="Q27" s="246"/>
      <c r="R27" s="52">
        <v>43812</v>
      </c>
      <c r="S27" s="33" t="s">
        <v>127</v>
      </c>
      <c r="T27" s="97"/>
      <c r="U27" s="33"/>
      <c r="V27" s="32"/>
      <c r="W27" s="98"/>
      <c r="X27" s="98"/>
      <c r="Y27" s="99"/>
      <c r="Z27" s="21"/>
      <c r="AA27" s="21"/>
      <c r="AB27" s="21"/>
      <c r="AC27" s="21"/>
      <c r="AD27" s="20"/>
      <c r="AE27" s="21"/>
      <c r="AF27" s="21"/>
      <c r="AG27" s="27"/>
      <c r="AH27" s="27"/>
      <c r="AI27" s="21"/>
      <c r="AJ27" s="20"/>
      <c r="AK27" s="21"/>
    </row>
    <row r="28" spans="8:37" s="12" customFormat="1" ht="23.25" x14ac:dyDescent="0.35">
      <c r="J28" s="13"/>
      <c r="K28" s="13"/>
      <c r="L28" s="13"/>
      <c r="M28" s="13"/>
      <c r="N28" s="27" t="s">
        <v>124</v>
      </c>
      <c r="O28" s="247">
        <v>304973</v>
      </c>
      <c r="P28" s="247">
        <v>304973</v>
      </c>
      <c r="Q28" s="248"/>
      <c r="R28" s="52">
        <v>43812</v>
      </c>
      <c r="S28" s="33" t="s">
        <v>127</v>
      </c>
      <c r="T28" s="97"/>
      <c r="U28" s="33"/>
      <c r="V28" s="32"/>
      <c r="W28" s="98"/>
      <c r="X28" s="98"/>
      <c r="Y28" s="99"/>
      <c r="Z28" s="66"/>
      <c r="AA28" s="27"/>
      <c r="AB28" s="27"/>
      <c r="AC28" s="29"/>
      <c r="AD28" s="54"/>
      <c r="AE28" s="21"/>
      <c r="AF28" s="21"/>
      <c r="AG28" s="27"/>
      <c r="AH28" s="27"/>
      <c r="AI28" s="21"/>
      <c r="AJ28" s="20"/>
      <c r="AK28" s="21"/>
    </row>
    <row r="29" spans="8:37" s="12" customFormat="1" ht="23.25" x14ac:dyDescent="0.35">
      <c r="J29" s="13"/>
      <c r="K29" s="13"/>
      <c r="L29" s="13"/>
      <c r="M29" s="13"/>
      <c r="N29" s="27" t="s">
        <v>124</v>
      </c>
      <c r="O29" s="247">
        <v>304975</v>
      </c>
      <c r="P29" s="247">
        <v>304975</v>
      </c>
      <c r="Q29" s="248"/>
      <c r="R29" s="52">
        <v>43812</v>
      </c>
      <c r="S29" s="33" t="s">
        <v>127</v>
      </c>
      <c r="T29" s="97"/>
      <c r="U29" s="33"/>
      <c r="V29" s="32"/>
      <c r="W29" s="98"/>
      <c r="X29" s="98"/>
      <c r="Y29" s="99"/>
      <c r="Z29" s="66"/>
      <c r="AA29" s="27"/>
      <c r="AB29" s="27"/>
      <c r="AC29" s="29"/>
      <c r="AD29" s="54"/>
      <c r="AE29" s="21"/>
      <c r="AF29" s="21"/>
      <c r="AG29" s="27"/>
      <c r="AH29" s="27"/>
      <c r="AI29" s="21"/>
      <c r="AJ29" s="20"/>
      <c r="AK29" s="21"/>
    </row>
    <row r="30" spans="8:37" s="12" customFormat="1" ht="23.25" x14ac:dyDescent="0.35">
      <c r="J30" s="13"/>
      <c r="K30" s="13"/>
      <c r="L30" s="13"/>
      <c r="M30" s="13"/>
      <c r="N30" s="27" t="s">
        <v>124</v>
      </c>
      <c r="O30" s="247">
        <v>304976</v>
      </c>
      <c r="P30" s="247">
        <v>304976</v>
      </c>
      <c r="Q30" s="248"/>
      <c r="R30" s="52">
        <v>43812</v>
      </c>
      <c r="S30" s="33" t="s">
        <v>127</v>
      </c>
      <c r="T30" s="97"/>
      <c r="U30" s="33"/>
      <c r="V30" s="32"/>
      <c r="W30" s="98"/>
      <c r="X30" s="98"/>
      <c r="Y30" s="99"/>
      <c r="Z30" s="66"/>
      <c r="AA30" s="27"/>
      <c r="AB30" s="27"/>
      <c r="AC30" s="29"/>
      <c r="AD30" s="54"/>
      <c r="AE30" s="21"/>
      <c r="AF30" s="21"/>
      <c r="AG30" s="27"/>
      <c r="AH30" s="27"/>
      <c r="AI30" s="21"/>
      <c r="AJ30" s="20"/>
      <c r="AK30" s="21"/>
    </row>
    <row r="31" spans="8:37" s="12" customFormat="1" ht="23.25" x14ac:dyDescent="0.35">
      <c r="J31" s="13"/>
      <c r="K31" s="13"/>
      <c r="L31" s="13"/>
      <c r="M31" s="13"/>
      <c r="N31" s="27" t="s">
        <v>124</v>
      </c>
      <c r="O31" s="247">
        <v>304979</v>
      </c>
      <c r="P31" s="247">
        <v>304979</v>
      </c>
      <c r="Q31" s="248"/>
      <c r="R31" s="52">
        <v>43812</v>
      </c>
      <c r="S31" s="33" t="s">
        <v>127</v>
      </c>
      <c r="T31" s="97"/>
      <c r="U31" s="32"/>
      <c r="V31" s="32"/>
      <c r="W31" s="98"/>
      <c r="X31" s="98"/>
      <c r="Y31" s="99"/>
      <c r="Z31" s="66"/>
      <c r="AA31" s="27"/>
      <c r="AB31" s="27"/>
      <c r="AC31" s="29"/>
      <c r="AD31" s="54"/>
      <c r="AE31" s="21"/>
      <c r="AF31" s="21"/>
      <c r="AG31" s="27"/>
      <c r="AH31" s="27"/>
      <c r="AI31" s="21"/>
      <c r="AJ31" s="20"/>
      <c r="AK31" s="21"/>
    </row>
    <row r="32" spans="8:37" s="12" customFormat="1" ht="23.25" x14ac:dyDescent="0.35">
      <c r="H32" s="13"/>
      <c r="I32" s="13"/>
      <c r="J32" s="13"/>
      <c r="K32" s="13"/>
      <c r="L32" s="13"/>
      <c r="M32" s="13"/>
      <c r="N32" s="27" t="s">
        <v>124</v>
      </c>
      <c r="O32" s="247">
        <v>304980</v>
      </c>
      <c r="P32" s="247">
        <v>304980</v>
      </c>
      <c r="Q32" s="248"/>
      <c r="R32" s="52">
        <v>43812</v>
      </c>
      <c r="S32" s="33" t="s">
        <v>127</v>
      </c>
      <c r="T32" s="97"/>
      <c r="U32" s="32"/>
      <c r="V32" s="32"/>
      <c r="W32" s="98"/>
      <c r="X32" s="98"/>
      <c r="Y32" s="99"/>
      <c r="Z32" s="66"/>
      <c r="AA32" s="27"/>
      <c r="AB32" s="27"/>
      <c r="AC32" s="29"/>
      <c r="AD32" s="54"/>
      <c r="AE32" s="21"/>
      <c r="AF32" s="21"/>
      <c r="AG32" s="27"/>
      <c r="AH32" s="27"/>
      <c r="AI32" s="21"/>
      <c r="AJ32" s="20"/>
      <c r="AK32" s="21"/>
    </row>
    <row r="33" spans="8:37" s="12" customFormat="1" ht="23.25" x14ac:dyDescent="0.35">
      <c r="H33" s="13"/>
      <c r="I33" s="13"/>
      <c r="J33" s="13"/>
      <c r="K33" s="13"/>
      <c r="L33" s="13"/>
      <c r="M33" s="13"/>
      <c r="N33" s="27" t="s">
        <v>124</v>
      </c>
      <c r="O33" s="247">
        <v>304982</v>
      </c>
      <c r="P33" s="247">
        <v>304982</v>
      </c>
      <c r="Q33" s="248"/>
      <c r="R33" s="52">
        <v>43812</v>
      </c>
      <c r="S33" s="33" t="s">
        <v>127</v>
      </c>
      <c r="T33" s="97"/>
      <c r="U33" s="32"/>
      <c r="V33" s="32"/>
      <c r="W33" s="98"/>
      <c r="X33" s="98"/>
      <c r="Y33" s="99"/>
      <c r="Z33" s="66"/>
      <c r="AA33" s="27"/>
      <c r="AB33" s="27"/>
      <c r="AC33" s="29"/>
      <c r="AD33" s="54"/>
      <c r="AE33" s="21"/>
      <c r="AF33" s="21"/>
      <c r="AG33" s="27"/>
      <c r="AH33" s="27"/>
      <c r="AI33" s="21"/>
      <c r="AJ33" s="20"/>
      <c r="AK33" s="21"/>
    </row>
    <row r="34" spans="8:37" s="12" customFormat="1" ht="23.25" x14ac:dyDescent="0.35">
      <c r="H34" s="13"/>
      <c r="I34" s="13"/>
      <c r="J34" s="13"/>
      <c r="K34" s="13"/>
      <c r="L34" s="13"/>
      <c r="M34" s="13"/>
      <c r="N34" s="27" t="s">
        <v>124</v>
      </c>
      <c r="O34" s="247">
        <v>304983</v>
      </c>
      <c r="P34" s="247">
        <v>304983</v>
      </c>
      <c r="Q34" s="248"/>
      <c r="R34" s="52">
        <v>43812</v>
      </c>
      <c r="S34" s="33" t="s">
        <v>127</v>
      </c>
      <c r="T34" s="97"/>
      <c r="U34" s="32"/>
      <c r="V34" s="32"/>
      <c r="W34" s="98"/>
      <c r="X34" s="98"/>
      <c r="Y34" s="99"/>
      <c r="Z34" s="66"/>
      <c r="AA34" s="27"/>
      <c r="AB34" s="27"/>
      <c r="AC34" s="29"/>
      <c r="AD34" s="54"/>
      <c r="AE34" s="21"/>
      <c r="AF34" s="21"/>
      <c r="AG34" s="27"/>
      <c r="AH34" s="27"/>
      <c r="AI34" s="21"/>
      <c r="AJ34" s="20"/>
      <c r="AK34" s="21"/>
    </row>
    <row r="35" spans="8:37" s="12" customFormat="1" ht="23.25" x14ac:dyDescent="0.35">
      <c r="H35" s="13"/>
      <c r="I35" s="13"/>
      <c r="J35" s="13"/>
      <c r="K35" s="13"/>
      <c r="L35" s="13"/>
      <c r="M35" s="13"/>
      <c r="N35" s="27" t="s">
        <v>124</v>
      </c>
      <c r="O35" s="247">
        <v>304985</v>
      </c>
      <c r="P35" s="247">
        <v>304985</v>
      </c>
      <c r="Q35" s="248"/>
      <c r="R35" s="52">
        <v>43812</v>
      </c>
      <c r="S35" s="33" t="s">
        <v>127</v>
      </c>
      <c r="T35" s="97"/>
      <c r="U35" s="32"/>
      <c r="V35" s="32"/>
      <c r="W35" s="98"/>
      <c r="X35" s="98"/>
      <c r="Y35" s="99"/>
      <c r="Z35" s="66"/>
      <c r="AA35" s="21"/>
      <c r="AB35" s="21"/>
      <c r="AC35" s="29"/>
      <c r="AD35" s="54"/>
      <c r="AE35" s="21"/>
      <c r="AF35" s="21"/>
      <c r="AG35" s="27"/>
      <c r="AH35" s="27"/>
      <c r="AI35" s="21"/>
      <c r="AJ35" s="20"/>
      <c r="AK35" s="21"/>
    </row>
    <row r="36" spans="8:37" s="12" customFormat="1" ht="23.25" x14ac:dyDescent="0.35">
      <c r="H36" s="13"/>
      <c r="I36" s="13"/>
      <c r="J36" s="13"/>
      <c r="K36" s="13"/>
      <c r="L36" s="13"/>
      <c r="M36" s="13"/>
      <c r="N36" s="27" t="s">
        <v>124</v>
      </c>
      <c r="O36" s="247">
        <v>304988</v>
      </c>
      <c r="P36" s="247">
        <v>304988</v>
      </c>
      <c r="Q36" s="248"/>
      <c r="R36" s="52">
        <v>43812</v>
      </c>
      <c r="S36" s="33" t="s">
        <v>127</v>
      </c>
      <c r="T36" s="97"/>
      <c r="U36" s="32"/>
      <c r="V36" s="32"/>
      <c r="W36" s="98"/>
      <c r="X36" s="98"/>
      <c r="Y36" s="99"/>
      <c r="Z36" s="66"/>
      <c r="AA36" s="21"/>
      <c r="AB36" s="21"/>
      <c r="AC36" s="29"/>
      <c r="AD36" s="54"/>
      <c r="AE36" s="21"/>
      <c r="AF36" s="21"/>
      <c r="AG36" s="27"/>
      <c r="AH36" s="27"/>
      <c r="AI36" s="21"/>
      <c r="AJ36" s="20"/>
      <c r="AK36" s="21"/>
    </row>
    <row r="37" spans="8:37" s="12" customFormat="1" ht="23.25" x14ac:dyDescent="0.35">
      <c r="H37" s="13"/>
      <c r="I37" s="13"/>
      <c r="J37" s="13"/>
      <c r="K37" s="13"/>
      <c r="L37" s="13"/>
      <c r="M37" s="13"/>
      <c r="N37" s="27" t="s">
        <v>124</v>
      </c>
      <c r="O37" s="247">
        <v>304989</v>
      </c>
      <c r="P37" s="247">
        <v>304989</v>
      </c>
      <c r="Q37" s="248"/>
      <c r="R37" s="52">
        <v>43812</v>
      </c>
      <c r="S37" s="33" t="s">
        <v>127</v>
      </c>
      <c r="T37" s="97"/>
      <c r="U37" s="32"/>
      <c r="V37" s="32"/>
      <c r="W37" s="98"/>
      <c r="X37" s="98"/>
      <c r="Y37" s="99"/>
      <c r="Z37" s="66"/>
      <c r="AA37" s="21"/>
      <c r="AB37" s="21"/>
      <c r="AC37" s="29"/>
      <c r="AD37" s="54"/>
      <c r="AE37" s="21"/>
      <c r="AF37" s="21"/>
      <c r="AG37" s="27"/>
      <c r="AH37" s="27"/>
      <c r="AI37" s="21"/>
      <c r="AJ37" s="20"/>
      <c r="AK37" s="21"/>
    </row>
    <row r="38" spans="8:37" s="12" customFormat="1" ht="23.25" x14ac:dyDescent="0.35">
      <c r="H38" s="13"/>
      <c r="I38" s="13"/>
      <c r="J38" s="13"/>
      <c r="K38" s="13"/>
      <c r="L38" s="13"/>
      <c r="M38" s="13"/>
      <c r="N38" s="27" t="s">
        <v>124</v>
      </c>
      <c r="O38" s="247">
        <v>304991</v>
      </c>
      <c r="P38" s="247">
        <v>304991</v>
      </c>
      <c r="Q38" s="248"/>
      <c r="R38" s="52">
        <v>43812</v>
      </c>
      <c r="S38" s="33" t="s">
        <v>127</v>
      </c>
      <c r="T38" s="97"/>
      <c r="U38" s="32"/>
      <c r="V38" s="32"/>
      <c r="W38" s="98"/>
      <c r="X38" s="98"/>
      <c r="Y38" s="99"/>
      <c r="Z38" s="66"/>
      <c r="AA38" s="21"/>
      <c r="AB38" s="21"/>
      <c r="AC38" s="29"/>
      <c r="AD38" s="54"/>
      <c r="AE38" s="21"/>
      <c r="AF38" s="21"/>
      <c r="AG38" s="27"/>
      <c r="AH38" s="27"/>
      <c r="AI38" s="21"/>
      <c r="AJ38" s="20"/>
      <c r="AK38" s="21"/>
    </row>
    <row r="39" spans="8:37" s="12" customFormat="1" ht="23.25" x14ac:dyDescent="0.35">
      <c r="H39" s="13"/>
      <c r="I39" s="13"/>
      <c r="J39" s="13"/>
      <c r="K39" s="13"/>
      <c r="L39" s="13"/>
      <c r="M39" s="13"/>
      <c r="N39" s="27" t="s">
        <v>124</v>
      </c>
      <c r="O39" s="247">
        <v>305000</v>
      </c>
      <c r="P39" s="247">
        <v>305000</v>
      </c>
      <c r="Q39" s="248"/>
      <c r="R39" s="52">
        <v>43812</v>
      </c>
      <c r="S39" s="33" t="s">
        <v>127</v>
      </c>
      <c r="T39" s="97"/>
      <c r="U39" s="32"/>
      <c r="V39" s="32"/>
      <c r="W39" s="98"/>
      <c r="X39" s="98"/>
      <c r="Y39" s="99"/>
      <c r="Z39" s="66"/>
      <c r="AA39" s="21"/>
      <c r="AB39" s="21"/>
      <c r="AC39" s="29"/>
      <c r="AD39" s="54"/>
      <c r="AE39" s="21"/>
      <c r="AF39" s="21"/>
      <c r="AG39" s="27"/>
      <c r="AH39" s="27"/>
      <c r="AI39" s="21"/>
      <c r="AJ39" s="20"/>
      <c r="AK39" s="21"/>
    </row>
    <row r="40" spans="8:37" s="12" customFormat="1" ht="23.25" x14ac:dyDescent="0.35">
      <c r="H40" s="13"/>
      <c r="I40" s="13"/>
      <c r="J40" s="13"/>
      <c r="K40" s="13"/>
      <c r="L40" s="13"/>
      <c r="M40" s="13"/>
      <c r="N40" s="27" t="s">
        <v>124</v>
      </c>
      <c r="O40" s="247">
        <v>305001</v>
      </c>
      <c r="P40" s="247">
        <v>305001</v>
      </c>
      <c r="Q40" s="248"/>
      <c r="R40" s="52">
        <v>43812</v>
      </c>
      <c r="S40" s="33" t="s">
        <v>127</v>
      </c>
      <c r="T40" s="97"/>
      <c r="U40" s="32"/>
      <c r="V40" s="32"/>
      <c r="W40" s="98"/>
      <c r="X40" s="98"/>
      <c r="Y40" s="99"/>
      <c r="Z40" s="66"/>
      <c r="AA40" s="21"/>
      <c r="AB40" s="21"/>
      <c r="AC40" s="29"/>
      <c r="AD40" s="54"/>
      <c r="AE40" s="21"/>
      <c r="AF40" s="21"/>
      <c r="AG40" s="27"/>
      <c r="AH40" s="27"/>
      <c r="AI40" s="21"/>
      <c r="AJ40" s="20"/>
      <c r="AK40" s="21"/>
    </row>
    <row r="41" spans="8:37" s="12" customFormat="1" ht="23.25" x14ac:dyDescent="0.35">
      <c r="H41" s="13"/>
      <c r="I41" s="13"/>
      <c r="J41" s="13"/>
      <c r="K41" s="13"/>
      <c r="L41" s="13"/>
      <c r="M41" s="13"/>
      <c r="N41" s="27" t="s">
        <v>124</v>
      </c>
      <c r="O41" s="247">
        <v>305003</v>
      </c>
      <c r="P41" s="247">
        <v>305003</v>
      </c>
      <c r="Q41" s="248"/>
      <c r="R41" s="52">
        <v>43812</v>
      </c>
      <c r="S41" s="33" t="s">
        <v>127</v>
      </c>
      <c r="T41" s="97"/>
      <c r="U41" s="32"/>
      <c r="V41" s="32"/>
      <c r="W41" s="98"/>
      <c r="X41" s="98"/>
      <c r="Y41" s="99"/>
      <c r="Z41" s="66"/>
      <c r="AA41" s="21"/>
      <c r="AB41" s="21"/>
      <c r="AC41" s="29"/>
      <c r="AD41" s="29"/>
      <c r="AE41" s="21"/>
      <c r="AF41" s="21"/>
      <c r="AG41" s="27"/>
      <c r="AH41" s="27"/>
      <c r="AI41" s="21"/>
      <c r="AJ41" s="20"/>
      <c r="AK41" s="21"/>
    </row>
    <row r="42" spans="8:37" s="12" customFormat="1" ht="23.25" x14ac:dyDescent="0.35">
      <c r="H42" s="13"/>
      <c r="I42" s="13"/>
      <c r="J42" s="13"/>
      <c r="K42" s="13"/>
      <c r="L42" s="13"/>
      <c r="M42" s="13"/>
      <c r="N42" s="27" t="s">
        <v>124</v>
      </c>
      <c r="O42" s="247">
        <v>305007</v>
      </c>
      <c r="P42" s="247">
        <v>305007</v>
      </c>
      <c r="Q42" s="248"/>
      <c r="R42" s="52">
        <v>43812</v>
      </c>
      <c r="S42" s="33" t="s">
        <v>127</v>
      </c>
      <c r="T42" s="97"/>
      <c r="U42" s="32"/>
      <c r="V42" s="32"/>
      <c r="W42" s="98"/>
      <c r="X42" s="98"/>
      <c r="Y42" s="99"/>
      <c r="Z42" s="66"/>
      <c r="AA42" s="21"/>
      <c r="AB42" s="21"/>
      <c r="AC42" s="29"/>
      <c r="AD42" s="29"/>
      <c r="AE42" s="21"/>
      <c r="AF42" s="21"/>
      <c r="AG42" s="27"/>
      <c r="AH42" s="27"/>
      <c r="AI42" s="21"/>
      <c r="AJ42" s="20"/>
      <c r="AK42" s="21"/>
    </row>
    <row r="43" spans="8:37" s="12" customFormat="1" ht="23.25" x14ac:dyDescent="0.35">
      <c r="H43" s="13"/>
      <c r="I43" s="13"/>
      <c r="J43" s="13"/>
      <c r="K43" s="13"/>
      <c r="L43" s="13"/>
      <c r="M43" s="13"/>
      <c r="N43" s="27" t="s">
        <v>124</v>
      </c>
      <c r="O43" s="247">
        <v>305011</v>
      </c>
      <c r="P43" s="247">
        <v>305011</v>
      </c>
      <c r="Q43" s="248"/>
      <c r="R43" s="52">
        <v>43812</v>
      </c>
      <c r="S43" s="33" t="s">
        <v>127</v>
      </c>
      <c r="T43" s="97"/>
      <c r="U43" s="32"/>
      <c r="V43" s="32"/>
      <c r="W43" s="98"/>
      <c r="X43" s="98"/>
      <c r="Y43" s="99"/>
      <c r="Z43" s="66"/>
      <c r="AA43" s="21"/>
      <c r="AB43" s="21"/>
      <c r="AC43" s="29"/>
      <c r="AD43" s="29"/>
      <c r="AE43" s="21"/>
      <c r="AF43" s="21"/>
      <c r="AG43" s="27"/>
      <c r="AH43" s="27"/>
      <c r="AI43" s="21"/>
      <c r="AJ43" s="20"/>
      <c r="AK43" s="21"/>
    </row>
    <row r="44" spans="8:37" s="12" customFormat="1" ht="23.25" x14ac:dyDescent="0.35">
      <c r="H44" s="13"/>
      <c r="I44" s="13"/>
      <c r="J44" s="13"/>
      <c r="K44" s="13"/>
      <c r="L44" s="13"/>
      <c r="M44" s="13"/>
      <c r="N44" s="27" t="s">
        <v>124</v>
      </c>
      <c r="O44" s="247">
        <v>305018</v>
      </c>
      <c r="P44" s="247">
        <v>305018</v>
      </c>
      <c r="Q44" s="248"/>
      <c r="R44" s="52">
        <v>43812</v>
      </c>
      <c r="S44" s="33" t="s">
        <v>127</v>
      </c>
      <c r="T44" s="97"/>
      <c r="U44" s="32"/>
      <c r="V44" s="32"/>
      <c r="W44" s="98"/>
      <c r="X44" s="98"/>
      <c r="Y44" s="99"/>
      <c r="Z44" s="66"/>
      <c r="AA44" s="21"/>
      <c r="AB44" s="21"/>
      <c r="AC44" s="29"/>
      <c r="AD44" s="29"/>
      <c r="AE44" s="21"/>
      <c r="AF44" s="21"/>
      <c r="AG44" s="27"/>
      <c r="AH44" s="27"/>
      <c r="AI44" s="21"/>
      <c r="AJ44" s="20"/>
      <c r="AK44" s="21"/>
    </row>
    <row r="45" spans="8:37" s="12" customFormat="1" ht="23.25" x14ac:dyDescent="0.35">
      <c r="H45" s="13"/>
      <c r="I45" s="13"/>
      <c r="J45" s="13"/>
      <c r="K45" s="13"/>
      <c r="L45" s="13"/>
      <c r="M45" s="13"/>
      <c r="N45" s="27" t="s">
        <v>124</v>
      </c>
      <c r="O45" s="247">
        <v>305019</v>
      </c>
      <c r="P45" s="247">
        <v>305019</v>
      </c>
      <c r="Q45" s="248"/>
      <c r="R45" s="52">
        <v>43812</v>
      </c>
      <c r="S45" s="33" t="s">
        <v>127</v>
      </c>
      <c r="T45" s="97"/>
      <c r="U45" s="32"/>
      <c r="V45" s="32"/>
      <c r="W45" s="98"/>
      <c r="X45" s="98"/>
      <c r="Y45" s="99"/>
      <c r="Z45" s="66"/>
      <c r="AA45" s="21"/>
      <c r="AB45" s="21"/>
      <c r="AC45" s="29"/>
      <c r="AD45" s="29"/>
      <c r="AE45" s="21"/>
      <c r="AF45" s="21"/>
      <c r="AG45" s="27"/>
      <c r="AH45" s="27"/>
      <c r="AI45" s="21"/>
      <c r="AJ45" s="20"/>
      <c r="AK45" s="21"/>
    </row>
    <row r="46" spans="8:37" s="12" customFormat="1" ht="23.25" x14ac:dyDescent="0.35">
      <c r="H46" s="13"/>
      <c r="I46" s="13"/>
      <c r="J46" s="13"/>
      <c r="K46" s="13"/>
      <c r="L46" s="13"/>
      <c r="M46" s="13"/>
      <c r="N46" s="27" t="s">
        <v>124</v>
      </c>
      <c r="O46" s="247">
        <v>305021</v>
      </c>
      <c r="P46" s="247">
        <v>305021</v>
      </c>
      <c r="Q46" s="248"/>
      <c r="R46" s="52">
        <v>43812</v>
      </c>
      <c r="S46" s="33" t="s">
        <v>127</v>
      </c>
      <c r="T46" s="97"/>
      <c r="U46" s="32"/>
      <c r="V46" s="32"/>
      <c r="W46" s="98"/>
      <c r="X46" s="98"/>
      <c r="Y46" s="99"/>
      <c r="Z46" s="66"/>
      <c r="AA46" s="21"/>
      <c r="AB46" s="21"/>
      <c r="AC46" s="29"/>
      <c r="AD46" s="29"/>
      <c r="AE46" s="21"/>
      <c r="AF46" s="21"/>
      <c r="AG46" s="27"/>
      <c r="AH46" s="27"/>
      <c r="AI46" s="21"/>
      <c r="AJ46" s="20"/>
      <c r="AK46" s="21"/>
    </row>
    <row r="47" spans="8:37" s="12" customFormat="1" ht="23.25" x14ac:dyDescent="0.35">
      <c r="H47" s="13"/>
      <c r="I47" s="13"/>
      <c r="J47" s="13"/>
      <c r="K47" s="13"/>
      <c r="L47" s="13"/>
      <c r="M47" s="13"/>
      <c r="N47" s="27" t="s">
        <v>124</v>
      </c>
      <c r="O47" s="247">
        <v>305023</v>
      </c>
      <c r="P47" s="247">
        <v>305023</v>
      </c>
      <c r="Q47" s="248"/>
      <c r="R47" s="52">
        <v>43812</v>
      </c>
      <c r="S47" s="33" t="s">
        <v>127</v>
      </c>
      <c r="T47" s="97"/>
      <c r="U47" s="32"/>
      <c r="V47" s="32"/>
      <c r="W47" s="98"/>
      <c r="X47" s="98"/>
      <c r="Y47" s="99"/>
      <c r="Z47" s="66"/>
      <c r="AA47" s="21"/>
      <c r="AB47" s="21"/>
      <c r="AC47" s="29"/>
      <c r="AD47" s="29"/>
      <c r="AE47" s="21"/>
      <c r="AF47" s="21"/>
      <c r="AG47" s="27"/>
      <c r="AH47" s="27"/>
      <c r="AI47" s="21"/>
      <c r="AJ47" s="20"/>
      <c r="AK47" s="21"/>
    </row>
    <row r="48" spans="8:37" s="12" customFormat="1" ht="23.25" x14ac:dyDescent="0.35">
      <c r="H48" s="13"/>
      <c r="I48" s="13"/>
      <c r="J48" s="13"/>
      <c r="K48" s="13"/>
      <c r="L48" s="13"/>
      <c r="M48" s="13"/>
      <c r="N48" s="27" t="s">
        <v>124</v>
      </c>
      <c r="O48" s="247">
        <v>305027</v>
      </c>
      <c r="P48" s="247">
        <v>305027</v>
      </c>
      <c r="Q48" s="248"/>
      <c r="R48" s="52">
        <v>43812</v>
      </c>
      <c r="S48" s="33" t="s">
        <v>127</v>
      </c>
      <c r="T48" s="97"/>
      <c r="U48" s="32"/>
      <c r="V48" s="32"/>
      <c r="W48" s="98"/>
      <c r="X48" s="98"/>
      <c r="Y48" s="99"/>
      <c r="Z48" s="66"/>
      <c r="AA48" s="21"/>
      <c r="AB48" s="21"/>
      <c r="AC48" s="20"/>
      <c r="AD48" s="20"/>
      <c r="AE48" s="21"/>
      <c r="AF48" s="21"/>
      <c r="AG48" s="27"/>
      <c r="AH48" s="27"/>
      <c r="AI48" s="21"/>
      <c r="AJ48" s="20"/>
      <c r="AK48" s="21"/>
    </row>
    <row r="49" spans="8:37" s="12" customFormat="1" ht="23.25" x14ac:dyDescent="0.35">
      <c r="H49" s="13"/>
      <c r="I49" s="13"/>
      <c r="J49" s="13"/>
      <c r="K49" s="13"/>
      <c r="L49" s="13"/>
      <c r="M49" s="13"/>
      <c r="N49" s="27" t="s">
        <v>124</v>
      </c>
      <c r="O49" s="247">
        <v>305029</v>
      </c>
      <c r="P49" s="247">
        <v>305029</v>
      </c>
      <c r="Q49" s="248"/>
      <c r="R49" s="52">
        <v>43812</v>
      </c>
      <c r="S49" s="33" t="s">
        <v>127</v>
      </c>
      <c r="T49" s="97"/>
      <c r="U49" s="32"/>
      <c r="V49" s="32"/>
      <c r="W49" s="98"/>
      <c r="X49" s="98"/>
      <c r="Y49" s="99"/>
      <c r="Z49" s="66"/>
      <c r="AA49" s="21"/>
      <c r="AB49" s="21"/>
      <c r="AC49" s="20"/>
      <c r="AD49" s="21"/>
      <c r="AE49" s="21"/>
      <c r="AF49" s="21"/>
      <c r="AG49" s="27"/>
      <c r="AH49" s="27"/>
      <c r="AI49" s="21"/>
      <c r="AJ49" s="20"/>
      <c r="AK49" s="21"/>
    </row>
    <row r="50" spans="8:37" s="12" customFormat="1" ht="23.25" x14ac:dyDescent="0.35">
      <c r="H50" s="13"/>
      <c r="I50" s="13"/>
      <c r="J50" s="13"/>
      <c r="K50" s="13"/>
      <c r="L50" s="13"/>
      <c r="M50" s="13"/>
      <c r="N50" s="27" t="s">
        <v>124</v>
      </c>
      <c r="O50" s="247">
        <v>305031</v>
      </c>
      <c r="P50" s="247">
        <v>305031</v>
      </c>
      <c r="Q50" s="248"/>
      <c r="R50" s="52">
        <v>43812</v>
      </c>
      <c r="S50" s="33" t="s">
        <v>127</v>
      </c>
      <c r="T50" s="97"/>
      <c r="U50" s="32"/>
      <c r="V50" s="32"/>
      <c r="W50" s="98"/>
      <c r="X50" s="98"/>
      <c r="Y50" s="99"/>
      <c r="Z50" s="66"/>
      <c r="AA50" s="21"/>
      <c r="AB50" s="21"/>
      <c r="AC50" s="20"/>
      <c r="AD50" s="21"/>
      <c r="AE50" s="21"/>
      <c r="AF50" s="21"/>
      <c r="AG50" s="27"/>
      <c r="AH50" s="27"/>
      <c r="AI50" s="21"/>
      <c r="AJ50" s="20"/>
      <c r="AK50" s="21"/>
    </row>
    <row r="51" spans="8:37" s="12" customFormat="1" ht="23.25" x14ac:dyDescent="0.35">
      <c r="H51" s="13"/>
      <c r="I51" s="13"/>
      <c r="J51" s="13"/>
      <c r="K51" s="13"/>
      <c r="L51" s="13"/>
      <c r="M51" s="13"/>
      <c r="N51" s="27" t="s">
        <v>124</v>
      </c>
      <c r="O51" s="247">
        <v>305035</v>
      </c>
      <c r="P51" s="247">
        <v>305035</v>
      </c>
      <c r="Q51" s="248"/>
      <c r="R51" s="52">
        <v>43812</v>
      </c>
      <c r="S51" s="33" t="s">
        <v>127</v>
      </c>
      <c r="T51" s="97"/>
      <c r="U51" s="32"/>
      <c r="V51" s="32"/>
      <c r="W51" s="98"/>
      <c r="X51" s="98"/>
      <c r="Y51" s="99"/>
      <c r="Z51" s="66"/>
      <c r="AA51" s="21"/>
      <c r="AB51" s="21"/>
      <c r="AC51" s="20"/>
      <c r="AD51" s="21"/>
      <c r="AE51" s="21"/>
      <c r="AF51" s="21"/>
      <c r="AG51" s="27"/>
      <c r="AH51" s="27"/>
      <c r="AI51" s="21"/>
      <c r="AJ51" s="20"/>
      <c r="AK51" s="21"/>
    </row>
    <row r="52" spans="8:37" s="12" customFormat="1" ht="23.25" x14ac:dyDescent="0.35">
      <c r="H52" s="13"/>
      <c r="I52" s="13"/>
      <c r="J52" s="13"/>
      <c r="K52" s="13"/>
      <c r="L52" s="13"/>
      <c r="M52" s="13"/>
      <c r="N52" s="27" t="s">
        <v>124</v>
      </c>
      <c r="O52" s="247">
        <v>305040</v>
      </c>
      <c r="P52" s="247">
        <v>305040</v>
      </c>
      <c r="Q52" s="248"/>
      <c r="R52" s="52">
        <v>43812</v>
      </c>
      <c r="S52" s="33" t="s">
        <v>127</v>
      </c>
      <c r="T52" s="97"/>
      <c r="U52" s="32"/>
      <c r="V52" s="32"/>
      <c r="W52" s="98"/>
      <c r="X52" s="98"/>
      <c r="Y52" s="99"/>
      <c r="Z52" s="66"/>
      <c r="AA52" s="21"/>
      <c r="AB52" s="21"/>
      <c r="AC52" s="20"/>
      <c r="AD52" s="21"/>
      <c r="AE52" s="21"/>
      <c r="AF52" s="21"/>
      <c r="AG52" s="27"/>
      <c r="AH52" s="27"/>
      <c r="AI52" s="21"/>
      <c r="AJ52" s="20"/>
      <c r="AK52" s="21"/>
    </row>
    <row r="53" spans="8:37" s="12" customFormat="1" ht="23.25" x14ac:dyDescent="0.35">
      <c r="H53" s="13"/>
      <c r="I53" s="13"/>
      <c r="J53" s="13"/>
      <c r="K53" s="13"/>
      <c r="L53" s="13"/>
      <c r="M53" s="13"/>
      <c r="N53" s="27" t="s">
        <v>124</v>
      </c>
      <c r="O53" s="247">
        <v>305043</v>
      </c>
      <c r="P53" s="247">
        <v>305043</v>
      </c>
      <c r="Q53" s="248"/>
      <c r="R53" s="52">
        <v>43812</v>
      </c>
      <c r="S53" s="33" t="s">
        <v>127</v>
      </c>
      <c r="T53" s="97"/>
      <c r="U53" s="32"/>
      <c r="V53" s="32"/>
      <c r="W53" s="98"/>
      <c r="X53" s="98"/>
      <c r="Y53" s="99"/>
      <c r="AF53" s="21"/>
      <c r="AG53" s="27"/>
      <c r="AH53" s="27"/>
      <c r="AI53" s="21"/>
      <c r="AJ53" s="20"/>
      <c r="AK53" s="21"/>
    </row>
    <row r="54" spans="8:37" s="12" customFormat="1" ht="23.25" x14ac:dyDescent="0.35">
      <c r="H54" s="13"/>
      <c r="I54" s="13"/>
      <c r="J54" s="13"/>
      <c r="K54" s="13"/>
      <c r="L54" s="13"/>
      <c r="M54" s="13"/>
      <c r="N54" s="27" t="s">
        <v>124</v>
      </c>
      <c r="O54" s="247">
        <v>305045</v>
      </c>
      <c r="P54" s="247">
        <v>305045</v>
      </c>
      <c r="Q54" s="248"/>
      <c r="R54" s="52">
        <v>43812</v>
      </c>
      <c r="S54" s="33" t="s">
        <v>127</v>
      </c>
      <c r="T54" s="97"/>
      <c r="U54" s="32"/>
      <c r="V54" s="32"/>
      <c r="W54" s="98"/>
      <c r="X54" s="98"/>
      <c r="Y54" s="99"/>
      <c r="AF54" s="21"/>
      <c r="AG54" s="27"/>
      <c r="AH54" s="27"/>
      <c r="AI54" s="21"/>
      <c r="AJ54" s="20"/>
      <c r="AK54" s="21"/>
    </row>
    <row r="55" spans="8:37" s="12" customFormat="1" ht="23.25" x14ac:dyDescent="0.35">
      <c r="H55" s="13"/>
      <c r="I55" s="13"/>
      <c r="J55" s="13"/>
      <c r="K55" s="13"/>
      <c r="L55" s="13"/>
      <c r="M55" s="13"/>
      <c r="N55" s="27" t="s">
        <v>124</v>
      </c>
      <c r="O55" s="247">
        <v>305048</v>
      </c>
      <c r="P55" s="247">
        <v>305048</v>
      </c>
      <c r="Q55" s="248"/>
      <c r="R55" s="52">
        <v>43812</v>
      </c>
      <c r="S55" s="33" t="s">
        <v>127</v>
      </c>
      <c r="T55" s="97"/>
      <c r="U55" s="32"/>
      <c r="V55" s="32"/>
      <c r="W55" s="98"/>
      <c r="X55" s="98"/>
      <c r="Y55" s="99"/>
      <c r="AF55" s="21"/>
      <c r="AG55" s="27"/>
      <c r="AH55" s="27"/>
      <c r="AI55" s="21"/>
      <c r="AJ55" s="20"/>
      <c r="AK55" s="21"/>
    </row>
    <row r="56" spans="8:37" s="12" customFormat="1" ht="23.25" x14ac:dyDescent="0.35">
      <c r="H56" s="13"/>
      <c r="I56" s="13"/>
      <c r="J56" s="13"/>
      <c r="K56" s="13"/>
      <c r="L56" s="13"/>
      <c r="M56" s="13"/>
      <c r="N56" s="27" t="s">
        <v>124</v>
      </c>
      <c r="O56" s="247">
        <v>305049</v>
      </c>
      <c r="P56" s="247">
        <v>305049</v>
      </c>
      <c r="Q56" s="248"/>
      <c r="R56" s="52">
        <v>43812</v>
      </c>
      <c r="S56" s="33" t="s">
        <v>127</v>
      </c>
      <c r="T56" s="97"/>
      <c r="U56" s="32"/>
      <c r="V56" s="32"/>
      <c r="W56" s="98"/>
      <c r="X56" s="98"/>
      <c r="Y56" s="99"/>
      <c r="AF56" s="21"/>
      <c r="AG56" s="27"/>
      <c r="AH56" s="27"/>
      <c r="AI56" s="21"/>
      <c r="AJ56" s="20"/>
      <c r="AK56" s="21"/>
    </row>
    <row r="57" spans="8:37" s="12" customFormat="1" ht="23.25" x14ac:dyDescent="0.35">
      <c r="H57" s="13"/>
      <c r="I57" s="13"/>
      <c r="J57" s="13"/>
      <c r="K57" s="13"/>
      <c r="L57" s="13"/>
      <c r="M57" s="13"/>
      <c r="N57" s="27" t="s">
        <v>124</v>
      </c>
      <c r="O57" s="247">
        <v>305054</v>
      </c>
      <c r="P57" s="247">
        <v>305054</v>
      </c>
      <c r="Q57" s="248"/>
      <c r="R57" s="52">
        <v>43812</v>
      </c>
      <c r="S57" s="33" t="s">
        <v>127</v>
      </c>
      <c r="T57" s="97"/>
      <c r="U57" s="32"/>
      <c r="V57" s="32"/>
      <c r="W57" s="98"/>
      <c r="X57" s="98"/>
      <c r="Y57" s="99"/>
      <c r="AF57" s="21"/>
      <c r="AG57" s="27"/>
      <c r="AH57" s="27"/>
      <c r="AI57" s="21"/>
      <c r="AJ57" s="20"/>
      <c r="AK57" s="21"/>
    </row>
    <row r="58" spans="8:37" s="12" customFormat="1" ht="23.25" x14ac:dyDescent="0.35">
      <c r="H58" s="13"/>
      <c r="I58" s="13"/>
      <c r="J58" s="13"/>
      <c r="K58" s="13"/>
      <c r="L58" s="13"/>
      <c r="M58" s="13"/>
      <c r="N58" s="27" t="s">
        <v>124</v>
      </c>
      <c r="O58" s="247">
        <v>305055</v>
      </c>
      <c r="P58" s="247">
        <v>305055</v>
      </c>
      <c r="Q58" s="248"/>
      <c r="R58" s="52">
        <v>43812</v>
      </c>
      <c r="S58" s="33" t="s">
        <v>127</v>
      </c>
      <c r="T58" s="97"/>
      <c r="U58" s="32"/>
      <c r="V58" s="32"/>
      <c r="W58" s="98"/>
      <c r="X58" s="98"/>
      <c r="Y58" s="99"/>
      <c r="AF58" s="21"/>
      <c r="AI58" s="21"/>
      <c r="AJ58" s="20"/>
      <c r="AK58" s="21"/>
    </row>
    <row r="59" spans="8:37" s="12" customFormat="1" ht="23.25" x14ac:dyDescent="0.35">
      <c r="H59" s="13"/>
      <c r="I59" s="13"/>
      <c r="J59" s="13"/>
      <c r="K59" s="13"/>
      <c r="L59" s="13"/>
      <c r="M59" s="13"/>
      <c r="N59" s="27" t="s">
        <v>124</v>
      </c>
      <c r="O59" s="247">
        <v>305056</v>
      </c>
      <c r="P59" s="247">
        <v>305056</v>
      </c>
      <c r="Q59" s="55"/>
      <c r="R59" s="52">
        <v>43812</v>
      </c>
      <c r="S59" s="33" t="s">
        <v>127</v>
      </c>
      <c r="T59" s="97"/>
      <c r="U59" s="32"/>
      <c r="V59" s="32"/>
      <c r="W59" s="98"/>
      <c r="X59" s="98"/>
      <c r="Y59" s="99"/>
      <c r="AF59" s="21"/>
      <c r="AG59" s="27"/>
      <c r="AH59" s="27"/>
      <c r="AI59" s="21"/>
      <c r="AJ59" s="20"/>
      <c r="AK59" s="21"/>
    </row>
    <row r="60" spans="8:37" s="12" customFormat="1" ht="23.25" x14ac:dyDescent="0.35">
      <c r="H60" s="13"/>
      <c r="I60" s="13"/>
      <c r="J60" s="13"/>
      <c r="K60" s="13"/>
      <c r="L60" s="13"/>
      <c r="M60" s="13"/>
      <c r="N60" s="27" t="s">
        <v>124</v>
      </c>
      <c r="O60" s="247">
        <v>305058</v>
      </c>
      <c r="P60" s="247">
        <v>305058</v>
      </c>
      <c r="R60" s="52">
        <v>43812</v>
      </c>
      <c r="S60" s="33" t="s">
        <v>127</v>
      </c>
      <c r="T60" s="97"/>
      <c r="U60" s="32"/>
      <c r="V60" s="32"/>
      <c r="W60" s="98"/>
      <c r="X60" s="98"/>
      <c r="Y60" s="99"/>
      <c r="AF60" s="106"/>
    </row>
    <row r="61" spans="8:37" s="12" customFormat="1" ht="23.25" x14ac:dyDescent="0.35">
      <c r="H61" s="13"/>
      <c r="I61" s="13"/>
      <c r="J61" s="13"/>
      <c r="K61" s="13"/>
      <c r="L61" s="13"/>
      <c r="M61" s="13"/>
      <c r="N61" s="27" t="s">
        <v>124</v>
      </c>
      <c r="O61" s="247">
        <v>305060</v>
      </c>
      <c r="P61" s="247">
        <v>305060</v>
      </c>
      <c r="R61" s="52">
        <v>43812</v>
      </c>
      <c r="S61" s="33" t="s">
        <v>127</v>
      </c>
      <c r="T61" s="97"/>
      <c r="U61" s="32"/>
      <c r="V61" s="32"/>
      <c r="W61" s="98"/>
      <c r="X61" s="98"/>
      <c r="Y61" s="99"/>
      <c r="AF61" s="106"/>
    </row>
    <row r="62" spans="8:37" s="12" customFormat="1" ht="23.25" x14ac:dyDescent="0.35">
      <c r="H62" s="13"/>
      <c r="I62" s="13"/>
      <c r="J62" s="13"/>
      <c r="K62" s="13"/>
      <c r="L62" s="13"/>
      <c r="M62" s="13"/>
      <c r="N62" s="27" t="s">
        <v>124</v>
      </c>
      <c r="O62" s="247">
        <v>305064</v>
      </c>
      <c r="P62" s="247">
        <v>305064</v>
      </c>
      <c r="R62" s="52">
        <v>43812</v>
      </c>
      <c r="S62" s="33" t="s">
        <v>127</v>
      </c>
      <c r="T62" s="97"/>
      <c r="U62" s="32"/>
      <c r="V62" s="32"/>
      <c r="W62" s="98"/>
      <c r="X62" s="98"/>
      <c r="Y62" s="99"/>
      <c r="AF62" s="106"/>
    </row>
    <row r="63" spans="8:37" s="12" customFormat="1" ht="23.25" x14ac:dyDescent="0.35">
      <c r="H63" s="13"/>
      <c r="I63" s="13"/>
      <c r="J63" s="13"/>
      <c r="K63" s="13"/>
      <c r="L63" s="13"/>
      <c r="M63" s="13"/>
      <c r="N63" s="27" t="s">
        <v>124</v>
      </c>
      <c r="O63" s="247">
        <v>305065</v>
      </c>
      <c r="P63" s="247">
        <v>305065</v>
      </c>
      <c r="R63" s="52">
        <v>43812</v>
      </c>
      <c r="S63" s="33" t="s">
        <v>127</v>
      </c>
      <c r="T63" s="97"/>
      <c r="U63" s="32"/>
      <c r="V63" s="32"/>
      <c r="W63" s="98"/>
      <c r="X63" s="98"/>
      <c r="Y63" s="99"/>
      <c r="AF63" s="106"/>
    </row>
    <row r="64" spans="8:37" s="12" customFormat="1" ht="23.25" x14ac:dyDescent="0.35">
      <c r="H64" s="13"/>
      <c r="I64" s="13"/>
      <c r="J64" s="13"/>
      <c r="K64" s="13"/>
      <c r="L64" s="13"/>
      <c r="M64" s="13"/>
      <c r="N64" s="27" t="s">
        <v>124</v>
      </c>
      <c r="O64" s="247">
        <v>305070</v>
      </c>
      <c r="P64" s="247">
        <v>305070</v>
      </c>
      <c r="R64" s="52">
        <v>43812</v>
      </c>
      <c r="S64" s="33" t="s">
        <v>127</v>
      </c>
      <c r="T64" s="97"/>
      <c r="U64" s="32"/>
      <c r="V64" s="32"/>
      <c r="W64" s="98"/>
      <c r="X64" s="98"/>
      <c r="Y64" s="99"/>
      <c r="AF64" s="106"/>
    </row>
    <row r="65" spans="8:32" s="12" customFormat="1" ht="23.25" x14ac:dyDescent="0.35">
      <c r="H65" s="13"/>
      <c r="I65" s="13"/>
      <c r="J65" s="13"/>
      <c r="K65" s="13"/>
      <c r="L65" s="13"/>
      <c r="M65" s="13"/>
      <c r="N65" s="27" t="s">
        <v>124</v>
      </c>
      <c r="O65" s="247">
        <v>305071</v>
      </c>
      <c r="P65" s="247">
        <v>305071</v>
      </c>
      <c r="R65" s="52">
        <v>43812</v>
      </c>
      <c r="S65" s="33" t="s">
        <v>127</v>
      </c>
      <c r="T65" s="97"/>
      <c r="U65" s="32"/>
      <c r="V65" s="32"/>
      <c r="W65" s="98"/>
      <c r="X65" s="98"/>
      <c r="Y65" s="99"/>
      <c r="AF65" s="106"/>
    </row>
    <row r="66" spans="8:32" s="12" customFormat="1" ht="23.25" x14ac:dyDescent="0.35">
      <c r="H66" s="13"/>
      <c r="I66" s="13"/>
      <c r="J66" s="13"/>
      <c r="K66" s="13"/>
      <c r="L66" s="13"/>
      <c r="M66" s="13"/>
      <c r="N66" s="27" t="s">
        <v>124</v>
      </c>
      <c r="O66" s="251">
        <v>305073</v>
      </c>
      <c r="P66" s="251">
        <v>305073</v>
      </c>
      <c r="R66" s="52">
        <v>43840</v>
      </c>
      <c r="S66" s="33" t="s">
        <v>127</v>
      </c>
      <c r="T66" s="97"/>
      <c r="U66" s="32"/>
      <c r="V66" s="32"/>
      <c r="W66" s="98"/>
      <c r="X66" s="98"/>
      <c r="Y66" s="99"/>
      <c r="AF66" s="106"/>
    </row>
    <row r="67" spans="8:32" s="12" customFormat="1" ht="23.25" x14ac:dyDescent="0.35">
      <c r="H67" s="13"/>
      <c r="I67" s="13"/>
      <c r="J67" s="13"/>
      <c r="K67" s="13"/>
      <c r="L67" s="13"/>
      <c r="M67" s="13"/>
      <c r="N67" s="27" t="s">
        <v>124</v>
      </c>
      <c r="O67" s="247">
        <v>305075</v>
      </c>
      <c r="P67" s="247">
        <v>305075</v>
      </c>
      <c r="R67" s="52">
        <v>43812</v>
      </c>
      <c r="S67" s="33" t="s">
        <v>127</v>
      </c>
      <c r="T67" s="97"/>
      <c r="U67" s="32"/>
      <c r="V67" s="32"/>
      <c r="W67" s="98"/>
      <c r="X67" s="98"/>
      <c r="Y67" s="99"/>
      <c r="AF67" s="106"/>
    </row>
    <row r="68" spans="8:32" s="12" customFormat="1" ht="23.25" x14ac:dyDescent="0.35">
      <c r="H68" s="13"/>
      <c r="I68" s="13"/>
      <c r="J68" s="13"/>
      <c r="K68" s="13"/>
      <c r="L68" s="13"/>
      <c r="M68" s="13"/>
      <c r="N68" s="27" t="s">
        <v>124</v>
      </c>
      <c r="O68" s="251">
        <v>305078</v>
      </c>
      <c r="P68" s="251">
        <v>305078</v>
      </c>
      <c r="R68" s="52">
        <v>43840</v>
      </c>
      <c r="S68" s="33" t="s">
        <v>127</v>
      </c>
      <c r="T68" s="97"/>
      <c r="U68" s="32"/>
      <c r="V68" s="32"/>
      <c r="W68" s="98"/>
      <c r="X68" s="98"/>
      <c r="Y68" s="99"/>
      <c r="AF68" s="106"/>
    </row>
    <row r="69" spans="8:32" s="12" customFormat="1" ht="23.25" x14ac:dyDescent="0.35">
      <c r="H69" s="13"/>
      <c r="I69" s="13"/>
      <c r="J69" s="13"/>
      <c r="K69" s="13"/>
      <c r="L69" s="13"/>
      <c r="M69" s="13"/>
      <c r="N69" s="27" t="s">
        <v>124</v>
      </c>
      <c r="O69" s="252">
        <v>305079</v>
      </c>
      <c r="P69" s="252">
        <v>305079</v>
      </c>
      <c r="R69" s="52">
        <v>43840</v>
      </c>
      <c r="S69" s="33" t="s">
        <v>127</v>
      </c>
      <c r="T69" s="97"/>
      <c r="U69" s="32"/>
      <c r="V69" s="32"/>
      <c r="W69" s="98"/>
      <c r="X69" s="98"/>
      <c r="Y69" s="99"/>
      <c r="AF69" s="106"/>
    </row>
    <row r="70" spans="8:32" s="12" customFormat="1" ht="23.25" x14ac:dyDescent="0.35">
      <c r="H70" s="13"/>
      <c r="I70" s="13"/>
      <c r="J70" s="13"/>
      <c r="K70" s="13"/>
      <c r="L70" s="13"/>
      <c r="M70" s="13"/>
      <c r="N70" s="27" t="s">
        <v>124</v>
      </c>
      <c r="O70" s="247">
        <v>305083</v>
      </c>
      <c r="P70" s="247">
        <v>305083</v>
      </c>
      <c r="R70" s="52">
        <v>43812</v>
      </c>
      <c r="S70" s="33" t="s">
        <v>127</v>
      </c>
      <c r="T70" s="97"/>
      <c r="U70" s="32"/>
      <c r="V70" s="32"/>
      <c r="W70" s="98"/>
      <c r="X70" s="98"/>
      <c r="Y70" s="99"/>
      <c r="AF70" s="106"/>
    </row>
    <row r="71" spans="8:32" s="12" customFormat="1" ht="23.25" x14ac:dyDescent="0.35">
      <c r="H71" s="13"/>
      <c r="I71" s="13"/>
      <c r="J71" s="13"/>
      <c r="K71" s="13"/>
      <c r="L71" s="13"/>
      <c r="M71" s="13"/>
      <c r="N71" s="27" t="s">
        <v>124</v>
      </c>
      <c r="O71" s="247">
        <v>305088</v>
      </c>
      <c r="P71" s="247">
        <v>305088</v>
      </c>
      <c r="R71" s="52">
        <v>43812</v>
      </c>
      <c r="S71" s="33" t="s">
        <v>127</v>
      </c>
      <c r="T71" s="97"/>
      <c r="U71" s="32"/>
      <c r="V71" s="32"/>
      <c r="W71" s="98"/>
      <c r="X71" s="98"/>
      <c r="Y71" s="99"/>
    </row>
    <row r="72" spans="8:32" s="12" customFormat="1" ht="23.25" x14ac:dyDescent="0.35">
      <c r="H72" s="13"/>
      <c r="I72" s="13"/>
      <c r="J72" s="13"/>
      <c r="K72" s="13"/>
      <c r="L72" s="13"/>
      <c r="M72" s="13"/>
      <c r="N72" s="27" t="s">
        <v>124</v>
      </c>
      <c r="O72" s="247">
        <v>305090</v>
      </c>
      <c r="P72" s="247">
        <v>305090</v>
      </c>
      <c r="R72" s="52">
        <v>43812</v>
      </c>
      <c r="S72" s="33" t="s">
        <v>127</v>
      </c>
      <c r="T72" s="97"/>
      <c r="U72" s="32"/>
      <c r="V72" s="32"/>
      <c r="W72" s="98"/>
      <c r="X72" s="98"/>
      <c r="Y72" s="99"/>
    </row>
    <row r="73" spans="8:32" s="12" customFormat="1" ht="23.25" x14ac:dyDescent="0.35">
      <c r="H73" s="13"/>
      <c r="I73" s="13"/>
      <c r="J73" s="13"/>
      <c r="K73" s="13"/>
      <c r="L73" s="13"/>
      <c r="M73" s="13"/>
      <c r="N73" s="27" t="s">
        <v>124</v>
      </c>
      <c r="O73" s="247">
        <v>305091</v>
      </c>
      <c r="P73" s="247">
        <v>305091</v>
      </c>
      <c r="R73" s="52">
        <v>43812</v>
      </c>
      <c r="S73" s="33" t="s">
        <v>127</v>
      </c>
      <c r="T73" s="97"/>
      <c r="U73" s="32"/>
      <c r="V73" s="32"/>
      <c r="W73" s="98"/>
      <c r="X73" s="98"/>
      <c r="Y73" s="99"/>
    </row>
    <row r="74" spans="8:32" s="12" customFormat="1" ht="23.25" x14ac:dyDescent="0.35">
      <c r="H74" s="13"/>
      <c r="I74" s="13"/>
      <c r="J74" s="13"/>
      <c r="K74" s="13"/>
      <c r="L74" s="13"/>
      <c r="M74" s="13"/>
      <c r="N74" s="27" t="s">
        <v>124</v>
      </c>
      <c r="O74" s="247">
        <v>305093</v>
      </c>
      <c r="P74" s="247">
        <v>305093</v>
      </c>
      <c r="R74" s="52">
        <v>43812</v>
      </c>
      <c r="S74" s="33" t="s">
        <v>127</v>
      </c>
      <c r="T74" s="97"/>
      <c r="U74" s="32"/>
      <c r="V74" s="32"/>
      <c r="W74" s="98"/>
      <c r="X74" s="98"/>
      <c r="Y74" s="99"/>
    </row>
    <row r="75" spans="8:32" s="12" customFormat="1" ht="23.25" x14ac:dyDescent="0.35">
      <c r="H75" s="13"/>
      <c r="I75" s="13"/>
      <c r="J75" s="13"/>
      <c r="K75" s="13"/>
      <c r="L75" s="13"/>
      <c r="M75" s="13"/>
      <c r="N75" s="27" t="s">
        <v>124</v>
      </c>
      <c r="O75" s="251">
        <v>305094</v>
      </c>
      <c r="P75" s="251">
        <v>305094</v>
      </c>
      <c r="R75" s="52">
        <v>43840</v>
      </c>
      <c r="S75" s="33" t="s">
        <v>127</v>
      </c>
      <c r="T75" s="97"/>
      <c r="U75" s="32"/>
      <c r="V75" s="32"/>
      <c r="W75" s="98"/>
      <c r="X75" s="98"/>
      <c r="Y75" s="99"/>
    </row>
    <row r="76" spans="8:32" s="12" customFormat="1" ht="23.25" x14ac:dyDescent="0.35">
      <c r="H76" s="13"/>
      <c r="I76" s="13"/>
      <c r="J76" s="13"/>
      <c r="K76" s="13"/>
      <c r="L76" s="13"/>
      <c r="M76" s="13"/>
      <c r="N76" s="27" t="s">
        <v>124</v>
      </c>
      <c r="O76" s="247">
        <v>305102</v>
      </c>
      <c r="P76" s="247">
        <v>305102</v>
      </c>
      <c r="R76" s="52">
        <v>43812</v>
      </c>
      <c r="S76" s="33" t="s">
        <v>127</v>
      </c>
      <c r="T76" s="97"/>
      <c r="U76" s="32"/>
      <c r="V76" s="32"/>
      <c r="W76" s="98"/>
      <c r="X76" s="98"/>
      <c r="Y76" s="99"/>
    </row>
    <row r="77" spans="8:32" s="12" customFormat="1" ht="23.25" x14ac:dyDescent="0.35">
      <c r="H77" s="13"/>
      <c r="I77" s="13"/>
      <c r="J77" s="13"/>
      <c r="K77" s="13"/>
      <c r="L77" s="13"/>
      <c r="M77" s="13"/>
      <c r="N77" s="27" t="s">
        <v>124</v>
      </c>
      <c r="O77" s="247">
        <v>305103</v>
      </c>
      <c r="P77" s="247">
        <v>305103</v>
      </c>
      <c r="R77" s="52">
        <v>43812</v>
      </c>
      <c r="S77" s="33" t="s">
        <v>127</v>
      </c>
      <c r="T77" s="97"/>
      <c r="U77" s="32"/>
      <c r="V77" s="32"/>
      <c r="W77" s="98"/>
      <c r="X77" s="98"/>
      <c r="Y77" s="99"/>
    </row>
    <row r="78" spans="8:32" s="12" customFormat="1" ht="23.25" x14ac:dyDescent="0.35">
      <c r="H78" s="13"/>
      <c r="I78" s="13"/>
      <c r="J78" s="13"/>
      <c r="K78" s="13"/>
      <c r="L78" s="13"/>
      <c r="M78" s="13"/>
      <c r="N78" s="27" t="s">
        <v>124</v>
      </c>
      <c r="O78" s="247">
        <v>305109</v>
      </c>
      <c r="P78" s="247">
        <v>305109</v>
      </c>
      <c r="R78" s="52">
        <v>43812</v>
      </c>
      <c r="S78" s="33" t="s">
        <v>127</v>
      </c>
      <c r="T78" s="97"/>
      <c r="U78" s="32"/>
      <c r="V78" s="32"/>
      <c r="W78" s="98"/>
      <c r="X78" s="98"/>
      <c r="Y78" s="99"/>
    </row>
    <row r="79" spans="8:32" s="12" customFormat="1" ht="23.25" x14ac:dyDescent="0.35">
      <c r="H79" s="13"/>
      <c r="I79" s="13"/>
      <c r="J79" s="13"/>
      <c r="K79" s="13"/>
      <c r="L79" s="13"/>
      <c r="M79" s="13"/>
      <c r="N79" s="27" t="s">
        <v>124</v>
      </c>
      <c r="O79" s="247">
        <v>305112</v>
      </c>
      <c r="P79" s="247">
        <v>305112</v>
      </c>
      <c r="R79" s="52">
        <v>43812</v>
      </c>
      <c r="S79" s="33" t="s">
        <v>127</v>
      </c>
      <c r="T79" s="97"/>
      <c r="U79" s="32"/>
      <c r="V79" s="32"/>
      <c r="W79" s="98"/>
      <c r="X79" s="98"/>
      <c r="Y79" s="99"/>
    </row>
    <row r="80" spans="8:32" s="12" customFormat="1" ht="23.25" x14ac:dyDescent="0.35">
      <c r="H80" s="13"/>
      <c r="I80" s="13"/>
      <c r="J80" s="13"/>
      <c r="K80" s="13"/>
      <c r="L80" s="13"/>
      <c r="M80" s="13"/>
      <c r="N80" s="27" t="s">
        <v>124</v>
      </c>
      <c r="O80" s="247">
        <v>305113</v>
      </c>
      <c r="P80" s="247">
        <v>305113</v>
      </c>
      <c r="R80" s="52">
        <v>43812</v>
      </c>
      <c r="S80" s="33" t="s">
        <v>127</v>
      </c>
      <c r="T80" s="97"/>
      <c r="U80" s="32"/>
      <c r="V80" s="32"/>
      <c r="W80" s="98"/>
      <c r="X80" s="98"/>
      <c r="Y80" s="99"/>
    </row>
    <row r="81" spans="8:31" s="12" customFormat="1" ht="23.25" x14ac:dyDescent="0.35">
      <c r="H81" s="13"/>
      <c r="I81" s="13"/>
      <c r="J81" s="13"/>
      <c r="K81" s="13"/>
      <c r="L81" s="13"/>
      <c r="M81" s="13"/>
      <c r="N81" s="27" t="s">
        <v>124</v>
      </c>
      <c r="O81" s="247">
        <v>305116</v>
      </c>
      <c r="P81" s="247">
        <v>305116</v>
      </c>
      <c r="R81" s="52">
        <v>43812</v>
      </c>
      <c r="S81" s="33" t="s">
        <v>127</v>
      </c>
      <c r="T81" s="97"/>
      <c r="U81" s="32"/>
      <c r="V81" s="32"/>
      <c r="W81" s="98"/>
      <c r="X81" s="98"/>
      <c r="Y81" s="99"/>
    </row>
    <row r="82" spans="8:31" s="12" customFormat="1" ht="23.25" x14ac:dyDescent="0.35">
      <c r="H82" s="13"/>
      <c r="I82" s="13"/>
      <c r="J82" s="13"/>
      <c r="K82" s="13"/>
      <c r="L82" s="13"/>
      <c r="M82" s="13"/>
      <c r="N82" s="27" t="s">
        <v>124</v>
      </c>
      <c r="O82" s="251">
        <v>305118</v>
      </c>
      <c r="P82" s="251">
        <v>305118</v>
      </c>
      <c r="R82" s="52">
        <v>43840</v>
      </c>
      <c r="S82" s="33" t="s">
        <v>127</v>
      </c>
      <c r="T82" s="97"/>
      <c r="U82" s="32"/>
      <c r="V82" s="32"/>
      <c r="W82" s="98"/>
      <c r="X82" s="98"/>
      <c r="Y82" s="99"/>
    </row>
    <row r="83" spans="8:31" s="12" customFormat="1" ht="23.25" x14ac:dyDescent="0.35">
      <c r="H83" s="13"/>
      <c r="I83" s="13"/>
      <c r="J83" s="13"/>
      <c r="K83" s="13"/>
      <c r="L83" s="13"/>
      <c r="M83" s="13"/>
      <c r="N83" s="27" t="s">
        <v>124</v>
      </c>
      <c r="O83" s="247">
        <v>305121</v>
      </c>
      <c r="P83" s="247">
        <v>305121</v>
      </c>
      <c r="R83" s="52">
        <v>43812</v>
      </c>
      <c r="S83" s="33" t="s">
        <v>127</v>
      </c>
      <c r="T83" s="97"/>
      <c r="U83" s="32"/>
      <c r="V83" s="32"/>
      <c r="W83" s="98"/>
      <c r="X83" s="98"/>
      <c r="Y83" s="99"/>
    </row>
    <row r="84" spans="8:31" s="12" customFormat="1" ht="23.25" x14ac:dyDescent="0.35">
      <c r="H84" s="13"/>
      <c r="I84" s="13"/>
      <c r="J84" s="13"/>
      <c r="K84" s="13"/>
      <c r="L84" s="13"/>
      <c r="M84" s="13"/>
      <c r="N84" s="27" t="s">
        <v>124</v>
      </c>
      <c r="O84" s="247">
        <v>305128</v>
      </c>
      <c r="P84" s="247">
        <v>305128</v>
      </c>
      <c r="R84" s="52">
        <v>43812</v>
      </c>
      <c r="S84" s="33" t="s">
        <v>127</v>
      </c>
      <c r="T84" s="97"/>
      <c r="U84" s="32"/>
      <c r="V84" s="32"/>
      <c r="W84" s="98"/>
      <c r="X84" s="98"/>
      <c r="Y84" s="99"/>
    </row>
    <row r="85" spans="8:31" s="12" customFormat="1" ht="23.25" x14ac:dyDescent="0.35">
      <c r="H85" s="13"/>
      <c r="I85" s="13"/>
      <c r="J85" s="13"/>
      <c r="K85" s="13"/>
      <c r="L85" s="13"/>
      <c r="M85" s="13"/>
      <c r="N85" s="27" t="s">
        <v>124</v>
      </c>
      <c r="O85" s="252">
        <v>305142</v>
      </c>
      <c r="P85" s="252">
        <v>305142</v>
      </c>
      <c r="R85" s="52">
        <v>43840</v>
      </c>
      <c r="S85" s="33" t="s">
        <v>127</v>
      </c>
      <c r="T85" s="97"/>
      <c r="U85" s="32"/>
      <c r="V85" s="32"/>
      <c r="W85" s="98"/>
      <c r="X85" s="98"/>
      <c r="Y85" s="99"/>
    </row>
    <row r="86" spans="8:31" s="12" customFormat="1" ht="23.25" x14ac:dyDescent="0.35">
      <c r="H86" s="13"/>
      <c r="I86" s="13"/>
      <c r="J86" s="13"/>
      <c r="K86" s="13"/>
      <c r="L86" s="13"/>
      <c r="M86" s="13"/>
      <c r="N86" s="27" t="s">
        <v>124</v>
      </c>
      <c r="O86" s="247">
        <v>305147</v>
      </c>
      <c r="P86" s="247">
        <v>305147</v>
      </c>
      <c r="R86" s="52">
        <v>43812</v>
      </c>
      <c r="S86" s="33" t="s">
        <v>127</v>
      </c>
      <c r="T86" s="97"/>
      <c r="U86" s="32"/>
      <c r="V86" s="32"/>
      <c r="W86" s="98"/>
      <c r="X86" s="98"/>
      <c r="Y86" s="99"/>
    </row>
    <row r="87" spans="8:31" s="12" customFormat="1" ht="23.25" x14ac:dyDescent="0.35">
      <c r="H87" s="13"/>
      <c r="I87" s="13"/>
      <c r="J87" s="13"/>
      <c r="K87" s="13"/>
      <c r="L87" s="13"/>
      <c r="M87" s="13"/>
      <c r="N87" s="27" t="s">
        <v>124</v>
      </c>
      <c r="O87" s="252">
        <v>305151</v>
      </c>
      <c r="P87" s="252">
        <v>305151</v>
      </c>
      <c r="R87" s="52">
        <v>43840</v>
      </c>
      <c r="S87" s="33" t="s">
        <v>127</v>
      </c>
      <c r="T87" s="97"/>
      <c r="U87" s="32"/>
      <c r="V87" s="32"/>
      <c r="W87" s="98"/>
      <c r="X87" s="98"/>
      <c r="Y87" s="99"/>
    </row>
    <row r="88" spans="8:31" s="12" customFormat="1" ht="23.25" x14ac:dyDescent="0.35">
      <c r="H88" s="13"/>
      <c r="I88" s="13"/>
      <c r="J88" s="13"/>
      <c r="K88" s="13"/>
      <c r="L88" s="13"/>
      <c r="M88" s="13"/>
      <c r="N88" s="27" t="s">
        <v>124</v>
      </c>
      <c r="O88" s="247">
        <v>305153</v>
      </c>
      <c r="P88" s="247">
        <v>305153</v>
      </c>
      <c r="R88" s="52">
        <v>43812</v>
      </c>
      <c r="S88" s="33" t="s">
        <v>127</v>
      </c>
      <c r="T88" s="97"/>
      <c r="U88" s="32"/>
      <c r="V88" s="32"/>
      <c r="W88" s="98"/>
      <c r="X88" s="98"/>
      <c r="Y88" s="99"/>
    </row>
    <row r="89" spans="8:31" s="12" customFormat="1" ht="23.25" x14ac:dyDescent="0.35">
      <c r="H89" s="13"/>
      <c r="I89" s="13"/>
      <c r="J89" s="13"/>
      <c r="K89" s="13"/>
      <c r="L89" s="13"/>
      <c r="M89" s="13"/>
      <c r="N89" s="27" t="s">
        <v>124</v>
      </c>
      <c r="O89" s="251">
        <v>305159</v>
      </c>
      <c r="P89" s="251">
        <v>305159</v>
      </c>
      <c r="R89" s="52">
        <v>43840</v>
      </c>
      <c r="S89" s="33" t="s">
        <v>127</v>
      </c>
      <c r="T89" s="97"/>
      <c r="U89" s="32"/>
      <c r="V89" s="32"/>
      <c r="W89" s="98"/>
      <c r="X89" s="98"/>
      <c r="Y89" s="99"/>
    </row>
    <row r="90" spans="8:31" s="12" customFormat="1" ht="23.25" x14ac:dyDescent="0.35">
      <c r="H90" s="13"/>
      <c r="I90" s="13"/>
      <c r="J90" s="13"/>
      <c r="K90" s="13"/>
      <c r="L90" s="13"/>
      <c r="M90" s="13"/>
      <c r="N90" s="27" t="s">
        <v>124</v>
      </c>
      <c r="O90" s="252">
        <v>305169</v>
      </c>
      <c r="P90" s="252">
        <v>305169</v>
      </c>
      <c r="R90" s="52">
        <v>43840</v>
      </c>
      <c r="S90" s="33" t="s">
        <v>127</v>
      </c>
      <c r="T90" s="97"/>
      <c r="U90" s="32"/>
      <c r="V90" s="32"/>
      <c r="W90" s="98"/>
      <c r="X90" s="98"/>
      <c r="Y90" s="99"/>
    </row>
    <row r="91" spans="8:31" s="12" customFormat="1" ht="23.25" x14ac:dyDescent="0.35">
      <c r="H91" s="13"/>
      <c r="I91" s="13"/>
      <c r="J91" s="13"/>
      <c r="K91" s="13"/>
      <c r="L91" s="13"/>
      <c r="M91" s="13"/>
      <c r="N91" s="27" t="s">
        <v>124</v>
      </c>
      <c r="O91" s="247">
        <v>305171</v>
      </c>
      <c r="P91" s="247">
        <v>305171</v>
      </c>
      <c r="R91" s="52">
        <v>43812</v>
      </c>
      <c r="S91" s="33" t="s">
        <v>127</v>
      </c>
      <c r="T91" s="97"/>
      <c r="U91" s="32"/>
      <c r="V91" s="32"/>
      <c r="W91" s="98"/>
      <c r="X91" s="98"/>
      <c r="Y91" s="99"/>
    </row>
    <row r="92" spans="8:31" s="12" customFormat="1" ht="23.25" x14ac:dyDescent="0.35">
      <c r="H92" s="13"/>
      <c r="I92" s="13"/>
      <c r="J92" s="13"/>
      <c r="K92" s="13"/>
      <c r="L92" s="13"/>
      <c r="M92" s="13"/>
      <c r="N92" s="27" t="s">
        <v>124</v>
      </c>
      <c r="O92" s="247">
        <v>305176</v>
      </c>
      <c r="P92" s="247">
        <v>305176</v>
      </c>
      <c r="R92" s="52">
        <v>43812</v>
      </c>
      <c r="S92" s="33" t="s">
        <v>127</v>
      </c>
      <c r="T92" s="97"/>
      <c r="U92" s="32"/>
      <c r="V92" s="32"/>
      <c r="W92" s="98"/>
      <c r="X92" s="98"/>
      <c r="Y92" s="99"/>
    </row>
    <row r="93" spans="8:31" s="12" customFormat="1" ht="23.25" x14ac:dyDescent="0.35">
      <c r="H93" s="13"/>
      <c r="I93" s="13"/>
      <c r="J93" s="13"/>
      <c r="K93" s="13"/>
      <c r="L93" s="13"/>
      <c r="M93" s="13"/>
      <c r="N93" s="27" t="s">
        <v>124</v>
      </c>
      <c r="O93" s="251">
        <v>305177</v>
      </c>
      <c r="P93" s="251">
        <v>305177</v>
      </c>
      <c r="R93" s="52">
        <v>43840</v>
      </c>
      <c r="S93" s="33" t="s">
        <v>127</v>
      </c>
      <c r="T93" s="97"/>
      <c r="U93" s="32"/>
      <c r="V93" s="32"/>
      <c r="W93" s="98"/>
      <c r="X93" s="98"/>
      <c r="Y93" s="99"/>
    </row>
    <row r="94" spans="8:31" s="12" customFormat="1" ht="23.25" x14ac:dyDescent="0.35">
      <c r="H94" s="13"/>
      <c r="I94" s="13"/>
      <c r="J94" s="13"/>
      <c r="K94" s="13"/>
      <c r="L94" s="13"/>
      <c r="M94" s="13"/>
      <c r="N94" s="27" t="s">
        <v>124</v>
      </c>
      <c r="O94" s="247">
        <v>305178</v>
      </c>
      <c r="P94" s="247">
        <v>305178</v>
      </c>
      <c r="R94" s="52">
        <v>43812</v>
      </c>
      <c r="S94" s="33" t="s">
        <v>127</v>
      </c>
      <c r="T94" s="97"/>
      <c r="U94" s="32"/>
      <c r="V94" s="32"/>
      <c r="W94" s="98"/>
      <c r="X94" s="98"/>
      <c r="Y94" s="99"/>
    </row>
    <row r="95" spans="8:31" s="12" customFormat="1" ht="23.25" x14ac:dyDescent="0.35">
      <c r="H95" s="13"/>
      <c r="I95" s="13"/>
      <c r="J95" s="13"/>
      <c r="K95" s="13"/>
      <c r="L95" s="13"/>
      <c r="M95" s="13"/>
      <c r="N95" s="27" t="s">
        <v>124</v>
      </c>
      <c r="O95" s="247">
        <v>305179</v>
      </c>
      <c r="P95" s="247">
        <v>305179</v>
      </c>
      <c r="R95" s="52">
        <v>43812</v>
      </c>
      <c r="S95" s="33" t="s">
        <v>127</v>
      </c>
      <c r="T95" s="97"/>
      <c r="U95" s="32"/>
      <c r="V95" s="32"/>
      <c r="W95" s="98"/>
      <c r="X95" s="98"/>
      <c r="Y95" s="99"/>
      <c r="Z95" s="1"/>
      <c r="AA95" s="1"/>
      <c r="AB95" s="1"/>
      <c r="AC95" s="1"/>
      <c r="AD95" s="1"/>
      <c r="AE95" s="1"/>
    </row>
    <row r="96" spans="8:31" ht="23.25" x14ac:dyDescent="0.35">
      <c r="N96" s="27" t="s">
        <v>124</v>
      </c>
      <c r="O96" s="251">
        <v>305184</v>
      </c>
      <c r="P96" s="251">
        <v>305184</v>
      </c>
      <c r="Q96" s="12"/>
      <c r="R96" s="52">
        <v>43840</v>
      </c>
      <c r="S96" s="33" t="s">
        <v>127</v>
      </c>
      <c r="T96" s="97"/>
      <c r="U96" s="32"/>
      <c r="V96" s="32"/>
      <c r="W96" s="98"/>
      <c r="X96" s="98"/>
      <c r="Y96" s="99"/>
    </row>
    <row r="97" spans="14:25" ht="23.25" x14ac:dyDescent="0.35">
      <c r="N97" s="27" t="s">
        <v>124</v>
      </c>
      <c r="O97" s="252">
        <v>305186</v>
      </c>
      <c r="P97" s="252">
        <v>305186</v>
      </c>
      <c r="Q97" s="12"/>
      <c r="R97" s="52">
        <v>43840</v>
      </c>
      <c r="S97" s="33" t="s">
        <v>127</v>
      </c>
      <c r="T97" s="97"/>
      <c r="U97" s="32"/>
      <c r="V97" s="32"/>
      <c r="W97" s="98"/>
      <c r="X97" s="98"/>
      <c r="Y97" s="99"/>
    </row>
    <row r="98" spans="14:25" ht="23.25" x14ac:dyDescent="0.35">
      <c r="N98" s="27" t="s">
        <v>124</v>
      </c>
      <c r="O98" s="247">
        <v>305188</v>
      </c>
      <c r="P98" s="247">
        <v>305188</v>
      </c>
      <c r="R98" s="52">
        <v>43812</v>
      </c>
      <c r="S98" s="33" t="s">
        <v>127</v>
      </c>
      <c r="T98" s="97"/>
      <c r="U98" s="32"/>
      <c r="V98" s="32"/>
      <c r="W98" s="98"/>
      <c r="X98" s="98"/>
      <c r="Y98" s="99"/>
    </row>
    <row r="99" spans="14:25" ht="23.25" x14ac:dyDescent="0.35">
      <c r="N99" s="27" t="s">
        <v>124</v>
      </c>
      <c r="O99" s="252">
        <v>305192</v>
      </c>
      <c r="P99" s="252">
        <v>305192</v>
      </c>
      <c r="R99" s="52">
        <v>43840</v>
      </c>
      <c r="S99" s="33" t="s">
        <v>127</v>
      </c>
      <c r="T99" s="97"/>
      <c r="U99" s="32"/>
      <c r="V99" s="32"/>
      <c r="W99" s="98"/>
      <c r="X99" s="98"/>
      <c r="Y99" s="99"/>
    </row>
    <row r="100" spans="14:25" ht="23.25" x14ac:dyDescent="0.35">
      <c r="N100" s="27" t="s">
        <v>124</v>
      </c>
      <c r="O100" s="251">
        <v>305195</v>
      </c>
      <c r="P100" s="251">
        <v>305195</v>
      </c>
      <c r="R100" s="52">
        <v>43840</v>
      </c>
      <c r="S100" s="33" t="s">
        <v>127</v>
      </c>
      <c r="T100" s="97"/>
      <c r="U100" s="32"/>
      <c r="V100" s="32"/>
      <c r="W100" s="98"/>
      <c r="X100" s="98"/>
      <c r="Y100" s="99"/>
    </row>
    <row r="101" spans="14:25" ht="23.25" x14ac:dyDescent="0.35">
      <c r="N101" s="27" t="s">
        <v>124</v>
      </c>
      <c r="O101" s="251">
        <v>305197</v>
      </c>
      <c r="P101" s="251">
        <v>305197</v>
      </c>
      <c r="R101" s="52">
        <v>43840</v>
      </c>
      <c r="S101" s="33" t="s">
        <v>127</v>
      </c>
      <c r="T101" s="97"/>
      <c r="U101" s="32"/>
      <c r="V101" s="32"/>
      <c r="W101" s="98"/>
      <c r="X101" s="98"/>
      <c r="Y101" s="99"/>
    </row>
    <row r="102" spans="14:25" ht="23.25" x14ac:dyDescent="0.35">
      <c r="N102" s="27" t="s">
        <v>124</v>
      </c>
      <c r="O102" s="251">
        <v>305198</v>
      </c>
      <c r="P102" s="251">
        <v>305198</v>
      </c>
      <c r="R102" s="52">
        <v>43840</v>
      </c>
      <c r="S102" s="33" t="s">
        <v>127</v>
      </c>
      <c r="T102" s="97"/>
      <c r="U102" s="32"/>
      <c r="V102" s="32"/>
      <c r="W102" s="98"/>
      <c r="X102" s="98"/>
      <c r="Y102" s="99"/>
    </row>
    <row r="103" spans="14:25" ht="23.25" x14ac:dyDescent="0.35">
      <c r="N103" s="27" t="s">
        <v>124</v>
      </c>
      <c r="O103" s="251">
        <v>305201</v>
      </c>
      <c r="P103" s="251">
        <v>305201</v>
      </c>
      <c r="R103" s="52">
        <v>43840</v>
      </c>
      <c r="S103" s="33" t="s">
        <v>127</v>
      </c>
      <c r="T103" s="97"/>
      <c r="U103" s="32"/>
      <c r="V103" s="32"/>
      <c r="W103" s="98"/>
      <c r="X103" s="98"/>
      <c r="Y103" s="99"/>
    </row>
    <row r="104" spans="14:25" ht="23.25" x14ac:dyDescent="0.35">
      <c r="N104" s="27" t="s">
        <v>124</v>
      </c>
      <c r="O104" s="251">
        <v>305206</v>
      </c>
      <c r="P104" s="251">
        <v>305206</v>
      </c>
      <c r="R104" s="52">
        <v>43840</v>
      </c>
      <c r="S104" s="33" t="s">
        <v>127</v>
      </c>
      <c r="T104" s="97"/>
      <c r="U104" s="32"/>
      <c r="V104" s="32"/>
      <c r="W104" s="98"/>
      <c r="X104" s="98"/>
      <c r="Y104" s="99"/>
    </row>
    <row r="105" spans="14:25" ht="24" thickBot="1" x14ac:dyDescent="0.4">
      <c r="N105" s="27" t="s">
        <v>124</v>
      </c>
      <c r="O105" s="252">
        <v>305216</v>
      </c>
      <c r="P105" s="252">
        <v>305216</v>
      </c>
      <c r="R105" s="52">
        <v>43840</v>
      </c>
      <c r="S105" s="33" t="s">
        <v>127</v>
      </c>
      <c r="T105" s="100"/>
      <c r="U105" s="101"/>
      <c r="V105" s="101"/>
      <c r="W105" s="102"/>
      <c r="X105" s="102"/>
      <c r="Y105" s="103"/>
    </row>
    <row r="106" spans="14:25" ht="24" thickTop="1" x14ac:dyDescent="0.35">
      <c r="N106" s="27" t="s">
        <v>124</v>
      </c>
      <c r="O106" s="247">
        <v>305217</v>
      </c>
      <c r="P106" s="247">
        <v>305217</v>
      </c>
      <c r="R106" s="52">
        <v>43812</v>
      </c>
      <c r="S106" s="33" t="s">
        <v>127</v>
      </c>
      <c r="T106" s="12"/>
      <c r="U106" s="13"/>
      <c r="V106" s="13"/>
      <c r="W106" s="13"/>
      <c r="X106" s="12"/>
    </row>
    <row r="107" spans="14:25" ht="23.25" x14ac:dyDescent="0.35">
      <c r="N107" s="27" t="s">
        <v>124</v>
      </c>
      <c r="O107" s="251">
        <v>305223</v>
      </c>
      <c r="P107" s="251">
        <v>305223</v>
      </c>
      <c r="R107" s="52">
        <v>43840</v>
      </c>
      <c r="S107" s="33" t="s">
        <v>127</v>
      </c>
    </row>
    <row r="108" spans="14:25" ht="23.25" x14ac:dyDescent="0.35">
      <c r="N108" s="27" t="s">
        <v>124</v>
      </c>
      <c r="O108" s="251">
        <v>305226</v>
      </c>
      <c r="P108" s="251">
        <v>305226</v>
      </c>
      <c r="R108" s="52">
        <v>43840</v>
      </c>
      <c r="S108" s="33" t="s">
        <v>127</v>
      </c>
    </row>
    <row r="109" spans="14:25" ht="23.25" x14ac:dyDescent="0.35">
      <c r="N109" s="27" t="s">
        <v>124</v>
      </c>
      <c r="O109" s="252">
        <v>305232</v>
      </c>
      <c r="P109" s="252">
        <v>305232</v>
      </c>
      <c r="R109" s="52">
        <v>43840</v>
      </c>
      <c r="S109" s="33" t="s">
        <v>127</v>
      </c>
    </row>
    <row r="110" spans="14:25" ht="23.25" x14ac:dyDescent="0.35">
      <c r="N110" s="27" t="s">
        <v>124</v>
      </c>
      <c r="O110" s="251">
        <v>305233</v>
      </c>
      <c r="P110" s="251">
        <v>305233</v>
      </c>
      <c r="R110" s="52">
        <v>43840</v>
      </c>
      <c r="S110" s="33" t="s">
        <v>127</v>
      </c>
    </row>
    <row r="111" spans="14:25" ht="23.25" x14ac:dyDescent="0.35">
      <c r="N111" s="27" t="s">
        <v>124</v>
      </c>
      <c r="O111" s="252">
        <v>305236</v>
      </c>
      <c r="P111" s="252">
        <v>305236</v>
      </c>
      <c r="R111" s="52">
        <v>43840</v>
      </c>
      <c r="S111" s="33" t="s">
        <v>127</v>
      </c>
    </row>
    <row r="112" spans="14:25" ht="23.25" x14ac:dyDescent="0.35">
      <c r="N112" s="27" t="s">
        <v>124</v>
      </c>
      <c r="O112" s="251">
        <v>305247</v>
      </c>
      <c r="P112" s="251">
        <v>305247</v>
      </c>
      <c r="R112" s="52">
        <v>43840</v>
      </c>
      <c r="S112" s="33" t="s">
        <v>127</v>
      </c>
    </row>
    <row r="113" spans="14:19" ht="23.25" x14ac:dyDescent="0.35">
      <c r="N113" s="27" t="s">
        <v>124</v>
      </c>
      <c r="O113" s="251">
        <v>305248</v>
      </c>
      <c r="P113" s="251">
        <v>305248</v>
      </c>
      <c r="R113" s="52">
        <v>43840</v>
      </c>
      <c r="S113" s="33" t="s">
        <v>127</v>
      </c>
    </row>
    <row r="114" spans="14:19" ht="23.25" x14ac:dyDescent="0.35">
      <c r="N114" s="27" t="s">
        <v>124</v>
      </c>
      <c r="O114" s="251">
        <v>305251</v>
      </c>
      <c r="P114" s="251">
        <v>305251</v>
      </c>
      <c r="R114" s="52">
        <v>43840</v>
      </c>
      <c r="S114" s="33" t="s">
        <v>127</v>
      </c>
    </row>
    <row r="115" spans="14:19" ht="23.25" x14ac:dyDescent="0.35">
      <c r="N115" s="27" t="s">
        <v>124</v>
      </c>
      <c r="O115" s="251">
        <v>305265</v>
      </c>
      <c r="P115" s="251">
        <v>305265</v>
      </c>
      <c r="R115" s="52">
        <v>43840</v>
      </c>
      <c r="S115" s="33" t="s">
        <v>127</v>
      </c>
    </row>
    <row r="116" spans="14:19" ht="23.25" x14ac:dyDescent="0.35">
      <c r="N116" s="27" t="s">
        <v>124</v>
      </c>
      <c r="O116" s="251">
        <v>305324</v>
      </c>
      <c r="P116" s="251">
        <v>305324</v>
      </c>
      <c r="R116" s="52">
        <v>43840</v>
      </c>
      <c r="S116" s="33" t="s">
        <v>127</v>
      </c>
    </row>
    <row r="117" spans="14:19" ht="23.25" x14ac:dyDescent="0.35">
      <c r="N117" s="27" t="s">
        <v>124</v>
      </c>
      <c r="O117" s="251">
        <v>305521</v>
      </c>
      <c r="P117" s="251">
        <v>305521</v>
      </c>
      <c r="R117" s="52">
        <v>43840</v>
      </c>
      <c r="S117" s="33" t="s">
        <v>127</v>
      </c>
    </row>
    <row r="118" spans="14:19" ht="23.25" x14ac:dyDescent="0.35">
      <c r="N118" s="27" t="s">
        <v>124</v>
      </c>
      <c r="O118" s="251">
        <v>305527</v>
      </c>
      <c r="P118" s="251">
        <v>305527</v>
      </c>
      <c r="R118" s="52">
        <v>43840</v>
      </c>
      <c r="S118" s="33" t="s">
        <v>127</v>
      </c>
    </row>
    <row r="119" spans="14:19" ht="23.25" x14ac:dyDescent="0.35">
      <c r="N119" s="27" t="s">
        <v>124</v>
      </c>
      <c r="O119" s="251">
        <v>305528</v>
      </c>
      <c r="P119" s="251">
        <v>305528</v>
      </c>
      <c r="R119" s="52">
        <v>43840</v>
      </c>
      <c r="S119" s="33" t="s">
        <v>127</v>
      </c>
    </row>
    <row r="120" spans="14:19" ht="23.25" x14ac:dyDescent="0.35">
      <c r="N120" s="27" t="s">
        <v>124</v>
      </c>
      <c r="O120" s="251">
        <v>305533</v>
      </c>
      <c r="P120" s="251">
        <v>305533</v>
      </c>
      <c r="R120" s="52">
        <v>43840</v>
      </c>
      <c r="S120" s="33" t="s">
        <v>127</v>
      </c>
    </row>
    <row r="121" spans="14:19" ht="23.25" x14ac:dyDescent="0.35">
      <c r="N121" s="27" t="s">
        <v>124</v>
      </c>
      <c r="O121" s="252">
        <v>305536</v>
      </c>
      <c r="P121" s="252">
        <v>305536</v>
      </c>
      <c r="R121" s="52">
        <v>43840</v>
      </c>
      <c r="S121" s="33" t="s">
        <v>127</v>
      </c>
    </row>
    <row r="122" spans="14:19" ht="23.25" x14ac:dyDescent="0.35">
      <c r="N122" s="27" t="s">
        <v>124</v>
      </c>
      <c r="O122" s="253">
        <v>305537</v>
      </c>
      <c r="P122" s="253">
        <v>305537</v>
      </c>
      <c r="R122" s="52">
        <v>43861</v>
      </c>
      <c r="S122" s="33" t="s">
        <v>127</v>
      </c>
    </row>
    <row r="123" spans="14:19" ht="23.25" x14ac:dyDescent="0.35">
      <c r="N123" s="27" t="s">
        <v>124</v>
      </c>
      <c r="O123" s="251">
        <v>305640</v>
      </c>
      <c r="P123" s="251">
        <v>305640</v>
      </c>
      <c r="R123" s="52">
        <v>43840</v>
      </c>
      <c r="S123" s="33" t="s">
        <v>127</v>
      </c>
    </row>
    <row r="124" spans="14:19" ht="23.25" x14ac:dyDescent="0.35">
      <c r="N124" s="27" t="s">
        <v>124</v>
      </c>
      <c r="O124" s="251">
        <v>305656</v>
      </c>
      <c r="P124" s="251">
        <v>305656</v>
      </c>
      <c r="R124" s="52">
        <v>43840</v>
      </c>
      <c r="S124" s="33" t="s">
        <v>127</v>
      </c>
    </row>
    <row r="125" spans="14:19" ht="23.25" x14ac:dyDescent="0.35">
      <c r="N125" s="27" t="s">
        <v>124</v>
      </c>
      <c r="O125" s="247">
        <v>305760</v>
      </c>
      <c r="P125" s="247">
        <v>305760</v>
      </c>
      <c r="R125" s="52">
        <v>43812</v>
      </c>
      <c r="S125" s="33" t="s">
        <v>127</v>
      </c>
    </row>
    <row r="126" spans="14:19" ht="23.25" x14ac:dyDescent="0.35">
      <c r="N126" s="27" t="s">
        <v>124</v>
      </c>
      <c r="O126" s="251">
        <v>305838</v>
      </c>
      <c r="P126" s="251">
        <v>305838</v>
      </c>
      <c r="R126" s="52">
        <v>43840</v>
      </c>
      <c r="S126" s="33" t="s">
        <v>127</v>
      </c>
    </row>
    <row r="127" spans="14:19" ht="23.25" x14ac:dyDescent="0.35">
      <c r="N127" s="27" t="s">
        <v>124</v>
      </c>
      <c r="O127" s="251">
        <v>305869</v>
      </c>
      <c r="P127" s="251">
        <v>305869</v>
      </c>
      <c r="R127" s="52">
        <v>43840</v>
      </c>
      <c r="S127" s="33" t="s">
        <v>127</v>
      </c>
    </row>
    <row r="128" spans="14:19" ht="23.25" x14ac:dyDescent="0.35">
      <c r="N128" s="27" t="s">
        <v>124</v>
      </c>
      <c r="O128" s="251">
        <v>305870</v>
      </c>
      <c r="P128" s="251">
        <v>305870</v>
      </c>
      <c r="R128" s="52">
        <v>43840</v>
      </c>
      <c r="S128" s="33" t="s">
        <v>127</v>
      </c>
    </row>
    <row r="129" spans="14:19" ht="23.25" x14ac:dyDescent="0.35">
      <c r="N129" s="27" t="s">
        <v>124</v>
      </c>
      <c r="O129" s="252">
        <v>306000</v>
      </c>
      <c r="P129" s="252">
        <v>306000</v>
      </c>
      <c r="R129" s="52">
        <v>43840</v>
      </c>
      <c r="S129" s="33" t="s">
        <v>127</v>
      </c>
    </row>
    <row r="130" spans="14:19" ht="23.25" x14ac:dyDescent="0.35">
      <c r="N130" s="27" t="s">
        <v>124</v>
      </c>
      <c r="O130" s="253">
        <v>306327</v>
      </c>
      <c r="P130" s="253">
        <v>306327</v>
      </c>
      <c r="R130" s="52">
        <v>43861</v>
      </c>
      <c r="S130" s="33" t="s">
        <v>127</v>
      </c>
    </row>
    <row r="131" spans="14:19" ht="23.25" x14ac:dyDescent="0.35">
      <c r="N131" s="27" t="s">
        <v>124</v>
      </c>
      <c r="O131" s="251">
        <v>306410</v>
      </c>
      <c r="P131" s="251">
        <v>306410</v>
      </c>
      <c r="R131" s="52">
        <v>43840</v>
      </c>
      <c r="S131" s="33" t="s">
        <v>127</v>
      </c>
    </row>
    <row r="132" spans="14:19" ht="23.25" x14ac:dyDescent="0.35">
      <c r="N132" s="27" t="s">
        <v>124</v>
      </c>
      <c r="O132" s="251">
        <v>306469</v>
      </c>
      <c r="P132" s="251">
        <v>306469</v>
      </c>
      <c r="R132" s="52">
        <v>43840</v>
      </c>
      <c r="S132" s="33" t="s">
        <v>127</v>
      </c>
    </row>
    <row r="133" spans="14:19" ht="23.25" x14ac:dyDescent="0.35">
      <c r="N133" s="27" t="s">
        <v>124</v>
      </c>
      <c r="O133" s="251">
        <v>306486</v>
      </c>
      <c r="P133" s="251">
        <v>306486</v>
      </c>
      <c r="R133" s="52">
        <v>43840</v>
      </c>
      <c r="S133" s="33" t="s">
        <v>127</v>
      </c>
    </row>
    <row r="134" spans="14:19" ht="23.25" x14ac:dyDescent="0.35">
      <c r="N134" s="27" t="s">
        <v>124</v>
      </c>
      <c r="O134" s="252">
        <v>306497</v>
      </c>
      <c r="P134" s="252">
        <v>306497</v>
      </c>
      <c r="R134" s="52">
        <v>43840</v>
      </c>
      <c r="S134" s="33" t="s">
        <v>127</v>
      </c>
    </row>
    <row r="135" spans="14:19" ht="23.25" x14ac:dyDescent="0.35">
      <c r="N135" s="27" t="s">
        <v>124</v>
      </c>
      <c r="O135" s="251">
        <v>306507</v>
      </c>
      <c r="P135" s="251">
        <v>306507</v>
      </c>
      <c r="R135" s="52">
        <v>43840</v>
      </c>
      <c r="S135" s="33" t="s">
        <v>127</v>
      </c>
    </row>
    <row r="136" spans="14:19" ht="23.25" x14ac:dyDescent="0.35">
      <c r="N136" s="27" t="s">
        <v>124</v>
      </c>
      <c r="O136" s="251">
        <v>306512</v>
      </c>
      <c r="P136" s="251">
        <v>306512</v>
      </c>
      <c r="R136" s="52">
        <v>43840</v>
      </c>
      <c r="S136" s="33" t="s">
        <v>127</v>
      </c>
    </row>
    <row r="137" spans="14:19" ht="23.25" x14ac:dyDescent="0.35">
      <c r="N137" s="27" t="s">
        <v>124</v>
      </c>
      <c r="O137" s="251">
        <v>306513</v>
      </c>
      <c r="P137" s="251">
        <v>306513</v>
      </c>
      <c r="R137" s="52">
        <v>43840</v>
      </c>
      <c r="S137" s="33" t="s">
        <v>127</v>
      </c>
    </row>
    <row r="138" spans="14:19" ht="23.25" x14ac:dyDescent="0.35">
      <c r="N138" s="27" t="s">
        <v>124</v>
      </c>
      <c r="O138" s="251">
        <v>306515</v>
      </c>
      <c r="P138" s="251">
        <v>306515</v>
      </c>
      <c r="R138" s="52">
        <v>43840</v>
      </c>
      <c r="S138" s="33" t="s">
        <v>127</v>
      </c>
    </row>
    <row r="139" spans="14:19" ht="23.25" x14ac:dyDescent="0.35">
      <c r="N139" s="27" t="s">
        <v>124</v>
      </c>
      <c r="O139" s="251">
        <v>306516</v>
      </c>
      <c r="P139" s="251">
        <v>306516</v>
      </c>
      <c r="R139" s="52">
        <v>43840</v>
      </c>
      <c r="S139" s="33" t="s">
        <v>127</v>
      </c>
    </row>
    <row r="140" spans="14:19" ht="23.25" x14ac:dyDescent="0.35">
      <c r="N140" s="27" t="s">
        <v>124</v>
      </c>
      <c r="O140" s="251">
        <v>306873</v>
      </c>
      <c r="P140" s="251">
        <v>306873</v>
      </c>
      <c r="R140" s="52">
        <v>43840</v>
      </c>
      <c r="S140" s="33" t="s">
        <v>127</v>
      </c>
    </row>
    <row r="141" spans="14:19" ht="23.25" x14ac:dyDescent="0.35">
      <c r="N141" s="27" t="s">
        <v>124</v>
      </c>
      <c r="O141" s="251">
        <v>306937</v>
      </c>
      <c r="P141" s="251">
        <v>306937</v>
      </c>
      <c r="R141" s="52">
        <v>43840</v>
      </c>
      <c r="S141" s="33" t="s">
        <v>127</v>
      </c>
    </row>
    <row r="142" spans="14:19" ht="23.25" x14ac:dyDescent="0.35">
      <c r="N142" s="27" t="s">
        <v>124</v>
      </c>
      <c r="O142" s="251">
        <v>307063</v>
      </c>
      <c r="P142" s="251">
        <v>307063</v>
      </c>
      <c r="R142" s="52">
        <v>43840</v>
      </c>
      <c r="S142" s="33" t="s">
        <v>127</v>
      </c>
    </row>
    <row r="143" spans="14:19" ht="23.25" x14ac:dyDescent="0.35">
      <c r="N143" s="27" t="s">
        <v>124</v>
      </c>
      <c r="O143" s="252">
        <v>307150</v>
      </c>
      <c r="P143" s="252">
        <v>307150</v>
      </c>
      <c r="R143" s="52">
        <v>43840</v>
      </c>
      <c r="S143" s="33" t="s">
        <v>127</v>
      </c>
    </row>
    <row r="144" spans="14:19" ht="23.25" x14ac:dyDescent="0.35">
      <c r="N144" s="27" t="s">
        <v>124</v>
      </c>
      <c r="O144" s="247">
        <v>307261</v>
      </c>
      <c r="P144" s="247">
        <v>307261</v>
      </c>
      <c r="R144" s="52">
        <v>43812</v>
      </c>
      <c r="S144" s="33" t="s">
        <v>127</v>
      </c>
    </row>
    <row r="145" spans="14:19" ht="23.25" x14ac:dyDescent="0.35">
      <c r="N145" s="27" t="s">
        <v>124</v>
      </c>
      <c r="O145" s="251">
        <v>307352</v>
      </c>
      <c r="P145" s="251">
        <v>307352</v>
      </c>
      <c r="R145" s="52">
        <v>43840</v>
      </c>
      <c r="S145" s="33" t="s">
        <v>127</v>
      </c>
    </row>
    <row r="146" spans="14:19" ht="23.25" x14ac:dyDescent="0.35">
      <c r="N146" s="27" t="s">
        <v>124</v>
      </c>
      <c r="O146" s="252">
        <v>307361</v>
      </c>
      <c r="P146" s="252">
        <v>307361</v>
      </c>
      <c r="R146" s="52">
        <v>43840</v>
      </c>
      <c r="S146" s="33" t="s">
        <v>127</v>
      </c>
    </row>
    <row r="147" spans="14:19" ht="23.25" x14ac:dyDescent="0.35">
      <c r="N147" s="27" t="s">
        <v>124</v>
      </c>
      <c r="O147" s="251">
        <v>307385</v>
      </c>
      <c r="P147" s="251">
        <v>307385</v>
      </c>
      <c r="R147" s="52">
        <v>43840</v>
      </c>
      <c r="S147" s="33" t="s">
        <v>127</v>
      </c>
    </row>
    <row r="148" spans="14:19" ht="23.25" x14ac:dyDescent="0.35">
      <c r="N148" s="27" t="s">
        <v>124</v>
      </c>
      <c r="O148" s="253">
        <v>307655</v>
      </c>
      <c r="P148" s="253">
        <v>307655</v>
      </c>
      <c r="R148" s="52">
        <v>43861</v>
      </c>
      <c r="S148" s="33" t="s">
        <v>127</v>
      </c>
    </row>
    <row r="149" spans="14:19" ht="23.25" x14ac:dyDescent="0.35">
      <c r="N149" s="27" t="s">
        <v>124</v>
      </c>
      <c r="O149" s="251">
        <v>307760</v>
      </c>
      <c r="P149" s="251">
        <v>307760</v>
      </c>
      <c r="R149" s="52">
        <v>43840</v>
      </c>
      <c r="S149" s="33" t="s">
        <v>127</v>
      </c>
    </row>
    <row r="150" spans="14:19" ht="23.25" x14ac:dyDescent="0.35">
      <c r="N150" s="27" t="s">
        <v>124</v>
      </c>
      <c r="O150" s="251">
        <v>308138</v>
      </c>
      <c r="P150" s="251">
        <v>308138</v>
      </c>
      <c r="R150" s="52">
        <v>43840</v>
      </c>
      <c r="S150" s="33" t="s">
        <v>127</v>
      </c>
    </row>
    <row r="151" spans="14:19" ht="23.25" x14ac:dyDescent="0.35">
      <c r="N151" s="27" t="s">
        <v>124</v>
      </c>
      <c r="O151" s="252">
        <v>308189</v>
      </c>
      <c r="P151" s="252">
        <v>308189</v>
      </c>
      <c r="R151" s="52">
        <v>43840</v>
      </c>
      <c r="S151" s="33" t="s">
        <v>127</v>
      </c>
    </row>
    <row r="152" spans="14:19" ht="23.25" x14ac:dyDescent="0.35">
      <c r="N152" s="27" t="s">
        <v>124</v>
      </c>
      <c r="O152" s="251">
        <v>308368</v>
      </c>
      <c r="P152" s="251">
        <v>308368</v>
      </c>
      <c r="R152" s="52">
        <v>43840</v>
      </c>
      <c r="S152" s="33" t="s">
        <v>127</v>
      </c>
    </row>
    <row r="153" spans="14:19" ht="23.25" x14ac:dyDescent="0.35">
      <c r="N153" s="27" t="s">
        <v>124</v>
      </c>
      <c r="O153" s="251">
        <v>308373</v>
      </c>
      <c r="P153" s="251">
        <v>308373</v>
      </c>
      <c r="R153" s="52">
        <v>43840</v>
      </c>
      <c r="S153" s="33" t="s">
        <v>127</v>
      </c>
    </row>
    <row r="154" spans="14:19" ht="23.25" x14ac:dyDescent="0.35">
      <c r="N154" s="27" t="s">
        <v>124</v>
      </c>
      <c r="O154" s="252">
        <v>308409</v>
      </c>
      <c r="P154" s="252">
        <v>308409</v>
      </c>
      <c r="R154" s="52">
        <v>43840</v>
      </c>
      <c r="S154" s="33" t="s">
        <v>127</v>
      </c>
    </row>
    <row r="155" spans="14:19" ht="23.25" x14ac:dyDescent="0.35">
      <c r="N155" s="27" t="s">
        <v>124</v>
      </c>
      <c r="O155" s="251">
        <v>308428</v>
      </c>
      <c r="P155" s="251">
        <v>308428</v>
      </c>
      <c r="R155" s="52">
        <v>43840</v>
      </c>
      <c r="S155" s="33" t="s">
        <v>127</v>
      </c>
    </row>
    <row r="156" spans="14:19" ht="23.25" x14ac:dyDescent="0.35">
      <c r="N156" s="27" t="s">
        <v>124</v>
      </c>
      <c r="O156" s="252">
        <v>308430</v>
      </c>
      <c r="P156" s="252">
        <v>308430</v>
      </c>
      <c r="R156" s="52">
        <v>43840</v>
      </c>
      <c r="S156" s="33" t="s">
        <v>127</v>
      </c>
    </row>
    <row r="157" spans="14:19" ht="23.25" x14ac:dyDescent="0.35">
      <c r="N157" s="27" t="s">
        <v>124</v>
      </c>
      <c r="O157" s="251">
        <v>308459</v>
      </c>
      <c r="P157" s="251">
        <v>308459</v>
      </c>
      <c r="R157" s="52">
        <v>43840</v>
      </c>
      <c r="S157" s="33" t="s">
        <v>127</v>
      </c>
    </row>
    <row r="158" spans="14:19" ht="23.25" x14ac:dyDescent="0.35">
      <c r="N158" s="27" t="s">
        <v>124</v>
      </c>
      <c r="O158" s="247">
        <v>308460</v>
      </c>
      <c r="P158" s="247">
        <v>308460</v>
      </c>
      <c r="R158" s="52">
        <v>43812</v>
      </c>
      <c r="S158" s="33" t="s">
        <v>127</v>
      </c>
    </row>
    <row r="159" spans="14:19" ht="23.25" x14ac:dyDescent="0.35">
      <c r="N159" s="27" t="s">
        <v>124</v>
      </c>
      <c r="O159" s="251">
        <v>308461</v>
      </c>
      <c r="P159" s="251">
        <v>308461</v>
      </c>
      <c r="R159" s="52">
        <v>43840</v>
      </c>
      <c r="S159" s="33" t="s">
        <v>127</v>
      </c>
    </row>
    <row r="160" spans="14:19" ht="23.25" x14ac:dyDescent="0.35">
      <c r="N160" s="27" t="s">
        <v>124</v>
      </c>
      <c r="O160" s="247">
        <v>308464</v>
      </c>
      <c r="P160" s="247">
        <v>308464</v>
      </c>
      <c r="R160" s="52">
        <v>43812</v>
      </c>
      <c r="S160" s="33" t="s">
        <v>127</v>
      </c>
    </row>
    <row r="161" spans="14:19" ht="23.25" x14ac:dyDescent="0.35">
      <c r="N161" s="27" t="s">
        <v>124</v>
      </c>
      <c r="O161" s="253">
        <v>308465</v>
      </c>
      <c r="P161" s="253">
        <v>308465</v>
      </c>
      <c r="R161" s="52">
        <v>43861</v>
      </c>
      <c r="S161" s="33" t="s">
        <v>127</v>
      </c>
    </row>
    <row r="162" spans="14:19" ht="23.25" x14ac:dyDescent="0.35">
      <c r="N162" s="27" t="s">
        <v>124</v>
      </c>
      <c r="O162" s="252">
        <v>308466</v>
      </c>
      <c r="P162" s="252">
        <v>308466</v>
      </c>
      <c r="R162" s="52">
        <v>43840</v>
      </c>
      <c r="S162" s="33" t="s">
        <v>127</v>
      </c>
    </row>
    <row r="163" spans="14:19" ht="23.25" x14ac:dyDescent="0.35">
      <c r="N163" s="27" t="s">
        <v>124</v>
      </c>
      <c r="O163" s="251">
        <v>308472</v>
      </c>
      <c r="P163" s="251">
        <v>308472</v>
      </c>
      <c r="R163" s="52">
        <v>43840</v>
      </c>
      <c r="S163" s="33" t="s">
        <v>127</v>
      </c>
    </row>
    <row r="164" spans="14:19" ht="23.25" x14ac:dyDescent="0.35">
      <c r="N164" s="27" t="s">
        <v>124</v>
      </c>
      <c r="O164" s="247">
        <v>308473</v>
      </c>
      <c r="P164" s="247">
        <v>308473</v>
      </c>
      <c r="R164" s="52">
        <v>43812</v>
      </c>
      <c r="S164" s="33" t="s">
        <v>127</v>
      </c>
    </row>
    <row r="165" spans="14:19" ht="23.25" x14ac:dyDescent="0.35">
      <c r="N165" s="27" t="s">
        <v>124</v>
      </c>
      <c r="O165" s="253">
        <v>308474</v>
      </c>
      <c r="P165" s="253">
        <v>308474</v>
      </c>
      <c r="R165" s="52">
        <v>43861</v>
      </c>
      <c r="S165" s="33" t="s">
        <v>127</v>
      </c>
    </row>
    <row r="166" spans="14:19" ht="23.25" x14ac:dyDescent="0.35">
      <c r="N166" s="27" t="s">
        <v>124</v>
      </c>
      <c r="O166" s="247">
        <v>308475</v>
      </c>
      <c r="P166" s="247">
        <v>308475</v>
      </c>
      <c r="R166" s="52">
        <v>43812</v>
      </c>
      <c r="S166" s="33" t="s">
        <v>127</v>
      </c>
    </row>
    <row r="167" spans="14:19" ht="23.25" x14ac:dyDescent="0.35">
      <c r="N167" s="27" t="s">
        <v>124</v>
      </c>
      <c r="O167" s="247">
        <v>308481</v>
      </c>
      <c r="P167" s="247">
        <v>308481</v>
      </c>
      <c r="R167" s="52">
        <v>43812</v>
      </c>
      <c r="S167" s="33" t="s">
        <v>127</v>
      </c>
    </row>
    <row r="168" spans="14:19" ht="23.25" x14ac:dyDescent="0.35">
      <c r="N168" s="27" t="s">
        <v>124</v>
      </c>
      <c r="O168" s="251">
        <v>308482</v>
      </c>
      <c r="P168" s="251">
        <v>308482</v>
      </c>
      <c r="R168" s="52">
        <v>43840</v>
      </c>
      <c r="S168" s="33" t="s">
        <v>127</v>
      </c>
    </row>
    <row r="169" spans="14:19" ht="23.25" x14ac:dyDescent="0.35">
      <c r="N169" s="27" t="s">
        <v>124</v>
      </c>
      <c r="O169" s="252">
        <v>308487</v>
      </c>
      <c r="P169" s="252">
        <v>308487</v>
      </c>
      <c r="R169" s="52">
        <v>43840</v>
      </c>
      <c r="S169" s="33" t="s">
        <v>127</v>
      </c>
    </row>
    <row r="170" spans="14:19" ht="23.25" x14ac:dyDescent="0.35">
      <c r="N170" s="27" t="s">
        <v>124</v>
      </c>
      <c r="O170" s="251">
        <v>308488</v>
      </c>
      <c r="P170" s="251">
        <v>308488</v>
      </c>
      <c r="R170" s="52">
        <v>43840</v>
      </c>
      <c r="S170" s="33" t="s">
        <v>127</v>
      </c>
    </row>
    <row r="171" spans="14:19" ht="23.25" x14ac:dyDescent="0.35">
      <c r="N171" s="27" t="s">
        <v>124</v>
      </c>
      <c r="O171" s="252">
        <v>308489</v>
      </c>
      <c r="P171" s="252">
        <v>308489</v>
      </c>
      <c r="R171" s="52">
        <v>43840</v>
      </c>
      <c r="S171" s="33" t="s">
        <v>127</v>
      </c>
    </row>
    <row r="172" spans="14:19" ht="23.25" x14ac:dyDescent="0.35">
      <c r="N172" s="27" t="s">
        <v>124</v>
      </c>
      <c r="O172" s="252">
        <v>308531</v>
      </c>
      <c r="P172" s="252">
        <v>308531</v>
      </c>
      <c r="R172" s="52">
        <v>43840</v>
      </c>
      <c r="S172" s="33" t="s">
        <v>127</v>
      </c>
    </row>
    <row r="173" spans="14:19" ht="23.25" x14ac:dyDescent="0.35">
      <c r="N173" s="27" t="s">
        <v>124</v>
      </c>
      <c r="O173" s="251">
        <v>308560</v>
      </c>
      <c r="P173" s="251">
        <v>308560</v>
      </c>
      <c r="R173" s="52">
        <v>43840</v>
      </c>
      <c r="S173" s="33" t="s">
        <v>127</v>
      </c>
    </row>
    <row r="174" spans="14:19" ht="23.25" x14ac:dyDescent="0.35">
      <c r="N174" s="27" t="s">
        <v>124</v>
      </c>
      <c r="O174" s="252">
        <v>308562</v>
      </c>
      <c r="P174" s="252">
        <v>308562</v>
      </c>
      <c r="R174" s="52">
        <v>43840</v>
      </c>
      <c r="S174" s="33" t="s">
        <v>127</v>
      </c>
    </row>
    <row r="175" spans="14:19" ht="23.25" x14ac:dyDescent="0.35">
      <c r="N175" s="27" t="s">
        <v>124</v>
      </c>
      <c r="O175" s="251">
        <v>308564</v>
      </c>
      <c r="P175" s="251">
        <v>308564</v>
      </c>
      <c r="R175" s="52">
        <v>43840</v>
      </c>
      <c r="S175" s="33" t="s">
        <v>127</v>
      </c>
    </row>
    <row r="176" spans="14:19" ht="23.25" x14ac:dyDescent="0.35">
      <c r="N176" s="27" t="s">
        <v>124</v>
      </c>
      <c r="O176" s="252">
        <v>308566</v>
      </c>
      <c r="P176" s="252">
        <v>308566</v>
      </c>
      <c r="R176" s="52">
        <v>43840</v>
      </c>
      <c r="S176" s="33" t="s">
        <v>127</v>
      </c>
    </row>
    <row r="177" spans="14:19" ht="23.25" x14ac:dyDescent="0.35">
      <c r="N177" s="27" t="s">
        <v>124</v>
      </c>
      <c r="O177" s="252">
        <v>308572</v>
      </c>
      <c r="P177" s="252">
        <v>308572</v>
      </c>
      <c r="R177" s="52">
        <v>43840</v>
      </c>
      <c r="S177" s="33" t="s">
        <v>127</v>
      </c>
    </row>
    <row r="178" spans="14:19" ht="23.25" x14ac:dyDescent="0.35">
      <c r="N178" s="27" t="s">
        <v>124</v>
      </c>
      <c r="O178" s="251">
        <v>308574</v>
      </c>
      <c r="P178" s="251">
        <v>308574</v>
      </c>
      <c r="R178" s="52">
        <v>43840</v>
      </c>
      <c r="S178" s="33" t="s">
        <v>127</v>
      </c>
    </row>
    <row r="179" spans="14:19" ht="23.25" x14ac:dyDescent="0.35">
      <c r="N179" s="27" t="s">
        <v>124</v>
      </c>
      <c r="O179" s="252">
        <v>308575</v>
      </c>
      <c r="P179" s="252">
        <v>308575</v>
      </c>
      <c r="R179" s="52">
        <v>43840</v>
      </c>
      <c r="S179" s="33" t="s">
        <v>127</v>
      </c>
    </row>
    <row r="180" spans="14:19" ht="23.25" x14ac:dyDescent="0.35">
      <c r="N180" s="27" t="s">
        <v>124</v>
      </c>
      <c r="O180" s="252">
        <v>308588</v>
      </c>
      <c r="P180" s="252">
        <v>308588</v>
      </c>
      <c r="R180" s="52">
        <v>43840</v>
      </c>
      <c r="S180" s="33" t="s">
        <v>127</v>
      </c>
    </row>
    <row r="181" spans="14:19" ht="23.25" x14ac:dyDescent="0.35">
      <c r="N181" s="27" t="s">
        <v>124</v>
      </c>
      <c r="O181" s="251">
        <v>308589</v>
      </c>
      <c r="P181" s="251">
        <v>308589</v>
      </c>
      <c r="R181" s="52">
        <v>43840</v>
      </c>
      <c r="S181" s="33" t="s">
        <v>127</v>
      </c>
    </row>
    <row r="182" spans="14:19" ht="23.25" x14ac:dyDescent="0.35">
      <c r="N182" s="27" t="s">
        <v>124</v>
      </c>
      <c r="O182" s="253">
        <v>308596</v>
      </c>
      <c r="P182" s="253">
        <v>308596</v>
      </c>
      <c r="R182" s="52">
        <v>43861</v>
      </c>
      <c r="S182" s="33" t="s">
        <v>127</v>
      </c>
    </row>
    <row r="183" spans="14:19" ht="23.25" x14ac:dyDescent="0.35">
      <c r="N183" s="27" t="s">
        <v>124</v>
      </c>
      <c r="O183" s="251">
        <v>308597</v>
      </c>
      <c r="P183" s="251">
        <v>308597</v>
      </c>
      <c r="R183" s="52">
        <v>43840</v>
      </c>
      <c r="S183" s="33" t="s">
        <v>127</v>
      </c>
    </row>
    <row r="184" spans="14:19" ht="23.25" x14ac:dyDescent="0.35">
      <c r="N184" s="27" t="s">
        <v>124</v>
      </c>
      <c r="O184" s="252">
        <v>308605</v>
      </c>
      <c r="P184" s="252">
        <v>308605</v>
      </c>
      <c r="R184" s="52">
        <v>43840</v>
      </c>
      <c r="S184" s="33" t="s">
        <v>127</v>
      </c>
    </row>
    <row r="185" spans="14:19" ht="23.25" x14ac:dyDescent="0.35">
      <c r="N185" s="27" t="s">
        <v>124</v>
      </c>
      <c r="O185" s="252">
        <v>308630</v>
      </c>
      <c r="P185" s="252">
        <v>308630</v>
      </c>
      <c r="R185" s="52">
        <v>43840</v>
      </c>
      <c r="S185" s="33" t="s">
        <v>127</v>
      </c>
    </row>
    <row r="186" spans="14:19" ht="23.25" x14ac:dyDescent="0.35">
      <c r="N186" s="27" t="s">
        <v>124</v>
      </c>
      <c r="O186" s="251">
        <v>308631</v>
      </c>
      <c r="P186" s="251">
        <v>308631</v>
      </c>
      <c r="R186" s="52">
        <v>43840</v>
      </c>
      <c r="S186" s="33" t="s">
        <v>127</v>
      </c>
    </row>
    <row r="187" spans="14:19" ht="23.25" x14ac:dyDescent="0.35">
      <c r="N187" s="27" t="s">
        <v>124</v>
      </c>
      <c r="O187" s="252">
        <v>308632</v>
      </c>
      <c r="P187" s="252">
        <v>308632</v>
      </c>
      <c r="R187" s="52">
        <v>43840</v>
      </c>
      <c r="S187" s="33" t="s">
        <v>127</v>
      </c>
    </row>
    <row r="188" spans="14:19" ht="23.25" x14ac:dyDescent="0.35">
      <c r="N188" s="27" t="s">
        <v>124</v>
      </c>
      <c r="O188" s="251">
        <v>308634</v>
      </c>
      <c r="P188" s="251">
        <v>308634</v>
      </c>
      <c r="R188" s="52">
        <v>43840</v>
      </c>
      <c r="S188" s="33" t="s">
        <v>127</v>
      </c>
    </row>
    <row r="189" spans="14:19" ht="23.25" x14ac:dyDescent="0.35">
      <c r="N189" s="27" t="s">
        <v>124</v>
      </c>
      <c r="O189" s="251">
        <v>308635</v>
      </c>
      <c r="P189" s="251">
        <v>308635</v>
      </c>
      <c r="R189" s="52">
        <v>43840</v>
      </c>
      <c r="S189" s="33" t="s">
        <v>127</v>
      </c>
    </row>
    <row r="190" spans="14:19" ht="23.25" x14ac:dyDescent="0.35">
      <c r="N190" s="27" t="s">
        <v>124</v>
      </c>
      <c r="O190" s="252">
        <v>308639</v>
      </c>
      <c r="P190" s="252">
        <v>308639</v>
      </c>
      <c r="R190" s="52">
        <v>43840</v>
      </c>
      <c r="S190" s="33" t="s">
        <v>127</v>
      </c>
    </row>
    <row r="191" spans="14:19" ht="23.25" x14ac:dyDescent="0.35">
      <c r="N191" s="27" t="s">
        <v>124</v>
      </c>
      <c r="O191" s="251">
        <v>308707</v>
      </c>
      <c r="P191" s="251">
        <v>308707</v>
      </c>
      <c r="R191" s="52">
        <v>43840</v>
      </c>
      <c r="S191" s="33" t="s">
        <v>127</v>
      </c>
    </row>
    <row r="192" spans="14:19" ht="23.25" x14ac:dyDescent="0.35">
      <c r="N192" s="27" t="s">
        <v>124</v>
      </c>
      <c r="O192" s="251">
        <v>308708</v>
      </c>
      <c r="P192" s="251">
        <v>308708</v>
      </c>
      <c r="R192" s="52">
        <v>43840</v>
      </c>
      <c r="S192" s="33" t="s">
        <v>127</v>
      </c>
    </row>
    <row r="193" spans="14:19" ht="23.25" x14ac:dyDescent="0.35">
      <c r="N193" s="27" t="s">
        <v>124</v>
      </c>
      <c r="O193" s="251">
        <v>308717</v>
      </c>
      <c r="P193" s="251">
        <v>308717</v>
      </c>
      <c r="R193" s="52">
        <v>43840</v>
      </c>
      <c r="S193" s="33" t="s">
        <v>127</v>
      </c>
    </row>
    <row r="194" spans="14:19" ht="23.25" x14ac:dyDescent="0.35">
      <c r="N194" s="27" t="s">
        <v>124</v>
      </c>
      <c r="O194" s="251">
        <v>308728</v>
      </c>
      <c r="P194" s="251">
        <v>308728</v>
      </c>
      <c r="R194" s="52">
        <v>43840</v>
      </c>
      <c r="S194" s="33" t="s">
        <v>127</v>
      </c>
    </row>
    <row r="195" spans="14:19" ht="23.25" x14ac:dyDescent="0.35">
      <c r="N195" s="27" t="s">
        <v>124</v>
      </c>
      <c r="O195" s="251">
        <v>308735</v>
      </c>
      <c r="P195" s="251">
        <v>308735</v>
      </c>
      <c r="R195" s="52">
        <v>43840</v>
      </c>
      <c r="S195" s="33" t="s">
        <v>127</v>
      </c>
    </row>
    <row r="196" spans="14:19" ht="23.25" x14ac:dyDescent="0.35">
      <c r="N196" s="27" t="s">
        <v>124</v>
      </c>
      <c r="O196" s="252">
        <v>308737</v>
      </c>
      <c r="P196" s="252">
        <v>308737</v>
      </c>
      <c r="R196" s="52">
        <v>43840</v>
      </c>
      <c r="S196" s="33" t="s">
        <v>127</v>
      </c>
    </row>
    <row r="197" spans="14:19" ht="23.25" x14ac:dyDescent="0.35">
      <c r="N197" s="27" t="s">
        <v>124</v>
      </c>
      <c r="O197" s="252">
        <v>308739</v>
      </c>
      <c r="P197" s="252">
        <v>308739</v>
      </c>
      <c r="R197" s="52">
        <v>43840</v>
      </c>
      <c r="S197" s="33" t="s">
        <v>127</v>
      </c>
    </row>
    <row r="198" spans="14:19" ht="23.25" x14ac:dyDescent="0.35">
      <c r="N198" s="27" t="s">
        <v>124</v>
      </c>
      <c r="O198" s="252">
        <v>308742</v>
      </c>
      <c r="P198" s="252">
        <v>308742</v>
      </c>
      <c r="R198" s="52">
        <v>43840</v>
      </c>
      <c r="S198" s="33" t="s">
        <v>127</v>
      </c>
    </row>
    <row r="199" spans="14:19" ht="23.25" x14ac:dyDescent="0.35">
      <c r="N199" s="27" t="s">
        <v>124</v>
      </c>
      <c r="O199" s="251">
        <v>308744</v>
      </c>
      <c r="P199" s="251">
        <v>308744</v>
      </c>
      <c r="R199" s="52">
        <v>43840</v>
      </c>
      <c r="S199" s="33" t="s">
        <v>127</v>
      </c>
    </row>
    <row r="200" spans="14:19" ht="23.25" x14ac:dyDescent="0.35">
      <c r="N200" s="27" t="s">
        <v>124</v>
      </c>
      <c r="O200" s="252">
        <v>308745</v>
      </c>
      <c r="P200" s="252">
        <v>308745</v>
      </c>
      <c r="R200" s="52">
        <v>43840</v>
      </c>
      <c r="S200" s="33" t="s">
        <v>127</v>
      </c>
    </row>
    <row r="201" spans="14:19" ht="23.25" x14ac:dyDescent="0.35">
      <c r="N201" s="27" t="s">
        <v>124</v>
      </c>
      <c r="O201" s="252">
        <v>308746</v>
      </c>
      <c r="P201" s="252">
        <v>308746</v>
      </c>
      <c r="R201" s="52">
        <v>43840</v>
      </c>
      <c r="S201" s="33" t="s">
        <v>127</v>
      </c>
    </row>
    <row r="202" spans="14:19" ht="23.25" x14ac:dyDescent="0.35">
      <c r="N202" s="27" t="s">
        <v>124</v>
      </c>
      <c r="O202" s="251">
        <v>308747</v>
      </c>
      <c r="P202" s="251">
        <v>308747</v>
      </c>
      <c r="R202" s="52">
        <v>43840</v>
      </c>
      <c r="S202" s="33" t="s">
        <v>127</v>
      </c>
    </row>
    <row r="203" spans="14:19" ht="23.25" x14ac:dyDescent="0.35">
      <c r="N203" s="27" t="s">
        <v>124</v>
      </c>
      <c r="O203" s="251">
        <v>308750</v>
      </c>
      <c r="P203" s="251">
        <v>308750</v>
      </c>
      <c r="R203" s="52">
        <v>43840</v>
      </c>
      <c r="S203" s="33" t="s">
        <v>127</v>
      </c>
    </row>
    <row r="204" spans="14:19" ht="23.25" x14ac:dyDescent="0.35">
      <c r="N204" s="27" t="s">
        <v>124</v>
      </c>
      <c r="O204" s="251">
        <v>308751</v>
      </c>
      <c r="P204" s="251">
        <v>308751</v>
      </c>
      <c r="R204" s="52">
        <v>43840</v>
      </c>
      <c r="S204" s="33" t="s">
        <v>127</v>
      </c>
    </row>
    <row r="205" spans="14:19" ht="23.25" x14ac:dyDescent="0.35">
      <c r="N205" s="27" t="s">
        <v>124</v>
      </c>
      <c r="O205" s="251">
        <v>308754</v>
      </c>
      <c r="P205" s="251">
        <v>308754</v>
      </c>
      <c r="R205" s="52">
        <v>43840</v>
      </c>
      <c r="S205" s="33" t="s">
        <v>127</v>
      </c>
    </row>
    <row r="206" spans="14:19" ht="23.25" x14ac:dyDescent="0.35">
      <c r="N206" s="27" t="s">
        <v>124</v>
      </c>
      <c r="O206" s="251">
        <v>308755</v>
      </c>
      <c r="P206" s="251">
        <v>308755</v>
      </c>
      <c r="R206" s="52">
        <v>43840</v>
      </c>
      <c r="S206" s="33" t="s">
        <v>127</v>
      </c>
    </row>
    <row r="207" spans="14:19" ht="23.25" x14ac:dyDescent="0.35">
      <c r="N207" s="27" t="s">
        <v>124</v>
      </c>
      <c r="O207" s="252">
        <v>308757</v>
      </c>
      <c r="P207" s="252">
        <v>308757</v>
      </c>
      <c r="R207" s="52">
        <v>43840</v>
      </c>
      <c r="S207" s="33" t="s">
        <v>127</v>
      </c>
    </row>
    <row r="208" spans="14:19" ht="23.25" x14ac:dyDescent="0.35">
      <c r="N208" s="27" t="s">
        <v>124</v>
      </c>
      <c r="O208" s="252">
        <v>308758</v>
      </c>
      <c r="P208" s="252">
        <v>308758</v>
      </c>
      <c r="R208" s="52">
        <v>43840</v>
      </c>
      <c r="S208" s="33" t="s">
        <v>127</v>
      </c>
    </row>
    <row r="209" spans="14:19" ht="23.25" x14ac:dyDescent="0.35">
      <c r="N209" s="27" t="s">
        <v>124</v>
      </c>
      <c r="O209" s="252">
        <v>308759</v>
      </c>
      <c r="P209" s="252">
        <v>308759</v>
      </c>
      <c r="R209" s="52">
        <v>43840</v>
      </c>
      <c r="S209" s="33" t="s">
        <v>127</v>
      </c>
    </row>
    <row r="210" spans="14:19" ht="23.25" x14ac:dyDescent="0.35">
      <c r="N210" s="27" t="s">
        <v>124</v>
      </c>
      <c r="O210" s="251">
        <v>308760</v>
      </c>
      <c r="P210" s="251">
        <v>308760</v>
      </c>
      <c r="R210" s="52">
        <v>43840</v>
      </c>
      <c r="S210" s="33" t="s">
        <v>127</v>
      </c>
    </row>
    <row r="211" spans="14:19" ht="23.25" x14ac:dyDescent="0.35">
      <c r="N211" s="27" t="s">
        <v>124</v>
      </c>
      <c r="O211" s="251">
        <v>308762</v>
      </c>
      <c r="P211" s="251">
        <v>308762</v>
      </c>
      <c r="R211" s="52">
        <v>43840</v>
      </c>
      <c r="S211" s="33" t="s">
        <v>127</v>
      </c>
    </row>
    <row r="212" spans="14:19" ht="23.25" x14ac:dyDescent="0.35">
      <c r="N212" s="27" t="s">
        <v>124</v>
      </c>
      <c r="O212" s="251">
        <v>308765</v>
      </c>
      <c r="P212" s="251">
        <v>308765</v>
      </c>
      <c r="R212" s="52">
        <v>43840</v>
      </c>
      <c r="S212" s="33" t="s">
        <v>127</v>
      </c>
    </row>
    <row r="213" spans="14:19" ht="23.25" x14ac:dyDescent="0.35">
      <c r="N213" s="27" t="s">
        <v>124</v>
      </c>
      <c r="O213" s="251">
        <v>308771</v>
      </c>
      <c r="P213" s="251">
        <v>308771</v>
      </c>
      <c r="R213" s="52">
        <v>43840</v>
      </c>
      <c r="S213" s="33" t="s">
        <v>127</v>
      </c>
    </row>
    <row r="214" spans="14:19" ht="23.25" x14ac:dyDescent="0.35">
      <c r="N214" s="27" t="s">
        <v>124</v>
      </c>
      <c r="O214" s="253">
        <v>308772</v>
      </c>
      <c r="P214" s="253">
        <v>308772</v>
      </c>
      <c r="R214" s="52">
        <v>43861</v>
      </c>
      <c r="S214" s="33" t="s">
        <v>127</v>
      </c>
    </row>
    <row r="215" spans="14:19" ht="23.25" x14ac:dyDescent="0.35">
      <c r="N215" s="27" t="s">
        <v>124</v>
      </c>
      <c r="O215" s="251">
        <v>308774</v>
      </c>
      <c r="P215" s="251">
        <v>308774</v>
      </c>
      <c r="R215" s="52">
        <v>43840</v>
      </c>
      <c r="S215" s="33" t="s">
        <v>127</v>
      </c>
    </row>
    <row r="216" spans="14:19" ht="23.25" x14ac:dyDescent="0.35">
      <c r="N216" s="27" t="s">
        <v>124</v>
      </c>
      <c r="O216" s="251">
        <v>308775</v>
      </c>
      <c r="P216" s="251">
        <v>308775</v>
      </c>
      <c r="R216" s="52">
        <v>43840</v>
      </c>
      <c r="S216" s="33" t="s">
        <v>127</v>
      </c>
    </row>
    <row r="217" spans="14:19" ht="23.25" x14ac:dyDescent="0.35">
      <c r="N217" s="27" t="s">
        <v>124</v>
      </c>
      <c r="O217" s="251">
        <v>308778</v>
      </c>
      <c r="P217" s="251">
        <v>308778</v>
      </c>
      <c r="R217" s="52">
        <v>43840</v>
      </c>
      <c r="S217" s="33" t="s">
        <v>127</v>
      </c>
    </row>
    <row r="218" spans="14:19" ht="23.25" x14ac:dyDescent="0.35">
      <c r="N218" s="27" t="s">
        <v>124</v>
      </c>
      <c r="O218" s="251">
        <v>308780</v>
      </c>
      <c r="P218" s="251">
        <v>308780</v>
      </c>
      <c r="R218" s="52">
        <v>43840</v>
      </c>
      <c r="S218" s="33" t="s">
        <v>127</v>
      </c>
    </row>
    <row r="219" spans="14:19" ht="23.25" x14ac:dyDescent="0.35">
      <c r="N219" s="27" t="s">
        <v>124</v>
      </c>
      <c r="O219" s="251">
        <v>308781</v>
      </c>
      <c r="P219" s="251">
        <v>308781</v>
      </c>
      <c r="R219" s="52">
        <v>43840</v>
      </c>
      <c r="S219" s="33" t="s">
        <v>127</v>
      </c>
    </row>
    <row r="220" spans="14:19" ht="23.25" x14ac:dyDescent="0.35">
      <c r="N220" s="27" t="s">
        <v>124</v>
      </c>
      <c r="O220" s="251">
        <v>308787</v>
      </c>
      <c r="P220" s="251">
        <v>308787</v>
      </c>
      <c r="R220" s="52">
        <v>43840</v>
      </c>
      <c r="S220" s="33" t="s">
        <v>127</v>
      </c>
    </row>
    <row r="221" spans="14:19" ht="23.25" x14ac:dyDescent="0.35">
      <c r="N221" s="27" t="s">
        <v>124</v>
      </c>
      <c r="O221" s="252">
        <v>308790</v>
      </c>
      <c r="P221" s="252">
        <v>308790</v>
      </c>
      <c r="R221" s="52">
        <v>43840</v>
      </c>
      <c r="S221" s="33" t="s">
        <v>127</v>
      </c>
    </row>
    <row r="222" spans="14:19" ht="23.25" x14ac:dyDescent="0.35">
      <c r="N222" s="27" t="s">
        <v>124</v>
      </c>
      <c r="O222" s="253">
        <v>308792</v>
      </c>
      <c r="P222" s="253">
        <v>308792</v>
      </c>
      <c r="R222" s="52">
        <v>43861</v>
      </c>
      <c r="S222" s="33" t="s">
        <v>127</v>
      </c>
    </row>
    <row r="223" spans="14:19" ht="23.25" x14ac:dyDescent="0.35">
      <c r="N223" s="27" t="s">
        <v>124</v>
      </c>
      <c r="O223" s="252">
        <v>308794</v>
      </c>
      <c r="P223" s="252">
        <v>308794</v>
      </c>
      <c r="R223" s="52">
        <v>43840</v>
      </c>
      <c r="S223" s="33" t="s">
        <v>127</v>
      </c>
    </row>
    <row r="224" spans="14:19" ht="23.25" x14ac:dyDescent="0.35">
      <c r="N224" s="27" t="s">
        <v>124</v>
      </c>
      <c r="O224" s="252">
        <v>308795</v>
      </c>
      <c r="P224" s="252">
        <v>308795</v>
      </c>
      <c r="R224" s="52">
        <v>43840</v>
      </c>
      <c r="S224" s="33" t="s">
        <v>127</v>
      </c>
    </row>
    <row r="225" spans="14:19" ht="23.25" x14ac:dyDescent="0.35">
      <c r="N225" s="27" t="s">
        <v>124</v>
      </c>
      <c r="O225" s="251">
        <v>308797</v>
      </c>
      <c r="P225" s="251">
        <v>308797</v>
      </c>
      <c r="R225" s="52">
        <v>43840</v>
      </c>
      <c r="S225" s="33" t="s">
        <v>127</v>
      </c>
    </row>
    <row r="226" spans="14:19" ht="23.25" x14ac:dyDescent="0.35">
      <c r="N226" s="27" t="s">
        <v>124</v>
      </c>
      <c r="O226" s="251">
        <v>308809</v>
      </c>
      <c r="P226" s="251">
        <v>308809</v>
      </c>
      <c r="R226" s="52">
        <v>43840</v>
      </c>
      <c r="S226" s="33" t="s">
        <v>127</v>
      </c>
    </row>
    <row r="227" spans="14:19" ht="23.25" x14ac:dyDescent="0.35">
      <c r="N227" s="27" t="s">
        <v>124</v>
      </c>
      <c r="O227" s="252">
        <v>308811</v>
      </c>
      <c r="P227" s="252">
        <v>308811</v>
      </c>
      <c r="R227" s="52">
        <v>43840</v>
      </c>
      <c r="S227" s="33" t="s">
        <v>127</v>
      </c>
    </row>
    <row r="228" spans="14:19" ht="23.25" x14ac:dyDescent="0.35">
      <c r="N228" s="27" t="s">
        <v>124</v>
      </c>
      <c r="O228" s="251">
        <v>308814</v>
      </c>
      <c r="P228" s="251">
        <v>308814</v>
      </c>
      <c r="R228" s="52">
        <v>43840</v>
      </c>
      <c r="S228" s="33" t="s">
        <v>127</v>
      </c>
    </row>
    <row r="229" spans="14:19" ht="23.25" x14ac:dyDescent="0.35">
      <c r="N229" s="27" t="s">
        <v>124</v>
      </c>
      <c r="O229" s="251">
        <v>308830</v>
      </c>
      <c r="P229" s="251">
        <v>308830</v>
      </c>
      <c r="R229" s="52">
        <v>43840</v>
      </c>
      <c r="S229" s="33" t="s">
        <v>127</v>
      </c>
    </row>
    <row r="230" spans="14:19" ht="23.25" x14ac:dyDescent="0.35">
      <c r="N230" s="27" t="s">
        <v>124</v>
      </c>
      <c r="O230" s="251">
        <v>308839</v>
      </c>
      <c r="P230" s="251">
        <v>308839</v>
      </c>
      <c r="R230" s="52">
        <v>43840</v>
      </c>
      <c r="S230" s="33" t="s">
        <v>127</v>
      </c>
    </row>
    <row r="231" spans="14:19" ht="23.25" x14ac:dyDescent="0.35">
      <c r="N231" s="27" t="s">
        <v>124</v>
      </c>
      <c r="O231" s="252">
        <v>308840</v>
      </c>
      <c r="P231" s="252">
        <v>308840</v>
      </c>
      <c r="R231" s="52">
        <v>43840</v>
      </c>
      <c r="S231" s="33" t="s">
        <v>127</v>
      </c>
    </row>
    <row r="232" spans="14:19" ht="23.25" x14ac:dyDescent="0.35">
      <c r="N232" s="27" t="s">
        <v>124</v>
      </c>
      <c r="O232" s="252">
        <v>308844</v>
      </c>
      <c r="P232" s="252">
        <v>308844</v>
      </c>
      <c r="R232" s="52">
        <v>43840</v>
      </c>
      <c r="S232" s="33" t="s">
        <v>127</v>
      </c>
    </row>
    <row r="233" spans="14:19" ht="23.25" x14ac:dyDescent="0.35">
      <c r="N233" s="27" t="s">
        <v>124</v>
      </c>
      <c r="O233" s="251">
        <v>308845</v>
      </c>
      <c r="P233" s="251">
        <v>308845</v>
      </c>
      <c r="R233" s="52">
        <v>43840</v>
      </c>
      <c r="S233" s="33" t="s">
        <v>127</v>
      </c>
    </row>
    <row r="234" spans="14:19" ht="23.25" x14ac:dyDescent="0.35">
      <c r="N234" s="27" t="s">
        <v>124</v>
      </c>
      <c r="O234" s="252">
        <v>308848</v>
      </c>
      <c r="P234" s="252">
        <v>308848</v>
      </c>
      <c r="R234" s="52">
        <v>43840</v>
      </c>
      <c r="S234" s="33" t="s">
        <v>127</v>
      </c>
    </row>
    <row r="235" spans="14:19" ht="23.25" x14ac:dyDescent="0.35">
      <c r="N235" s="27" t="s">
        <v>124</v>
      </c>
      <c r="O235" s="253">
        <v>308849</v>
      </c>
      <c r="P235" s="253">
        <v>308849</v>
      </c>
      <c r="R235" s="52">
        <v>43861</v>
      </c>
      <c r="S235" s="33" t="s">
        <v>127</v>
      </c>
    </row>
    <row r="236" spans="14:19" ht="23.25" x14ac:dyDescent="0.35">
      <c r="N236" s="27" t="s">
        <v>124</v>
      </c>
      <c r="O236" s="253">
        <v>308850</v>
      </c>
      <c r="P236" s="253">
        <v>308850</v>
      </c>
      <c r="R236" s="52">
        <v>43861</v>
      </c>
      <c r="S236" s="33" t="s">
        <v>127</v>
      </c>
    </row>
    <row r="237" spans="14:19" ht="23.25" x14ac:dyDescent="0.35">
      <c r="N237" s="27" t="s">
        <v>124</v>
      </c>
      <c r="O237" s="252">
        <v>308853</v>
      </c>
      <c r="P237" s="252">
        <v>308853</v>
      </c>
      <c r="R237" s="52">
        <v>43840</v>
      </c>
      <c r="S237" s="33" t="s">
        <v>127</v>
      </c>
    </row>
    <row r="238" spans="14:19" ht="23.25" x14ac:dyDescent="0.35">
      <c r="N238" s="27" t="s">
        <v>124</v>
      </c>
      <c r="O238" s="251">
        <v>308855</v>
      </c>
      <c r="P238" s="251">
        <v>308855</v>
      </c>
      <c r="R238" s="52">
        <v>43840</v>
      </c>
      <c r="S238" s="33" t="s">
        <v>127</v>
      </c>
    </row>
    <row r="239" spans="14:19" ht="23.25" x14ac:dyDescent="0.35">
      <c r="N239" s="27" t="s">
        <v>124</v>
      </c>
      <c r="O239" s="251">
        <v>308856</v>
      </c>
      <c r="P239" s="251">
        <v>308856</v>
      </c>
      <c r="R239" s="52">
        <v>43840</v>
      </c>
      <c r="S239" s="33" t="s">
        <v>127</v>
      </c>
    </row>
    <row r="240" spans="14:19" ht="23.25" x14ac:dyDescent="0.35">
      <c r="N240" s="27" t="s">
        <v>124</v>
      </c>
      <c r="O240" s="253">
        <v>308857</v>
      </c>
      <c r="P240" s="253">
        <v>308857</v>
      </c>
      <c r="R240" s="52">
        <v>43861</v>
      </c>
      <c r="S240" s="33" t="s">
        <v>127</v>
      </c>
    </row>
    <row r="241" spans="14:19" ht="23.25" x14ac:dyDescent="0.35">
      <c r="N241" s="27" t="s">
        <v>124</v>
      </c>
      <c r="O241" s="252">
        <v>308858</v>
      </c>
      <c r="P241" s="252">
        <v>308858</v>
      </c>
      <c r="R241" s="52">
        <v>43840</v>
      </c>
      <c r="S241" s="33" t="s">
        <v>127</v>
      </c>
    </row>
    <row r="242" spans="14:19" ht="23.25" x14ac:dyDescent="0.35">
      <c r="N242" s="27" t="s">
        <v>124</v>
      </c>
      <c r="O242" s="251">
        <v>308859</v>
      </c>
      <c r="P242" s="251">
        <v>308859</v>
      </c>
      <c r="R242" s="52">
        <v>43840</v>
      </c>
      <c r="S242" s="33" t="s">
        <v>127</v>
      </c>
    </row>
    <row r="243" spans="14:19" ht="23.25" x14ac:dyDescent="0.35">
      <c r="N243" s="27" t="s">
        <v>124</v>
      </c>
      <c r="O243" s="251">
        <v>308861</v>
      </c>
      <c r="P243" s="251">
        <v>308861</v>
      </c>
      <c r="R243" s="52">
        <v>43840</v>
      </c>
      <c r="S243" s="33" t="s">
        <v>127</v>
      </c>
    </row>
    <row r="244" spans="14:19" ht="23.25" x14ac:dyDescent="0.35">
      <c r="N244" s="27" t="s">
        <v>124</v>
      </c>
      <c r="O244" s="251">
        <v>308865</v>
      </c>
      <c r="P244" s="251">
        <v>308865</v>
      </c>
      <c r="R244" s="52">
        <v>43840</v>
      </c>
      <c r="S244" s="33" t="s">
        <v>127</v>
      </c>
    </row>
    <row r="245" spans="14:19" ht="23.25" x14ac:dyDescent="0.35">
      <c r="N245" s="27" t="s">
        <v>124</v>
      </c>
      <c r="O245" s="251">
        <v>308866</v>
      </c>
      <c r="P245" s="251">
        <v>308866</v>
      </c>
      <c r="R245" s="52">
        <v>43840</v>
      </c>
      <c r="S245" s="33" t="s">
        <v>127</v>
      </c>
    </row>
    <row r="246" spans="14:19" ht="23.25" x14ac:dyDescent="0.35">
      <c r="N246" s="27" t="s">
        <v>124</v>
      </c>
      <c r="O246" s="251">
        <v>308868</v>
      </c>
      <c r="P246" s="251">
        <v>308868</v>
      </c>
      <c r="R246" s="52">
        <v>43840</v>
      </c>
      <c r="S246" s="33" t="s">
        <v>127</v>
      </c>
    </row>
    <row r="247" spans="14:19" ht="23.25" x14ac:dyDescent="0.35">
      <c r="N247" s="27" t="s">
        <v>124</v>
      </c>
      <c r="O247" s="252">
        <v>308873</v>
      </c>
      <c r="P247" s="252">
        <v>308873</v>
      </c>
      <c r="R247" s="52">
        <v>43840</v>
      </c>
      <c r="S247" s="33" t="s">
        <v>127</v>
      </c>
    </row>
    <row r="248" spans="14:19" ht="23.25" x14ac:dyDescent="0.35">
      <c r="N248" s="27" t="s">
        <v>124</v>
      </c>
      <c r="O248" s="251">
        <v>308878</v>
      </c>
      <c r="P248" s="251">
        <v>308878</v>
      </c>
      <c r="R248" s="52">
        <v>43840</v>
      </c>
      <c r="S248" s="33" t="s">
        <v>127</v>
      </c>
    </row>
    <row r="249" spans="14:19" ht="23.25" x14ac:dyDescent="0.35">
      <c r="N249" s="27" t="s">
        <v>124</v>
      </c>
      <c r="O249" s="252">
        <v>308884</v>
      </c>
      <c r="P249" s="252">
        <v>308884</v>
      </c>
      <c r="R249" s="52">
        <v>43840</v>
      </c>
      <c r="S249" s="33" t="s">
        <v>127</v>
      </c>
    </row>
    <row r="250" spans="14:19" ht="23.25" x14ac:dyDescent="0.35">
      <c r="N250" s="27" t="s">
        <v>124</v>
      </c>
      <c r="O250" s="251">
        <v>308886</v>
      </c>
      <c r="P250" s="251">
        <v>308886</v>
      </c>
      <c r="R250" s="52">
        <v>43840</v>
      </c>
      <c r="S250" s="33" t="s">
        <v>127</v>
      </c>
    </row>
    <row r="251" spans="14:19" ht="23.25" x14ac:dyDescent="0.35">
      <c r="N251" s="27" t="s">
        <v>124</v>
      </c>
      <c r="O251" s="253">
        <v>308889</v>
      </c>
      <c r="P251" s="253">
        <v>308889</v>
      </c>
      <c r="R251" s="52">
        <v>43861</v>
      </c>
      <c r="S251" s="33" t="s">
        <v>127</v>
      </c>
    </row>
    <row r="252" spans="14:19" ht="23.25" x14ac:dyDescent="0.35">
      <c r="N252" s="27" t="s">
        <v>124</v>
      </c>
      <c r="O252" s="252">
        <v>308890</v>
      </c>
      <c r="P252" s="252">
        <v>308890</v>
      </c>
      <c r="R252" s="52">
        <v>43840</v>
      </c>
      <c r="S252" s="33" t="s">
        <v>127</v>
      </c>
    </row>
    <row r="253" spans="14:19" ht="23.25" x14ac:dyDescent="0.35">
      <c r="N253" s="27" t="s">
        <v>124</v>
      </c>
      <c r="O253" s="251">
        <v>308892</v>
      </c>
      <c r="P253" s="251">
        <v>308892</v>
      </c>
      <c r="R253" s="52">
        <v>43840</v>
      </c>
      <c r="S253" s="33" t="s">
        <v>127</v>
      </c>
    </row>
    <row r="254" spans="14:19" ht="23.25" x14ac:dyDescent="0.35">
      <c r="N254" s="27" t="s">
        <v>124</v>
      </c>
      <c r="O254" s="253">
        <v>308895</v>
      </c>
      <c r="P254" s="253">
        <v>308895</v>
      </c>
      <c r="R254" s="52">
        <v>43861</v>
      </c>
      <c r="S254" s="33" t="s">
        <v>127</v>
      </c>
    </row>
    <row r="255" spans="14:19" ht="23.25" x14ac:dyDescent="0.35">
      <c r="N255" s="27" t="s">
        <v>124</v>
      </c>
      <c r="O255" s="252">
        <v>308897</v>
      </c>
      <c r="P255" s="252">
        <v>308897</v>
      </c>
      <c r="R255" s="52">
        <v>43840</v>
      </c>
      <c r="S255" s="33" t="s">
        <v>127</v>
      </c>
    </row>
    <row r="256" spans="14:19" ht="23.25" x14ac:dyDescent="0.35">
      <c r="N256" s="27" t="s">
        <v>124</v>
      </c>
      <c r="O256" s="253">
        <v>308898</v>
      </c>
      <c r="P256" s="253">
        <v>308898</v>
      </c>
      <c r="R256" s="52">
        <v>43861</v>
      </c>
      <c r="S256" s="33" t="s">
        <v>127</v>
      </c>
    </row>
    <row r="257" spans="14:19" ht="23.25" x14ac:dyDescent="0.35">
      <c r="N257" s="27" t="s">
        <v>124</v>
      </c>
      <c r="O257" s="251">
        <v>308900</v>
      </c>
      <c r="P257" s="251">
        <v>308900</v>
      </c>
      <c r="R257" s="52">
        <v>43840</v>
      </c>
      <c r="S257" s="33" t="s">
        <v>127</v>
      </c>
    </row>
    <row r="258" spans="14:19" ht="23.25" x14ac:dyDescent="0.35">
      <c r="N258" s="27" t="s">
        <v>124</v>
      </c>
      <c r="O258" s="251">
        <v>308903</v>
      </c>
      <c r="P258" s="251">
        <v>308903</v>
      </c>
      <c r="R258" s="52">
        <v>43840</v>
      </c>
      <c r="S258" s="33" t="s">
        <v>127</v>
      </c>
    </row>
    <row r="259" spans="14:19" ht="23.25" x14ac:dyDescent="0.35">
      <c r="N259" s="27" t="s">
        <v>124</v>
      </c>
      <c r="O259" s="251">
        <v>308905</v>
      </c>
      <c r="P259" s="251">
        <v>308905</v>
      </c>
      <c r="R259" s="52">
        <v>43840</v>
      </c>
      <c r="S259" s="33" t="s">
        <v>127</v>
      </c>
    </row>
    <row r="260" spans="14:19" ht="23.25" x14ac:dyDescent="0.35">
      <c r="N260" s="27" t="s">
        <v>124</v>
      </c>
      <c r="O260" s="251">
        <v>308906</v>
      </c>
      <c r="P260" s="251">
        <v>308906</v>
      </c>
      <c r="R260" s="52">
        <v>43840</v>
      </c>
      <c r="S260" s="33" t="s">
        <v>127</v>
      </c>
    </row>
    <row r="261" spans="14:19" ht="23.25" x14ac:dyDescent="0.35">
      <c r="N261" s="27" t="s">
        <v>124</v>
      </c>
      <c r="O261" s="252">
        <v>308908</v>
      </c>
      <c r="P261" s="252">
        <v>308908</v>
      </c>
      <c r="R261" s="52">
        <v>43840</v>
      </c>
      <c r="S261" s="33" t="s">
        <v>127</v>
      </c>
    </row>
    <row r="262" spans="14:19" ht="23.25" x14ac:dyDescent="0.35">
      <c r="N262" s="27" t="s">
        <v>124</v>
      </c>
      <c r="O262" s="252">
        <v>308909</v>
      </c>
      <c r="P262" s="252">
        <v>308909</v>
      </c>
      <c r="R262" s="52">
        <v>43840</v>
      </c>
      <c r="S262" s="33" t="s">
        <v>127</v>
      </c>
    </row>
    <row r="263" spans="14:19" ht="23.25" x14ac:dyDescent="0.35">
      <c r="N263" s="27" t="s">
        <v>124</v>
      </c>
      <c r="O263" s="251">
        <v>308911</v>
      </c>
      <c r="P263" s="251">
        <v>308911</v>
      </c>
      <c r="R263" s="52">
        <v>43840</v>
      </c>
      <c r="S263" s="33" t="s">
        <v>127</v>
      </c>
    </row>
    <row r="264" spans="14:19" ht="23.25" x14ac:dyDescent="0.35">
      <c r="N264" s="27" t="s">
        <v>124</v>
      </c>
      <c r="O264" s="251">
        <v>308912</v>
      </c>
      <c r="P264" s="251">
        <v>308912</v>
      </c>
      <c r="R264" s="52">
        <v>43840</v>
      </c>
      <c r="S264" s="33" t="s">
        <v>127</v>
      </c>
    </row>
    <row r="265" spans="14:19" ht="23.25" x14ac:dyDescent="0.35">
      <c r="N265" s="27" t="s">
        <v>124</v>
      </c>
      <c r="O265" s="252">
        <v>308913</v>
      </c>
      <c r="P265" s="252">
        <v>308913</v>
      </c>
      <c r="R265" s="52">
        <v>43840</v>
      </c>
      <c r="S265" s="33" t="s">
        <v>127</v>
      </c>
    </row>
    <row r="266" spans="14:19" ht="23.25" x14ac:dyDescent="0.35">
      <c r="N266" s="27" t="s">
        <v>124</v>
      </c>
      <c r="O266" s="251">
        <v>308914</v>
      </c>
      <c r="P266" s="251">
        <v>308914</v>
      </c>
      <c r="R266" s="52">
        <v>43840</v>
      </c>
      <c r="S266" s="33" t="s">
        <v>127</v>
      </c>
    </row>
    <row r="267" spans="14:19" ht="23.25" x14ac:dyDescent="0.35">
      <c r="N267" s="27" t="s">
        <v>124</v>
      </c>
      <c r="O267" s="252">
        <v>308916</v>
      </c>
      <c r="P267" s="252">
        <v>308916</v>
      </c>
      <c r="R267" s="52">
        <v>43840</v>
      </c>
      <c r="S267" s="33" t="s">
        <v>127</v>
      </c>
    </row>
    <row r="268" spans="14:19" ht="23.25" x14ac:dyDescent="0.35">
      <c r="N268" s="27" t="s">
        <v>124</v>
      </c>
      <c r="O268" s="251">
        <v>308917</v>
      </c>
      <c r="P268" s="251">
        <v>308917</v>
      </c>
      <c r="R268" s="52">
        <v>43840</v>
      </c>
      <c r="S268" s="33" t="s">
        <v>127</v>
      </c>
    </row>
    <row r="269" spans="14:19" ht="23.25" x14ac:dyDescent="0.35">
      <c r="N269" s="27" t="s">
        <v>124</v>
      </c>
      <c r="O269" s="252">
        <v>308919</v>
      </c>
      <c r="P269" s="252">
        <v>308919</v>
      </c>
      <c r="R269" s="52">
        <v>43840</v>
      </c>
      <c r="S269" s="33" t="s">
        <v>127</v>
      </c>
    </row>
    <row r="270" spans="14:19" ht="23.25" x14ac:dyDescent="0.35">
      <c r="N270" s="27" t="s">
        <v>124</v>
      </c>
      <c r="O270" s="251">
        <v>308920</v>
      </c>
      <c r="P270" s="251">
        <v>308920</v>
      </c>
      <c r="R270" s="52">
        <v>43840</v>
      </c>
      <c r="S270" s="33" t="s">
        <v>127</v>
      </c>
    </row>
    <row r="271" spans="14:19" ht="23.25" x14ac:dyDescent="0.35">
      <c r="N271" s="27" t="s">
        <v>124</v>
      </c>
      <c r="O271" s="251">
        <v>308925</v>
      </c>
      <c r="P271" s="251">
        <v>308925</v>
      </c>
      <c r="R271" s="52">
        <v>43840</v>
      </c>
      <c r="S271" s="33" t="s">
        <v>127</v>
      </c>
    </row>
    <row r="272" spans="14:19" ht="23.25" x14ac:dyDescent="0.35">
      <c r="N272" s="27" t="s">
        <v>124</v>
      </c>
      <c r="O272" s="252">
        <v>308926</v>
      </c>
      <c r="P272" s="252">
        <v>308926</v>
      </c>
      <c r="R272" s="52">
        <v>43840</v>
      </c>
      <c r="S272" s="33" t="s">
        <v>127</v>
      </c>
    </row>
    <row r="273" spans="14:19" ht="23.25" x14ac:dyDescent="0.35">
      <c r="N273" s="27" t="s">
        <v>124</v>
      </c>
      <c r="O273" s="252">
        <v>308927</v>
      </c>
      <c r="P273" s="252">
        <v>308927</v>
      </c>
      <c r="R273" s="52">
        <v>43840</v>
      </c>
      <c r="S273" s="33" t="s">
        <v>127</v>
      </c>
    </row>
    <row r="274" spans="14:19" ht="23.25" x14ac:dyDescent="0.35">
      <c r="N274" s="27" t="s">
        <v>124</v>
      </c>
      <c r="O274" s="251">
        <v>308928</v>
      </c>
      <c r="P274" s="251">
        <v>308928</v>
      </c>
      <c r="R274" s="52">
        <v>43840</v>
      </c>
      <c r="S274" s="33" t="s">
        <v>127</v>
      </c>
    </row>
    <row r="275" spans="14:19" ht="23.25" x14ac:dyDescent="0.35">
      <c r="N275" s="27" t="s">
        <v>124</v>
      </c>
      <c r="O275" s="251">
        <v>308929</v>
      </c>
      <c r="P275" s="251">
        <v>308929</v>
      </c>
      <c r="R275" s="52">
        <v>43840</v>
      </c>
      <c r="S275" s="33" t="s">
        <v>127</v>
      </c>
    </row>
    <row r="276" spans="14:19" ht="23.25" x14ac:dyDescent="0.35">
      <c r="N276" s="27" t="s">
        <v>124</v>
      </c>
      <c r="O276" s="251">
        <v>308930</v>
      </c>
      <c r="P276" s="251">
        <v>308930</v>
      </c>
      <c r="R276" s="52">
        <v>43840</v>
      </c>
      <c r="S276" s="33" t="s">
        <v>127</v>
      </c>
    </row>
    <row r="277" spans="14:19" ht="23.25" x14ac:dyDescent="0.35">
      <c r="N277" s="27" t="s">
        <v>124</v>
      </c>
      <c r="O277" s="251">
        <v>308932</v>
      </c>
      <c r="P277" s="251">
        <v>308932</v>
      </c>
      <c r="R277" s="52">
        <v>43840</v>
      </c>
      <c r="S277" s="33" t="s">
        <v>127</v>
      </c>
    </row>
    <row r="278" spans="14:19" ht="23.25" x14ac:dyDescent="0.35">
      <c r="N278" s="27" t="s">
        <v>124</v>
      </c>
      <c r="O278" s="252">
        <v>308933</v>
      </c>
      <c r="P278" s="252">
        <v>308933</v>
      </c>
      <c r="R278" s="52">
        <v>43840</v>
      </c>
      <c r="S278" s="33" t="s">
        <v>127</v>
      </c>
    </row>
    <row r="279" spans="14:19" ht="23.25" x14ac:dyDescent="0.35">
      <c r="N279" s="27" t="s">
        <v>124</v>
      </c>
      <c r="O279" s="252">
        <v>308937</v>
      </c>
      <c r="P279" s="252">
        <v>308937</v>
      </c>
      <c r="R279" s="52">
        <v>43840</v>
      </c>
      <c r="S279" s="33" t="s">
        <v>127</v>
      </c>
    </row>
    <row r="280" spans="14:19" ht="23.25" x14ac:dyDescent="0.35">
      <c r="N280" s="27" t="s">
        <v>124</v>
      </c>
      <c r="O280" s="252">
        <v>308938</v>
      </c>
      <c r="P280" s="252">
        <v>308938</v>
      </c>
      <c r="R280" s="52">
        <v>43840</v>
      </c>
      <c r="S280" s="33" t="s">
        <v>127</v>
      </c>
    </row>
    <row r="281" spans="14:19" ht="23.25" x14ac:dyDescent="0.35">
      <c r="N281" s="27" t="s">
        <v>124</v>
      </c>
      <c r="O281" s="252">
        <v>308942</v>
      </c>
      <c r="P281" s="252">
        <v>308942</v>
      </c>
      <c r="R281" s="52">
        <v>43840</v>
      </c>
      <c r="S281" s="33" t="s">
        <v>127</v>
      </c>
    </row>
    <row r="282" spans="14:19" ht="23.25" x14ac:dyDescent="0.35">
      <c r="N282" s="27" t="s">
        <v>124</v>
      </c>
      <c r="O282" s="251">
        <v>308944</v>
      </c>
      <c r="P282" s="251">
        <v>308944</v>
      </c>
      <c r="R282" s="52">
        <v>43840</v>
      </c>
      <c r="S282" s="33" t="s">
        <v>127</v>
      </c>
    </row>
    <row r="283" spans="14:19" ht="23.25" x14ac:dyDescent="0.35">
      <c r="N283" s="27" t="s">
        <v>124</v>
      </c>
      <c r="O283" s="251">
        <v>308950</v>
      </c>
      <c r="P283" s="251">
        <v>308950</v>
      </c>
      <c r="R283" s="52">
        <v>43840</v>
      </c>
      <c r="S283" s="33" t="s">
        <v>127</v>
      </c>
    </row>
    <row r="284" spans="14:19" ht="23.25" x14ac:dyDescent="0.35">
      <c r="N284" s="27" t="s">
        <v>124</v>
      </c>
      <c r="O284" s="251">
        <v>308952</v>
      </c>
      <c r="P284" s="251">
        <v>308952</v>
      </c>
      <c r="R284" s="52">
        <v>43840</v>
      </c>
      <c r="S284" s="33" t="s">
        <v>127</v>
      </c>
    </row>
    <row r="285" spans="14:19" ht="23.25" x14ac:dyDescent="0.35">
      <c r="N285" s="27" t="s">
        <v>124</v>
      </c>
      <c r="O285" s="251">
        <v>308954</v>
      </c>
      <c r="P285" s="251">
        <v>308954</v>
      </c>
      <c r="R285" s="52">
        <v>43840</v>
      </c>
      <c r="S285" s="33" t="s">
        <v>127</v>
      </c>
    </row>
    <row r="286" spans="14:19" ht="23.25" x14ac:dyDescent="0.35">
      <c r="N286" s="27" t="s">
        <v>124</v>
      </c>
      <c r="O286" s="251">
        <v>308959</v>
      </c>
      <c r="P286" s="251">
        <v>308959</v>
      </c>
      <c r="R286" s="52">
        <v>43840</v>
      </c>
      <c r="S286" s="33" t="s">
        <v>127</v>
      </c>
    </row>
    <row r="287" spans="14:19" ht="23.25" x14ac:dyDescent="0.35">
      <c r="N287" s="27" t="s">
        <v>124</v>
      </c>
      <c r="O287" s="251">
        <v>308960</v>
      </c>
      <c r="P287" s="251">
        <v>308960</v>
      </c>
      <c r="R287" s="52">
        <v>43840</v>
      </c>
      <c r="S287" s="33" t="s">
        <v>127</v>
      </c>
    </row>
    <row r="288" spans="14:19" ht="23.25" x14ac:dyDescent="0.35">
      <c r="N288" s="27" t="s">
        <v>124</v>
      </c>
      <c r="O288" s="252">
        <v>308962</v>
      </c>
      <c r="P288" s="252">
        <v>308962</v>
      </c>
      <c r="R288" s="52">
        <v>43840</v>
      </c>
      <c r="S288" s="33" t="s">
        <v>127</v>
      </c>
    </row>
    <row r="289" spans="14:19" ht="23.25" x14ac:dyDescent="0.35">
      <c r="N289" s="27" t="s">
        <v>124</v>
      </c>
      <c r="O289" s="253">
        <v>308963</v>
      </c>
      <c r="P289" s="253">
        <v>308963</v>
      </c>
      <c r="R289" s="52">
        <v>43861</v>
      </c>
      <c r="S289" s="33" t="s">
        <v>127</v>
      </c>
    </row>
    <row r="290" spans="14:19" ht="23.25" x14ac:dyDescent="0.35">
      <c r="N290" s="27" t="s">
        <v>124</v>
      </c>
      <c r="O290" s="251">
        <v>308964</v>
      </c>
      <c r="P290" s="251">
        <v>308964</v>
      </c>
      <c r="R290" s="52">
        <v>43840</v>
      </c>
      <c r="S290" s="33" t="s">
        <v>127</v>
      </c>
    </row>
    <row r="291" spans="14:19" ht="23.25" x14ac:dyDescent="0.35">
      <c r="N291" s="27" t="s">
        <v>124</v>
      </c>
      <c r="O291" s="252">
        <v>308965</v>
      </c>
      <c r="P291" s="252">
        <v>308965</v>
      </c>
      <c r="R291" s="52">
        <v>43840</v>
      </c>
      <c r="S291" s="33" t="s">
        <v>127</v>
      </c>
    </row>
    <row r="292" spans="14:19" ht="23.25" x14ac:dyDescent="0.35">
      <c r="N292" s="27" t="s">
        <v>124</v>
      </c>
      <c r="O292" s="252">
        <v>308966</v>
      </c>
      <c r="P292" s="252">
        <v>308966</v>
      </c>
      <c r="R292" s="52">
        <v>43840</v>
      </c>
      <c r="S292" s="33" t="s">
        <v>127</v>
      </c>
    </row>
    <row r="293" spans="14:19" ht="23.25" x14ac:dyDescent="0.35">
      <c r="N293" s="27" t="s">
        <v>124</v>
      </c>
      <c r="O293" s="251">
        <v>308970</v>
      </c>
      <c r="P293" s="251">
        <v>308970</v>
      </c>
      <c r="R293" s="52">
        <v>43840</v>
      </c>
      <c r="S293" s="33" t="s">
        <v>127</v>
      </c>
    </row>
    <row r="294" spans="14:19" ht="23.25" x14ac:dyDescent="0.35">
      <c r="N294" s="27" t="s">
        <v>124</v>
      </c>
      <c r="O294" s="251">
        <v>308974</v>
      </c>
      <c r="P294" s="251">
        <v>308974</v>
      </c>
      <c r="R294" s="52">
        <v>43840</v>
      </c>
      <c r="S294" s="33" t="s">
        <v>127</v>
      </c>
    </row>
    <row r="295" spans="14:19" ht="23.25" x14ac:dyDescent="0.35">
      <c r="N295" s="27" t="s">
        <v>124</v>
      </c>
      <c r="O295" s="252">
        <v>308976</v>
      </c>
      <c r="P295" s="252">
        <v>308976</v>
      </c>
      <c r="R295" s="52">
        <v>43840</v>
      </c>
      <c r="S295" s="33" t="s">
        <v>127</v>
      </c>
    </row>
    <row r="296" spans="14:19" ht="23.25" x14ac:dyDescent="0.35">
      <c r="N296" s="27" t="s">
        <v>124</v>
      </c>
      <c r="O296" s="252">
        <v>308977</v>
      </c>
      <c r="P296" s="252">
        <v>308977</v>
      </c>
      <c r="R296" s="52">
        <v>43840</v>
      </c>
      <c r="S296" s="33" t="s">
        <v>127</v>
      </c>
    </row>
    <row r="297" spans="14:19" ht="23.25" x14ac:dyDescent="0.35">
      <c r="N297" s="27" t="s">
        <v>124</v>
      </c>
      <c r="O297" s="251">
        <v>308979</v>
      </c>
      <c r="P297" s="251">
        <v>308979</v>
      </c>
      <c r="R297" s="52">
        <v>43840</v>
      </c>
      <c r="S297" s="33" t="s">
        <v>127</v>
      </c>
    </row>
    <row r="298" spans="14:19" ht="23.25" x14ac:dyDescent="0.35">
      <c r="N298" s="27" t="s">
        <v>124</v>
      </c>
      <c r="O298" s="252">
        <v>308980</v>
      </c>
      <c r="P298" s="252">
        <v>308980</v>
      </c>
      <c r="R298" s="52">
        <v>43840</v>
      </c>
      <c r="S298" s="33" t="s">
        <v>127</v>
      </c>
    </row>
    <row r="299" spans="14:19" ht="23.25" x14ac:dyDescent="0.35">
      <c r="N299" s="27" t="s">
        <v>124</v>
      </c>
      <c r="O299" s="253">
        <v>308982</v>
      </c>
      <c r="P299" s="253">
        <v>308982</v>
      </c>
      <c r="R299" s="52">
        <v>43861</v>
      </c>
      <c r="S299" s="33" t="s">
        <v>127</v>
      </c>
    </row>
    <row r="300" spans="14:19" ht="23.25" x14ac:dyDescent="0.35">
      <c r="N300" s="27" t="s">
        <v>124</v>
      </c>
      <c r="O300" s="252">
        <v>308985</v>
      </c>
      <c r="P300" s="252">
        <v>308985</v>
      </c>
      <c r="R300" s="52">
        <v>43840</v>
      </c>
      <c r="S300" s="33" t="s">
        <v>127</v>
      </c>
    </row>
    <row r="301" spans="14:19" ht="23.25" x14ac:dyDescent="0.35">
      <c r="N301" s="27" t="s">
        <v>124</v>
      </c>
      <c r="O301" s="251">
        <v>308986</v>
      </c>
      <c r="P301" s="251">
        <v>308986</v>
      </c>
      <c r="R301" s="52">
        <v>43840</v>
      </c>
      <c r="S301" s="33" t="s">
        <v>127</v>
      </c>
    </row>
    <row r="302" spans="14:19" ht="23.25" x14ac:dyDescent="0.35">
      <c r="N302" s="27" t="s">
        <v>124</v>
      </c>
      <c r="O302" s="251">
        <v>308987</v>
      </c>
      <c r="P302" s="251">
        <v>308987</v>
      </c>
      <c r="R302" s="52">
        <v>43840</v>
      </c>
      <c r="S302" s="33" t="s">
        <v>127</v>
      </c>
    </row>
    <row r="303" spans="14:19" ht="23.25" x14ac:dyDescent="0.35">
      <c r="N303" s="27" t="s">
        <v>124</v>
      </c>
      <c r="O303" s="251">
        <v>308988</v>
      </c>
      <c r="P303" s="251">
        <v>308988</v>
      </c>
      <c r="R303" s="52">
        <v>43840</v>
      </c>
      <c r="S303" s="33" t="s">
        <v>127</v>
      </c>
    </row>
    <row r="304" spans="14:19" ht="23.25" x14ac:dyDescent="0.35">
      <c r="N304" s="27" t="s">
        <v>124</v>
      </c>
      <c r="O304" s="251">
        <v>308989</v>
      </c>
      <c r="P304" s="251">
        <v>308989</v>
      </c>
      <c r="R304" s="52">
        <v>43840</v>
      </c>
      <c r="S304" s="33" t="s">
        <v>127</v>
      </c>
    </row>
    <row r="305" spans="14:19" ht="23.25" x14ac:dyDescent="0.35">
      <c r="N305" s="27" t="s">
        <v>124</v>
      </c>
      <c r="O305" s="251">
        <v>308993</v>
      </c>
      <c r="P305" s="251">
        <v>308993</v>
      </c>
      <c r="R305" s="52">
        <v>43840</v>
      </c>
      <c r="S305" s="33" t="s">
        <v>127</v>
      </c>
    </row>
    <row r="306" spans="14:19" ht="23.25" x14ac:dyDescent="0.35">
      <c r="N306" s="27" t="s">
        <v>124</v>
      </c>
      <c r="O306" s="252">
        <v>308994</v>
      </c>
      <c r="P306" s="252">
        <v>308994</v>
      </c>
      <c r="R306" s="52">
        <v>43840</v>
      </c>
      <c r="S306" s="33" t="s">
        <v>127</v>
      </c>
    </row>
    <row r="307" spans="14:19" ht="23.25" x14ac:dyDescent="0.35">
      <c r="N307" s="27" t="s">
        <v>124</v>
      </c>
      <c r="O307" s="252">
        <v>308996</v>
      </c>
      <c r="P307" s="252">
        <v>308996</v>
      </c>
      <c r="R307" s="52">
        <v>43840</v>
      </c>
      <c r="S307" s="33" t="s">
        <v>127</v>
      </c>
    </row>
    <row r="308" spans="14:19" ht="23.25" x14ac:dyDescent="0.35">
      <c r="N308" s="27" t="s">
        <v>124</v>
      </c>
      <c r="O308" s="251">
        <v>308997</v>
      </c>
      <c r="P308" s="251">
        <v>308997</v>
      </c>
      <c r="R308" s="52">
        <v>43840</v>
      </c>
      <c r="S308" s="33" t="s">
        <v>127</v>
      </c>
    </row>
    <row r="309" spans="14:19" ht="23.25" x14ac:dyDescent="0.35">
      <c r="N309" s="27" t="s">
        <v>124</v>
      </c>
      <c r="O309" s="251">
        <v>308998</v>
      </c>
      <c r="P309" s="251">
        <v>308998</v>
      </c>
      <c r="R309" s="52">
        <v>43840</v>
      </c>
      <c r="S309" s="33" t="s">
        <v>127</v>
      </c>
    </row>
    <row r="310" spans="14:19" ht="23.25" x14ac:dyDescent="0.35">
      <c r="N310" s="27" t="s">
        <v>124</v>
      </c>
      <c r="O310" s="252">
        <v>309001</v>
      </c>
      <c r="P310" s="252">
        <v>309001</v>
      </c>
      <c r="R310" s="52">
        <v>43840</v>
      </c>
      <c r="S310" s="33" t="s">
        <v>127</v>
      </c>
    </row>
    <row r="311" spans="14:19" ht="23.25" x14ac:dyDescent="0.35">
      <c r="N311" s="27" t="s">
        <v>124</v>
      </c>
      <c r="O311" s="252">
        <v>309004</v>
      </c>
      <c r="P311" s="252">
        <v>309004</v>
      </c>
      <c r="R311" s="52">
        <v>43840</v>
      </c>
      <c r="S311" s="33" t="s">
        <v>127</v>
      </c>
    </row>
    <row r="312" spans="14:19" ht="23.25" x14ac:dyDescent="0.35">
      <c r="N312" s="27" t="s">
        <v>124</v>
      </c>
      <c r="O312" s="251">
        <v>309005</v>
      </c>
      <c r="P312" s="251">
        <v>309005</v>
      </c>
      <c r="R312" s="52">
        <v>43840</v>
      </c>
      <c r="S312" s="33" t="s">
        <v>127</v>
      </c>
    </row>
    <row r="313" spans="14:19" ht="23.25" x14ac:dyDescent="0.35">
      <c r="N313" s="27" t="s">
        <v>124</v>
      </c>
      <c r="O313" s="252">
        <v>309007</v>
      </c>
      <c r="P313" s="252">
        <v>309007</v>
      </c>
      <c r="R313" s="52">
        <v>43840</v>
      </c>
      <c r="S313" s="33" t="s">
        <v>127</v>
      </c>
    </row>
    <row r="314" spans="14:19" ht="23.25" x14ac:dyDescent="0.35">
      <c r="N314" s="27" t="s">
        <v>124</v>
      </c>
      <c r="O314" s="251">
        <v>309008</v>
      </c>
      <c r="P314" s="251">
        <v>309008</v>
      </c>
      <c r="R314" s="52">
        <v>43840</v>
      </c>
      <c r="S314" s="33" t="s">
        <v>127</v>
      </c>
    </row>
    <row r="315" spans="14:19" ht="23.25" x14ac:dyDescent="0.35">
      <c r="N315" s="27" t="s">
        <v>124</v>
      </c>
      <c r="O315" s="252">
        <v>309009</v>
      </c>
      <c r="P315" s="252">
        <v>309009</v>
      </c>
      <c r="R315" s="52">
        <v>43840</v>
      </c>
      <c r="S315" s="33" t="s">
        <v>127</v>
      </c>
    </row>
    <row r="316" spans="14:19" ht="23.25" x14ac:dyDescent="0.35">
      <c r="N316" s="27" t="s">
        <v>124</v>
      </c>
      <c r="O316" s="251">
        <v>309012</v>
      </c>
      <c r="P316" s="251">
        <v>309012</v>
      </c>
      <c r="R316" s="52">
        <v>43840</v>
      </c>
      <c r="S316" s="33" t="s">
        <v>127</v>
      </c>
    </row>
    <row r="317" spans="14:19" ht="23.25" x14ac:dyDescent="0.35">
      <c r="N317" s="27" t="s">
        <v>124</v>
      </c>
      <c r="O317" s="252">
        <v>309018</v>
      </c>
      <c r="P317" s="252">
        <v>309018</v>
      </c>
      <c r="R317" s="52">
        <v>43840</v>
      </c>
      <c r="S317" s="33" t="s">
        <v>127</v>
      </c>
    </row>
    <row r="318" spans="14:19" ht="23.25" x14ac:dyDescent="0.35">
      <c r="N318" s="27" t="s">
        <v>124</v>
      </c>
      <c r="O318" s="252">
        <v>309019</v>
      </c>
      <c r="P318" s="252">
        <v>309019</v>
      </c>
      <c r="R318" s="52">
        <v>43840</v>
      </c>
      <c r="S318" s="33" t="s">
        <v>127</v>
      </c>
    </row>
    <row r="319" spans="14:19" ht="23.25" x14ac:dyDescent="0.35">
      <c r="N319" s="27" t="s">
        <v>124</v>
      </c>
      <c r="O319" s="251">
        <v>309023</v>
      </c>
      <c r="P319" s="251">
        <v>309023</v>
      </c>
      <c r="R319" s="52">
        <v>43840</v>
      </c>
      <c r="S319" s="33" t="s">
        <v>127</v>
      </c>
    </row>
    <row r="320" spans="14:19" ht="23.25" x14ac:dyDescent="0.35">
      <c r="N320" s="27" t="s">
        <v>124</v>
      </c>
      <c r="O320" s="253">
        <v>309026</v>
      </c>
      <c r="P320" s="253">
        <v>309026</v>
      </c>
      <c r="R320" s="52">
        <v>43861</v>
      </c>
      <c r="S320" s="33" t="s">
        <v>127</v>
      </c>
    </row>
    <row r="321" spans="14:19" ht="23.25" x14ac:dyDescent="0.35">
      <c r="N321" s="27" t="s">
        <v>124</v>
      </c>
      <c r="O321" s="251">
        <v>309028</v>
      </c>
      <c r="P321" s="251">
        <v>309028</v>
      </c>
      <c r="R321" s="52">
        <v>43840</v>
      </c>
      <c r="S321" s="33" t="s">
        <v>127</v>
      </c>
    </row>
    <row r="322" spans="14:19" ht="23.25" x14ac:dyDescent="0.35">
      <c r="N322" s="27" t="s">
        <v>124</v>
      </c>
      <c r="O322" s="251">
        <v>309031</v>
      </c>
      <c r="P322" s="251">
        <v>309031</v>
      </c>
      <c r="R322" s="52">
        <v>43840</v>
      </c>
      <c r="S322" s="33" t="s">
        <v>127</v>
      </c>
    </row>
    <row r="323" spans="14:19" ht="23.25" x14ac:dyDescent="0.35">
      <c r="N323" s="27" t="s">
        <v>124</v>
      </c>
      <c r="O323" s="251">
        <v>309036</v>
      </c>
      <c r="P323" s="251">
        <v>309036</v>
      </c>
      <c r="R323" s="52">
        <v>43840</v>
      </c>
      <c r="S323" s="33" t="s">
        <v>127</v>
      </c>
    </row>
    <row r="324" spans="14:19" ht="23.25" x14ac:dyDescent="0.35">
      <c r="N324" s="27" t="s">
        <v>124</v>
      </c>
      <c r="O324" s="252">
        <v>309037</v>
      </c>
      <c r="P324" s="252">
        <v>309037</v>
      </c>
      <c r="R324" s="52">
        <v>43840</v>
      </c>
      <c r="S324" s="33" t="s">
        <v>127</v>
      </c>
    </row>
    <row r="325" spans="14:19" ht="23.25" x14ac:dyDescent="0.35">
      <c r="N325" s="27" t="s">
        <v>124</v>
      </c>
      <c r="O325" s="252">
        <v>309038</v>
      </c>
      <c r="P325" s="252">
        <v>309038</v>
      </c>
      <c r="R325" s="52">
        <v>43840</v>
      </c>
      <c r="S325" s="33" t="s">
        <v>127</v>
      </c>
    </row>
    <row r="326" spans="14:19" ht="23.25" x14ac:dyDescent="0.35">
      <c r="N326" s="27" t="s">
        <v>124</v>
      </c>
      <c r="O326" s="251">
        <v>309044</v>
      </c>
      <c r="P326" s="251">
        <v>309044</v>
      </c>
      <c r="R326" s="52">
        <v>43840</v>
      </c>
      <c r="S326" s="33" t="s">
        <v>127</v>
      </c>
    </row>
    <row r="327" spans="14:19" ht="23.25" x14ac:dyDescent="0.35">
      <c r="N327" s="27" t="s">
        <v>124</v>
      </c>
      <c r="O327" s="251">
        <v>309047</v>
      </c>
      <c r="P327" s="251">
        <v>309047</v>
      </c>
      <c r="R327" s="52">
        <v>43840</v>
      </c>
      <c r="S327" s="33" t="s">
        <v>127</v>
      </c>
    </row>
    <row r="328" spans="14:19" ht="23.25" x14ac:dyDescent="0.35">
      <c r="N328" s="27" t="s">
        <v>124</v>
      </c>
      <c r="O328" s="251">
        <v>309053</v>
      </c>
      <c r="P328" s="251">
        <v>309053</v>
      </c>
      <c r="R328" s="52">
        <v>43840</v>
      </c>
      <c r="S328" s="33" t="s">
        <v>127</v>
      </c>
    </row>
    <row r="329" spans="14:19" ht="23.25" x14ac:dyDescent="0.35">
      <c r="N329" s="27" t="s">
        <v>124</v>
      </c>
      <c r="O329" s="251">
        <v>309054</v>
      </c>
      <c r="P329" s="251">
        <v>309054</v>
      </c>
      <c r="R329" s="52">
        <v>43840</v>
      </c>
      <c r="S329" s="33" t="s">
        <v>127</v>
      </c>
    </row>
    <row r="330" spans="14:19" ht="23.25" x14ac:dyDescent="0.35">
      <c r="N330" s="27" t="s">
        <v>124</v>
      </c>
      <c r="O330" s="252">
        <v>309055</v>
      </c>
      <c r="P330" s="252">
        <v>309055</v>
      </c>
      <c r="R330" s="52">
        <v>43840</v>
      </c>
      <c r="S330" s="33" t="s">
        <v>127</v>
      </c>
    </row>
    <row r="331" spans="14:19" ht="23.25" x14ac:dyDescent="0.35">
      <c r="N331" s="27" t="s">
        <v>124</v>
      </c>
      <c r="O331" s="252">
        <v>309058</v>
      </c>
      <c r="P331" s="252">
        <v>309058</v>
      </c>
      <c r="R331" s="52">
        <v>43840</v>
      </c>
      <c r="S331" s="33" t="s">
        <v>127</v>
      </c>
    </row>
    <row r="332" spans="14:19" ht="23.25" x14ac:dyDescent="0.35">
      <c r="N332" s="27" t="s">
        <v>124</v>
      </c>
      <c r="O332" s="252">
        <v>309060</v>
      </c>
      <c r="P332" s="252">
        <v>309060</v>
      </c>
      <c r="R332" s="52">
        <v>43840</v>
      </c>
      <c r="S332" s="33" t="s">
        <v>127</v>
      </c>
    </row>
    <row r="333" spans="14:19" ht="23.25" x14ac:dyDescent="0.35">
      <c r="N333" s="27" t="s">
        <v>124</v>
      </c>
      <c r="O333" s="251">
        <v>309061</v>
      </c>
      <c r="P333" s="251">
        <v>309061</v>
      </c>
      <c r="R333" s="52">
        <v>43840</v>
      </c>
      <c r="S333" s="33" t="s">
        <v>127</v>
      </c>
    </row>
    <row r="334" spans="14:19" ht="23.25" x14ac:dyDescent="0.35">
      <c r="N334" s="27" t="s">
        <v>124</v>
      </c>
      <c r="O334" s="251">
        <v>309062</v>
      </c>
      <c r="P334" s="251">
        <v>309062</v>
      </c>
      <c r="R334" s="52">
        <v>43840</v>
      </c>
      <c r="S334" s="33" t="s">
        <v>127</v>
      </c>
    </row>
    <row r="335" spans="14:19" ht="23.25" x14ac:dyDescent="0.35">
      <c r="N335" s="27" t="s">
        <v>124</v>
      </c>
      <c r="O335" s="253">
        <v>309063</v>
      </c>
      <c r="P335" s="253">
        <v>309063</v>
      </c>
      <c r="R335" s="52">
        <v>43861</v>
      </c>
      <c r="S335" s="33" t="s">
        <v>127</v>
      </c>
    </row>
    <row r="336" spans="14:19" ht="23.25" x14ac:dyDescent="0.35">
      <c r="N336" s="27" t="s">
        <v>124</v>
      </c>
      <c r="O336" s="252">
        <v>309070</v>
      </c>
      <c r="P336" s="252">
        <v>309070</v>
      </c>
      <c r="R336" s="52">
        <v>43840</v>
      </c>
      <c r="S336" s="33" t="s">
        <v>127</v>
      </c>
    </row>
    <row r="337" spans="14:19" ht="23.25" x14ac:dyDescent="0.35">
      <c r="N337" s="27" t="s">
        <v>124</v>
      </c>
      <c r="O337" s="252">
        <v>309077</v>
      </c>
      <c r="P337" s="252">
        <v>309077</v>
      </c>
      <c r="R337" s="52">
        <v>43840</v>
      </c>
      <c r="S337" s="33" t="s">
        <v>127</v>
      </c>
    </row>
    <row r="338" spans="14:19" ht="23.25" x14ac:dyDescent="0.35">
      <c r="N338" s="27" t="s">
        <v>124</v>
      </c>
      <c r="O338" s="251">
        <v>309080</v>
      </c>
      <c r="P338" s="251">
        <v>309080</v>
      </c>
      <c r="R338" s="52">
        <v>43840</v>
      </c>
      <c r="S338" s="33" t="s">
        <v>127</v>
      </c>
    </row>
    <row r="339" spans="14:19" ht="23.25" x14ac:dyDescent="0.35">
      <c r="N339" s="27" t="s">
        <v>124</v>
      </c>
      <c r="O339" s="252">
        <v>309083</v>
      </c>
      <c r="P339" s="252">
        <v>309083</v>
      </c>
      <c r="R339" s="52">
        <v>43840</v>
      </c>
      <c r="S339" s="33" t="s">
        <v>127</v>
      </c>
    </row>
    <row r="340" spans="14:19" ht="23.25" x14ac:dyDescent="0.35">
      <c r="N340" s="27" t="s">
        <v>124</v>
      </c>
      <c r="O340" s="251">
        <v>309086</v>
      </c>
      <c r="P340" s="251">
        <v>309086</v>
      </c>
      <c r="R340" s="52">
        <v>43840</v>
      </c>
      <c r="S340" s="33" t="s">
        <v>127</v>
      </c>
    </row>
    <row r="341" spans="14:19" ht="23.25" x14ac:dyDescent="0.35">
      <c r="N341" s="27" t="s">
        <v>124</v>
      </c>
      <c r="O341" s="252">
        <v>309095</v>
      </c>
      <c r="P341" s="252">
        <v>309095</v>
      </c>
      <c r="R341" s="52">
        <v>43840</v>
      </c>
      <c r="S341" s="33" t="s">
        <v>127</v>
      </c>
    </row>
    <row r="342" spans="14:19" ht="23.25" x14ac:dyDescent="0.35">
      <c r="N342" s="27" t="s">
        <v>124</v>
      </c>
      <c r="O342" s="251">
        <v>309097</v>
      </c>
      <c r="P342" s="251">
        <v>309097</v>
      </c>
      <c r="R342" s="52">
        <v>43840</v>
      </c>
      <c r="S342" s="33" t="s">
        <v>127</v>
      </c>
    </row>
    <row r="343" spans="14:19" ht="23.25" x14ac:dyDescent="0.35">
      <c r="N343" s="27" t="s">
        <v>124</v>
      </c>
      <c r="O343" s="251">
        <v>309098</v>
      </c>
      <c r="P343" s="251">
        <v>309098</v>
      </c>
      <c r="R343" s="52">
        <v>43840</v>
      </c>
      <c r="S343" s="33" t="s">
        <v>127</v>
      </c>
    </row>
    <row r="344" spans="14:19" ht="23.25" x14ac:dyDescent="0.35">
      <c r="N344" s="27" t="s">
        <v>124</v>
      </c>
      <c r="O344" s="252">
        <v>309107</v>
      </c>
      <c r="P344" s="252">
        <v>309107</v>
      </c>
      <c r="R344" s="52">
        <v>43840</v>
      </c>
      <c r="S344" s="33" t="s">
        <v>127</v>
      </c>
    </row>
    <row r="345" spans="14:19" ht="23.25" x14ac:dyDescent="0.35">
      <c r="N345" s="27" t="s">
        <v>124</v>
      </c>
      <c r="O345" s="253">
        <v>309113</v>
      </c>
      <c r="P345" s="253">
        <v>309113</v>
      </c>
      <c r="R345" s="52">
        <v>43861</v>
      </c>
      <c r="S345" s="33" t="s">
        <v>127</v>
      </c>
    </row>
    <row r="346" spans="14:19" ht="23.25" x14ac:dyDescent="0.35">
      <c r="N346" s="27" t="s">
        <v>124</v>
      </c>
      <c r="O346" s="253">
        <v>309120</v>
      </c>
      <c r="P346" s="253">
        <v>309120</v>
      </c>
      <c r="R346" s="52">
        <v>43861</v>
      </c>
      <c r="S346" s="33" t="s">
        <v>127</v>
      </c>
    </row>
    <row r="347" spans="14:19" ht="23.25" x14ac:dyDescent="0.35">
      <c r="N347" s="27" t="s">
        <v>124</v>
      </c>
      <c r="O347" s="252">
        <v>309122</v>
      </c>
      <c r="P347" s="252">
        <v>309122</v>
      </c>
      <c r="R347" s="52">
        <v>43840</v>
      </c>
      <c r="S347" s="33" t="s">
        <v>127</v>
      </c>
    </row>
    <row r="348" spans="14:19" ht="23.25" x14ac:dyDescent="0.35">
      <c r="N348" s="27" t="s">
        <v>124</v>
      </c>
      <c r="O348" s="252">
        <v>309124</v>
      </c>
      <c r="P348" s="252">
        <v>309124</v>
      </c>
      <c r="R348" s="52">
        <v>43840</v>
      </c>
      <c r="S348" s="33" t="s">
        <v>127</v>
      </c>
    </row>
    <row r="349" spans="14:19" ht="23.25" x14ac:dyDescent="0.35">
      <c r="N349" s="27" t="s">
        <v>124</v>
      </c>
      <c r="O349" s="251">
        <v>309125</v>
      </c>
      <c r="P349" s="251">
        <v>309125</v>
      </c>
      <c r="R349" s="52">
        <v>43840</v>
      </c>
      <c r="S349" s="33" t="s">
        <v>127</v>
      </c>
    </row>
    <row r="350" spans="14:19" ht="23.25" x14ac:dyDescent="0.35">
      <c r="N350" s="27" t="s">
        <v>124</v>
      </c>
      <c r="O350" s="251">
        <v>309128</v>
      </c>
      <c r="P350" s="251">
        <v>309128</v>
      </c>
      <c r="R350" s="52">
        <v>43840</v>
      </c>
      <c r="S350" s="33" t="s">
        <v>127</v>
      </c>
    </row>
    <row r="351" spans="14:19" ht="23.25" x14ac:dyDescent="0.35">
      <c r="N351" s="27" t="s">
        <v>124</v>
      </c>
      <c r="O351" s="251">
        <v>309129</v>
      </c>
      <c r="P351" s="251">
        <v>309129</v>
      </c>
      <c r="R351" s="52">
        <v>43840</v>
      </c>
      <c r="S351" s="33" t="s">
        <v>127</v>
      </c>
    </row>
    <row r="352" spans="14:19" ht="23.25" x14ac:dyDescent="0.35">
      <c r="N352" s="27" t="s">
        <v>124</v>
      </c>
      <c r="O352" s="253">
        <v>309130</v>
      </c>
      <c r="P352" s="253">
        <v>309130</v>
      </c>
      <c r="R352" s="52">
        <v>43861</v>
      </c>
      <c r="S352" s="33" t="s">
        <v>127</v>
      </c>
    </row>
    <row r="353" spans="14:19" ht="23.25" x14ac:dyDescent="0.35">
      <c r="N353" s="27" t="s">
        <v>124</v>
      </c>
      <c r="O353" s="252">
        <v>309131</v>
      </c>
      <c r="P353" s="252">
        <v>309131</v>
      </c>
      <c r="R353" s="52">
        <v>43840</v>
      </c>
      <c r="S353" s="33" t="s">
        <v>127</v>
      </c>
    </row>
    <row r="354" spans="14:19" ht="23.25" x14ac:dyDescent="0.35">
      <c r="N354" s="27" t="s">
        <v>124</v>
      </c>
      <c r="O354" s="252">
        <v>309133</v>
      </c>
      <c r="P354" s="252">
        <v>309133</v>
      </c>
      <c r="R354" s="52">
        <v>43840</v>
      </c>
      <c r="S354" s="33" t="s">
        <v>127</v>
      </c>
    </row>
    <row r="355" spans="14:19" ht="23.25" x14ac:dyDescent="0.35">
      <c r="N355" s="27" t="s">
        <v>124</v>
      </c>
      <c r="O355" s="253">
        <v>309136</v>
      </c>
      <c r="P355" s="253">
        <v>309136</v>
      </c>
      <c r="R355" s="52">
        <v>43861</v>
      </c>
      <c r="S355" s="33" t="s">
        <v>127</v>
      </c>
    </row>
    <row r="356" spans="14:19" ht="23.25" x14ac:dyDescent="0.35">
      <c r="N356" s="27" t="s">
        <v>124</v>
      </c>
      <c r="O356" s="251">
        <v>309138</v>
      </c>
      <c r="P356" s="251">
        <v>309138</v>
      </c>
      <c r="R356" s="52">
        <v>43840</v>
      </c>
      <c r="S356" s="33" t="s">
        <v>127</v>
      </c>
    </row>
    <row r="357" spans="14:19" ht="23.25" x14ac:dyDescent="0.35">
      <c r="N357" s="27" t="s">
        <v>124</v>
      </c>
      <c r="O357" s="251">
        <v>309143</v>
      </c>
      <c r="P357" s="251">
        <v>309143</v>
      </c>
      <c r="R357" s="52">
        <v>43840</v>
      </c>
      <c r="S357" s="33" t="s">
        <v>127</v>
      </c>
    </row>
    <row r="358" spans="14:19" ht="23.25" x14ac:dyDescent="0.35">
      <c r="N358" s="27" t="s">
        <v>124</v>
      </c>
      <c r="O358" s="252">
        <v>309150</v>
      </c>
      <c r="P358" s="252">
        <v>309150</v>
      </c>
      <c r="R358" s="52">
        <v>43840</v>
      </c>
      <c r="S358" s="33" t="s">
        <v>127</v>
      </c>
    </row>
    <row r="359" spans="14:19" ht="23.25" x14ac:dyDescent="0.35">
      <c r="N359" s="27" t="s">
        <v>124</v>
      </c>
      <c r="O359" s="251">
        <v>309155</v>
      </c>
      <c r="P359" s="251">
        <v>309155</v>
      </c>
      <c r="R359" s="52">
        <v>43840</v>
      </c>
      <c r="S359" s="33" t="s">
        <v>127</v>
      </c>
    </row>
    <row r="360" spans="14:19" ht="23.25" x14ac:dyDescent="0.35">
      <c r="N360" s="27" t="s">
        <v>124</v>
      </c>
      <c r="O360" s="251">
        <v>309157</v>
      </c>
      <c r="P360" s="251">
        <v>309157</v>
      </c>
      <c r="R360" s="52">
        <v>43840</v>
      </c>
      <c r="S360" s="33" t="s">
        <v>127</v>
      </c>
    </row>
    <row r="361" spans="14:19" ht="23.25" x14ac:dyDescent="0.35">
      <c r="N361" s="27" t="s">
        <v>124</v>
      </c>
      <c r="O361" s="252">
        <v>309158</v>
      </c>
      <c r="P361" s="252">
        <v>309158</v>
      </c>
      <c r="R361" s="52">
        <v>43840</v>
      </c>
      <c r="S361" s="33" t="s">
        <v>127</v>
      </c>
    </row>
    <row r="362" spans="14:19" ht="23.25" x14ac:dyDescent="0.35">
      <c r="N362" s="27" t="s">
        <v>124</v>
      </c>
      <c r="O362" s="252">
        <v>309161</v>
      </c>
      <c r="P362" s="252">
        <v>309161</v>
      </c>
      <c r="R362" s="52">
        <v>43840</v>
      </c>
      <c r="S362" s="33" t="s">
        <v>127</v>
      </c>
    </row>
    <row r="363" spans="14:19" ht="23.25" x14ac:dyDescent="0.35">
      <c r="N363" s="27" t="s">
        <v>124</v>
      </c>
      <c r="O363" s="252">
        <v>309164</v>
      </c>
      <c r="P363" s="252">
        <v>309164</v>
      </c>
      <c r="R363" s="52">
        <v>43840</v>
      </c>
      <c r="S363" s="33" t="s">
        <v>127</v>
      </c>
    </row>
    <row r="364" spans="14:19" ht="23.25" x14ac:dyDescent="0.35">
      <c r="N364" s="27" t="s">
        <v>124</v>
      </c>
      <c r="O364" s="252">
        <v>309172</v>
      </c>
      <c r="P364" s="252">
        <v>309172</v>
      </c>
      <c r="R364" s="52">
        <v>43840</v>
      </c>
      <c r="S364" s="33" t="s">
        <v>127</v>
      </c>
    </row>
    <row r="365" spans="14:19" ht="23.25" x14ac:dyDescent="0.35">
      <c r="N365" s="27" t="s">
        <v>124</v>
      </c>
      <c r="O365" s="253">
        <v>309173</v>
      </c>
      <c r="P365" s="253">
        <v>309173</v>
      </c>
      <c r="R365" s="52">
        <v>43861</v>
      </c>
      <c r="S365" s="33" t="s">
        <v>127</v>
      </c>
    </row>
    <row r="366" spans="14:19" ht="23.25" x14ac:dyDescent="0.35">
      <c r="N366" s="27" t="s">
        <v>124</v>
      </c>
      <c r="O366" s="251">
        <v>309175</v>
      </c>
      <c r="P366" s="251">
        <v>309175</v>
      </c>
      <c r="R366" s="52">
        <v>43840</v>
      </c>
      <c r="S366" s="33" t="s">
        <v>127</v>
      </c>
    </row>
    <row r="367" spans="14:19" ht="23.25" x14ac:dyDescent="0.35">
      <c r="N367" s="27" t="s">
        <v>124</v>
      </c>
      <c r="O367" s="251">
        <v>309178</v>
      </c>
      <c r="P367" s="251">
        <v>309178</v>
      </c>
      <c r="R367" s="52">
        <v>43840</v>
      </c>
      <c r="S367" s="33" t="s">
        <v>127</v>
      </c>
    </row>
    <row r="368" spans="14:19" ht="23.25" x14ac:dyDescent="0.35">
      <c r="N368" s="27" t="s">
        <v>124</v>
      </c>
      <c r="O368" s="251">
        <v>309185</v>
      </c>
      <c r="P368" s="251">
        <v>309185</v>
      </c>
      <c r="R368" s="52">
        <v>43840</v>
      </c>
      <c r="S368" s="33" t="s">
        <v>127</v>
      </c>
    </row>
    <row r="369" spans="14:19" ht="23.25" x14ac:dyDescent="0.35">
      <c r="N369" s="27" t="s">
        <v>124</v>
      </c>
      <c r="O369" s="252">
        <v>309191</v>
      </c>
      <c r="P369" s="252">
        <v>309191</v>
      </c>
      <c r="R369" s="52">
        <v>43840</v>
      </c>
      <c r="S369" s="33" t="s">
        <v>127</v>
      </c>
    </row>
    <row r="370" spans="14:19" ht="23.25" x14ac:dyDescent="0.35">
      <c r="N370" s="27" t="s">
        <v>124</v>
      </c>
      <c r="O370" s="252">
        <v>309196</v>
      </c>
      <c r="P370" s="252">
        <v>309196</v>
      </c>
      <c r="R370" s="52">
        <v>43840</v>
      </c>
      <c r="S370" s="33" t="s">
        <v>127</v>
      </c>
    </row>
    <row r="371" spans="14:19" ht="23.25" x14ac:dyDescent="0.35">
      <c r="N371" s="27" t="s">
        <v>124</v>
      </c>
      <c r="O371" s="252">
        <v>309199</v>
      </c>
      <c r="P371" s="252">
        <v>309199</v>
      </c>
      <c r="R371" s="52">
        <v>43840</v>
      </c>
      <c r="S371" s="33" t="s">
        <v>127</v>
      </c>
    </row>
    <row r="372" spans="14:19" ht="23.25" x14ac:dyDescent="0.35">
      <c r="N372" s="27" t="s">
        <v>124</v>
      </c>
      <c r="O372" s="253">
        <v>309215</v>
      </c>
      <c r="P372" s="253">
        <v>309215</v>
      </c>
      <c r="R372" s="52">
        <v>43861</v>
      </c>
      <c r="S372" s="33" t="s">
        <v>127</v>
      </c>
    </row>
    <row r="373" spans="14:19" ht="23.25" x14ac:dyDescent="0.35">
      <c r="N373" s="27" t="s">
        <v>124</v>
      </c>
      <c r="O373" s="252">
        <v>309224</v>
      </c>
      <c r="P373" s="252">
        <v>309224</v>
      </c>
      <c r="R373" s="52">
        <v>43840</v>
      </c>
      <c r="S373" s="33" t="s">
        <v>127</v>
      </c>
    </row>
    <row r="374" spans="14:19" ht="23.25" x14ac:dyDescent="0.35">
      <c r="N374" s="27" t="s">
        <v>124</v>
      </c>
      <c r="O374" s="253">
        <v>309225</v>
      </c>
      <c r="P374" s="253">
        <v>309225</v>
      </c>
      <c r="R374" s="52">
        <v>43861</v>
      </c>
      <c r="S374" s="33" t="s">
        <v>127</v>
      </c>
    </row>
    <row r="375" spans="14:19" ht="23.25" x14ac:dyDescent="0.35">
      <c r="N375" s="27" t="s">
        <v>124</v>
      </c>
      <c r="O375" s="253">
        <v>309232</v>
      </c>
      <c r="P375" s="253">
        <v>309232</v>
      </c>
      <c r="R375" s="52">
        <v>43861</v>
      </c>
      <c r="S375" s="33" t="s">
        <v>127</v>
      </c>
    </row>
    <row r="376" spans="14:19" ht="23.25" x14ac:dyDescent="0.35">
      <c r="N376" s="27" t="s">
        <v>124</v>
      </c>
      <c r="O376" s="252">
        <v>309238</v>
      </c>
      <c r="P376" s="252">
        <v>309238</v>
      </c>
      <c r="R376" s="52">
        <v>43840</v>
      </c>
      <c r="S376" s="33" t="s">
        <v>127</v>
      </c>
    </row>
    <row r="377" spans="14:19" ht="23.25" x14ac:dyDescent="0.35">
      <c r="N377" s="27" t="s">
        <v>124</v>
      </c>
      <c r="O377" s="252">
        <v>309247</v>
      </c>
      <c r="P377" s="252">
        <v>309247</v>
      </c>
      <c r="R377" s="52">
        <v>43840</v>
      </c>
      <c r="S377" s="33" t="s">
        <v>127</v>
      </c>
    </row>
    <row r="378" spans="14:19" ht="23.25" x14ac:dyDescent="0.35">
      <c r="N378" s="27" t="s">
        <v>124</v>
      </c>
      <c r="O378" s="251">
        <v>309248</v>
      </c>
      <c r="P378" s="251">
        <v>309248</v>
      </c>
      <c r="R378" s="52">
        <v>43840</v>
      </c>
      <c r="S378" s="33" t="s">
        <v>127</v>
      </c>
    </row>
    <row r="379" spans="14:19" ht="23.25" x14ac:dyDescent="0.35">
      <c r="N379" s="27" t="s">
        <v>124</v>
      </c>
      <c r="O379" s="251">
        <v>309250</v>
      </c>
      <c r="P379" s="251">
        <v>309250</v>
      </c>
      <c r="R379" s="52">
        <v>43840</v>
      </c>
      <c r="S379" s="33" t="s">
        <v>127</v>
      </c>
    </row>
    <row r="380" spans="14:19" ht="23.25" x14ac:dyDescent="0.35">
      <c r="N380" s="27" t="s">
        <v>124</v>
      </c>
      <c r="O380" s="253">
        <v>309255</v>
      </c>
      <c r="P380" s="253">
        <v>309255</v>
      </c>
      <c r="R380" s="52">
        <v>43861</v>
      </c>
      <c r="S380" s="33" t="s">
        <v>127</v>
      </c>
    </row>
    <row r="381" spans="14:19" ht="23.25" x14ac:dyDescent="0.35">
      <c r="N381" s="27" t="s">
        <v>124</v>
      </c>
      <c r="O381" s="251">
        <v>309259</v>
      </c>
      <c r="P381" s="251">
        <v>309259</v>
      </c>
      <c r="R381" s="52">
        <v>43840</v>
      </c>
      <c r="S381" s="33" t="s">
        <v>127</v>
      </c>
    </row>
    <row r="382" spans="14:19" ht="23.25" x14ac:dyDescent="0.35">
      <c r="N382" s="27" t="s">
        <v>124</v>
      </c>
      <c r="O382" s="251">
        <v>309260</v>
      </c>
      <c r="P382" s="251">
        <v>309260</v>
      </c>
      <c r="R382" s="52">
        <v>43840</v>
      </c>
      <c r="S382" s="33" t="s">
        <v>127</v>
      </c>
    </row>
    <row r="383" spans="14:19" ht="23.25" x14ac:dyDescent="0.35">
      <c r="N383" s="27" t="s">
        <v>124</v>
      </c>
      <c r="O383" s="253">
        <v>309275</v>
      </c>
      <c r="P383" s="253">
        <v>309275</v>
      </c>
      <c r="R383" s="52">
        <v>43861</v>
      </c>
      <c r="S383" s="33" t="s">
        <v>127</v>
      </c>
    </row>
    <row r="384" spans="14:19" ht="23.25" x14ac:dyDescent="0.35">
      <c r="N384" s="27" t="s">
        <v>124</v>
      </c>
      <c r="O384" s="253">
        <v>309276</v>
      </c>
      <c r="P384" s="253">
        <v>309276</v>
      </c>
      <c r="R384" s="52">
        <v>43861</v>
      </c>
      <c r="S384" s="33" t="s">
        <v>127</v>
      </c>
    </row>
    <row r="385" spans="14:19" ht="23.25" x14ac:dyDescent="0.35">
      <c r="N385" s="27" t="s">
        <v>124</v>
      </c>
      <c r="O385" s="253">
        <v>309278</v>
      </c>
      <c r="P385" s="253">
        <v>309278</v>
      </c>
      <c r="R385" s="52">
        <v>43861</v>
      </c>
      <c r="S385" s="33" t="s">
        <v>127</v>
      </c>
    </row>
    <row r="386" spans="14:19" ht="23.25" x14ac:dyDescent="0.35">
      <c r="N386" s="27" t="s">
        <v>124</v>
      </c>
      <c r="O386" s="253">
        <v>309291</v>
      </c>
      <c r="P386" s="253">
        <v>309291</v>
      </c>
      <c r="R386" s="52">
        <v>43861</v>
      </c>
      <c r="S386" s="33" t="s">
        <v>127</v>
      </c>
    </row>
    <row r="387" spans="14:19" ht="23.25" x14ac:dyDescent="0.35">
      <c r="N387" s="27" t="s">
        <v>124</v>
      </c>
      <c r="O387" s="253">
        <v>309298</v>
      </c>
      <c r="P387" s="253">
        <v>309298</v>
      </c>
      <c r="R387" s="52">
        <v>43861</v>
      </c>
      <c r="S387" s="33" t="s">
        <v>127</v>
      </c>
    </row>
    <row r="388" spans="14:19" ht="23.25" x14ac:dyDescent="0.35">
      <c r="N388" s="27" t="s">
        <v>124</v>
      </c>
      <c r="O388" s="253">
        <v>309317</v>
      </c>
      <c r="P388" s="253">
        <v>309317</v>
      </c>
      <c r="R388" s="52">
        <v>43861</v>
      </c>
      <c r="S388" s="33" t="s">
        <v>127</v>
      </c>
    </row>
    <row r="389" spans="14:19" ht="23.25" x14ac:dyDescent="0.35">
      <c r="N389" s="27" t="s">
        <v>124</v>
      </c>
      <c r="O389" s="253">
        <v>309318</v>
      </c>
      <c r="P389" s="253">
        <v>309318</v>
      </c>
      <c r="R389" s="52">
        <v>43861</v>
      </c>
      <c r="S389" s="33" t="s">
        <v>127</v>
      </c>
    </row>
    <row r="390" spans="14:19" ht="23.25" x14ac:dyDescent="0.35">
      <c r="N390" s="27" t="s">
        <v>124</v>
      </c>
      <c r="O390" s="253">
        <v>309320</v>
      </c>
      <c r="P390" s="253">
        <v>309320</v>
      </c>
      <c r="R390" s="52">
        <v>43861</v>
      </c>
      <c r="S390" s="33" t="s">
        <v>127</v>
      </c>
    </row>
    <row r="391" spans="14:19" ht="23.25" x14ac:dyDescent="0.35">
      <c r="N391" s="27" t="s">
        <v>124</v>
      </c>
      <c r="O391" s="253">
        <v>309335</v>
      </c>
      <c r="P391" s="253">
        <v>309335</v>
      </c>
      <c r="R391" s="52">
        <v>43861</v>
      </c>
      <c r="S391" s="33" t="s">
        <v>127</v>
      </c>
    </row>
    <row r="392" spans="14:19" ht="23.25" x14ac:dyDescent="0.35">
      <c r="N392" s="27" t="s">
        <v>124</v>
      </c>
      <c r="O392" s="253">
        <v>309351</v>
      </c>
      <c r="P392" s="253">
        <v>309351</v>
      </c>
      <c r="R392" s="52">
        <v>43861</v>
      </c>
      <c r="S392" s="33" t="s">
        <v>127</v>
      </c>
    </row>
    <row r="393" spans="14:19" ht="23.25" x14ac:dyDescent="0.35">
      <c r="N393" s="27" t="s">
        <v>124</v>
      </c>
      <c r="O393" s="253">
        <v>309361</v>
      </c>
      <c r="P393" s="253">
        <v>309361</v>
      </c>
      <c r="R393" s="52">
        <v>43861</v>
      </c>
      <c r="S393" s="33" t="s">
        <v>127</v>
      </c>
    </row>
    <row r="394" spans="14:19" ht="23.25" x14ac:dyDescent="0.35">
      <c r="N394" s="27" t="s">
        <v>124</v>
      </c>
      <c r="O394" s="253">
        <v>309367</v>
      </c>
      <c r="P394" s="253">
        <v>309367</v>
      </c>
      <c r="R394" s="52">
        <v>43861</v>
      </c>
      <c r="S394" s="33" t="s">
        <v>127</v>
      </c>
    </row>
    <row r="395" spans="14:19" ht="23.25" x14ac:dyDescent="0.35">
      <c r="N395" s="27" t="s">
        <v>124</v>
      </c>
      <c r="O395" s="253">
        <v>309373</v>
      </c>
      <c r="P395" s="253">
        <v>309373</v>
      </c>
      <c r="R395" s="52">
        <v>43861</v>
      </c>
      <c r="S395" s="33" t="s">
        <v>127</v>
      </c>
    </row>
    <row r="396" spans="14:19" ht="23.25" x14ac:dyDescent="0.35">
      <c r="N396" s="27" t="s">
        <v>124</v>
      </c>
      <c r="O396" s="253">
        <v>309376</v>
      </c>
      <c r="P396" s="253">
        <v>309376</v>
      </c>
      <c r="R396" s="52">
        <v>43861</v>
      </c>
      <c r="S396" s="33" t="s">
        <v>127</v>
      </c>
    </row>
    <row r="397" spans="14:19" ht="23.25" x14ac:dyDescent="0.35">
      <c r="N397" s="27" t="s">
        <v>124</v>
      </c>
      <c r="O397" s="253">
        <v>309378</v>
      </c>
      <c r="P397" s="253">
        <v>309378</v>
      </c>
      <c r="R397" s="52">
        <v>43861</v>
      </c>
      <c r="S397" s="33" t="s">
        <v>127</v>
      </c>
    </row>
    <row r="398" spans="14:19" ht="23.25" x14ac:dyDescent="0.35">
      <c r="N398" s="27" t="s">
        <v>124</v>
      </c>
      <c r="O398" s="253">
        <v>309385</v>
      </c>
      <c r="P398" s="253">
        <v>309385</v>
      </c>
      <c r="R398" s="52">
        <v>43861</v>
      </c>
      <c r="S398" s="33" t="s">
        <v>127</v>
      </c>
    </row>
    <row r="399" spans="14:19" ht="23.25" x14ac:dyDescent="0.35">
      <c r="N399" s="27" t="s">
        <v>124</v>
      </c>
      <c r="O399" s="253">
        <v>309391</v>
      </c>
      <c r="P399" s="253">
        <v>309391</v>
      </c>
      <c r="R399" s="52">
        <v>43861</v>
      </c>
      <c r="S399" s="33" t="s">
        <v>127</v>
      </c>
    </row>
    <row r="400" spans="14:19" ht="23.25" x14ac:dyDescent="0.35">
      <c r="N400" s="27" t="s">
        <v>124</v>
      </c>
      <c r="O400" s="253">
        <v>309414</v>
      </c>
      <c r="P400" s="253">
        <v>309414</v>
      </c>
      <c r="R400" s="52">
        <v>43861</v>
      </c>
      <c r="S400" s="33" t="s">
        <v>127</v>
      </c>
    </row>
    <row r="401" spans="14:19" ht="23.25" x14ac:dyDescent="0.35">
      <c r="N401" s="27" t="s">
        <v>124</v>
      </c>
      <c r="O401" s="253">
        <v>309417</v>
      </c>
      <c r="P401" s="253">
        <v>309417</v>
      </c>
      <c r="R401" s="52">
        <v>43861</v>
      </c>
      <c r="S401" s="33" t="s">
        <v>127</v>
      </c>
    </row>
    <row r="402" spans="14:19" ht="23.25" x14ac:dyDescent="0.35">
      <c r="N402" s="27" t="s">
        <v>124</v>
      </c>
      <c r="O402" s="253">
        <v>309443</v>
      </c>
      <c r="P402" s="253">
        <v>309443</v>
      </c>
      <c r="R402" s="52">
        <v>43861</v>
      </c>
      <c r="S402" s="33" t="s">
        <v>127</v>
      </c>
    </row>
    <row r="403" spans="14:19" ht="23.25" x14ac:dyDescent="0.35">
      <c r="N403" s="27" t="s">
        <v>124</v>
      </c>
      <c r="O403" s="253">
        <v>309445</v>
      </c>
      <c r="P403" s="253">
        <v>309445</v>
      </c>
      <c r="R403" s="52">
        <v>43861</v>
      </c>
      <c r="S403" s="33" t="s">
        <v>127</v>
      </c>
    </row>
    <row r="404" spans="14:19" ht="23.25" x14ac:dyDescent="0.35">
      <c r="N404" s="27" t="s">
        <v>124</v>
      </c>
      <c r="O404" s="253">
        <v>309448</v>
      </c>
      <c r="P404" s="253">
        <v>309448</v>
      </c>
      <c r="R404" s="52">
        <v>43861</v>
      </c>
      <c r="S404" s="33" t="s">
        <v>127</v>
      </c>
    </row>
    <row r="405" spans="14:19" ht="23.25" x14ac:dyDescent="0.35">
      <c r="N405" s="27" t="s">
        <v>124</v>
      </c>
      <c r="O405" s="253">
        <v>309451</v>
      </c>
      <c r="P405" s="253">
        <v>309451</v>
      </c>
      <c r="R405" s="52">
        <v>43861</v>
      </c>
      <c r="S405" s="33" t="s">
        <v>127</v>
      </c>
    </row>
    <row r="406" spans="14:19" ht="23.25" x14ac:dyDescent="0.35">
      <c r="N406" s="27" t="s">
        <v>124</v>
      </c>
      <c r="O406" s="253">
        <v>309486</v>
      </c>
      <c r="P406" s="253">
        <v>309486</v>
      </c>
      <c r="R406" s="52">
        <v>43861</v>
      </c>
      <c r="S406" s="33" t="s">
        <v>127</v>
      </c>
    </row>
    <row r="407" spans="14:19" ht="23.25" x14ac:dyDescent="0.35">
      <c r="N407" s="27" t="s">
        <v>124</v>
      </c>
      <c r="O407" s="253">
        <v>309491</v>
      </c>
      <c r="P407" s="253">
        <v>309491</v>
      </c>
      <c r="R407" s="52">
        <v>43861</v>
      </c>
      <c r="S407" s="33" t="s">
        <v>127</v>
      </c>
    </row>
    <row r="408" spans="14:19" ht="23.25" x14ac:dyDescent="0.35">
      <c r="N408" s="27" t="s">
        <v>124</v>
      </c>
      <c r="O408" s="253">
        <v>309495</v>
      </c>
      <c r="P408" s="253">
        <v>309495</v>
      </c>
      <c r="R408" s="52">
        <v>43861</v>
      </c>
      <c r="S408" s="33" t="s">
        <v>127</v>
      </c>
    </row>
    <row r="409" spans="14:19" ht="23.25" x14ac:dyDescent="0.35">
      <c r="N409" s="27" t="s">
        <v>124</v>
      </c>
      <c r="O409" s="253">
        <v>309498</v>
      </c>
      <c r="P409" s="253">
        <v>309498</v>
      </c>
      <c r="R409" s="52">
        <v>43861</v>
      </c>
      <c r="S409" s="33" t="s">
        <v>127</v>
      </c>
    </row>
    <row r="410" spans="14:19" ht="23.25" x14ac:dyDescent="0.35">
      <c r="N410" s="27" t="s">
        <v>124</v>
      </c>
      <c r="O410" s="253">
        <v>309501</v>
      </c>
      <c r="P410" s="253">
        <v>309501</v>
      </c>
      <c r="R410" s="52">
        <v>43861</v>
      </c>
      <c r="S410" s="33" t="s">
        <v>127</v>
      </c>
    </row>
    <row r="411" spans="14:19" ht="23.25" x14ac:dyDescent="0.35">
      <c r="N411" s="27" t="s">
        <v>124</v>
      </c>
      <c r="O411" s="253">
        <v>309505</v>
      </c>
      <c r="P411" s="253">
        <v>309505</v>
      </c>
      <c r="R411" s="52">
        <v>43861</v>
      </c>
      <c r="S411" s="33" t="s">
        <v>127</v>
      </c>
    </row>
    <row r="412" spans="14:19" ht="23.25" x14ac:dyDescent="0.35">
      <c r="N412" s="27" t="s">
        <v>124</v>
      </c>
      <c r="O412" s="253">
        <v>309506</v>
      </c>
      <c r="P412" s="253">
        <v>309506</v>
      </c>
      <c r="R412" s="52">
        <v>43861</v>
      </c>
      <c r="S412" s="33" t="s">
        <v>127</v>
      </c>
    </row>
    <row r="413" spans="14:19" ht="23.25" x14ac:dyDescent="0.35">
      <c r="N413" s="27" t="s">
        <v>124</v>
      </c>
      <c r="O413" s="253">
        <v>309507</v>
      </c>
      <c r="P413" s="253">
        <v>309507</v>
      </c>
      <c r="R413" s="52">
        <v>43861</v>
      </c>
      <c r="S413" s="33" t="s">
        <v>127</v>
      </c>
    </row>
    <row r="414" spans="14:19" ht="23.25" x14ac:dyDescent="0.35">
      <c r="N414" s="27" t="s">
        <v>124</v>
      </c>
      <c r="O414" s="253">
        <v>309510</v>
      </c>
      <c r="P414" s="253">
        <v>309510</v>
      </c>
      <c r="R414" s="52">
        <v>43861</v>
      </c>
      <c r="S414" s="33" t="s">
        <v>127</v>
      </c>
    </row>
    <row r="415" spans="14:19" ht="23.25" x14ac:dyDescent="0.35">
      <c r="N415" s="27" t="s">
        <v>124</v>
      </c>
      <c r="O415" s="253">
        <v>309514</v>
      </c>
      <c r="P415" s="253">
        <v>309514</v>
      </c>
      <c r="R415" s="52">
        <v>43861</v>
      </c>
      <c r="S415" s="33" t="s">
        <v>127</v>
      </c>
    </row>
    <row r="416" spans="14:19" ht="23.25" x14ac:dyDescent="0.35">
      <c r="N416" s="27" t="s">
        <v>124</v>
      </c>
      <c r="O416" s="253">
        <v>309519</v>
      </c>
      <c r="P416" s="253">
        <v>309519</v>
      </c>
      <c r="R416" s="52">
        <v>43861</v>
      </c>
      <c r="S416" s="33" t="s">
        <v>127</v>
      </c>
    </row>
    <row r="417" spans="14:19" ht="23.25" x14ac:dyDescent="0.35">
      <c r="N417" s="27" t="s">
        <v>124</v>
      </c>
      <c r="O417" s="253">
        <v>309520</v>
      </c>
      <c r="P417" s="253">
        <v>309520</v>
      </c>
      <c r="R417" s="52">
        <v>43861</v>
      </c>
      <c r="S417" s="33" t="s">
        <v>127</v>
      </c>
    </row>
    <row r="418" spans="14:19" ht="23.25" x14ac:dyDescent="0.35">
      <c r="N418" s="27" t="s">
        <v>124</v>
      </c>
      <c r="O418" s="253">
        <v>309523</v>
      </c>
      <c r="P418" s="253">
        <v>309523</v>
      </c>
      <c r="R418" s="52">
        <v>43861</v>
      </c>
      <c r="S418" s="33" t="s">
        <v>127</v>
      </c>
    </row>
    <row r="419" spans="14:19" ht="23.25" x14ac:dyDescent="0.35">
      <c r="N419" s="27" t="s">
        <v>124</v>
      </c>
      <c r="O419" s="253">
        <v>309524</v>
      </c>
      <c r="P419" s="253">
        <v>309524</v>
      </c>
      <c r="R419" s="52">
        <v>43861</v>
      </c>
      <c r="S419" s="33" t="s">
        <v>127</v>
      </c>
    </row>
    <row r="420" spans="14:19" ht="23.25" x14ac:dyDescent="0.35">
      <c r="N420" s="27" t="s">
        <v>124</v>
      </c>
      <c r="O420" s="253">
        <v>309527</v>
      </c>
      <c r="P420" s="253">
        <v>309527</v>
      </c>
      <c r="R420" s="52">
        <v>43861</v>
      </c>
      <c r="S420" s="33" t="s">
        <v>127</v>
      </c>
    </row>
    <row r="421" spans="14:19" ht="23.25" x14ac:dyDescent="0.35">
      <c r="N421" s="27" t="s">
        <v>124</v>
      </c>
      <c r="O421" s="253">
        <v>309537</v>
      </c>
      <c r="P421" s="253">
        <v>309537</v>
      </c>
      <c r="R421" s="52">
        <v>43861</v>
      </c>
      <c r="S421" s="33" t="s">
        <v>127</v>
      </c>
    </row>
    <row r="422" spans="14:19" ht="23.25" x14ac:dyDescent="0.35">
      <c r="N422" s="27" t="s">
        <v>124</v>
      </c>
      <c r="O422" s="253">
        <v>309538</v>
      </c>
      <c r="P422" s="253">
        <v>309538</v>
      </c>
      <c r="R422" s="52">
        <v>43861</v>
      </c>
      <c r="S422" s="33" t="s">
        <v>127</v>
      </c>
    </row>
    <row r="423" spans="14:19" ht="23.25" x14ac:dyDescent="0.35">
      <c r="N423" s="27" t="s">
        <v>124</v>
      </c>
      <c r="O423" s="253">
        <v>309544</v>
      </c>
      <c r="P423" s="253">
        <v>309544</v>
      </c>
      <c r="R423" s="52">
        <v>43861</v>
      </c>
      <c r="S423" s="33" t="s">
        <v>127</v>
      </c>
    </row>
    <row r="424" spans="14:19" ht="23.25" x14ac:dyDescent="0.35">
      <c r="N424" s="27" t="s">
        <v>124</v>
      </c>
      <c r="O424" s="253">
        <v>309547</v>
      </c>
      <c r="P424" s="253">
        <v>309547</v>
      </c>
      <c r="R424" s="52">
        <v>43861</v>
      </c>
      <c r="S424" s="33" t="s">
        <v>127</v>
      </c>
    </row>
    <row r="425" spans="14:19" ht="23.25" x14ac:dyDescent="0.35">
      <c r="N425" s="27" t="s">
        <v>124</v>
      </c>
      <c r="O425" s="253">
        <v>309549</v>
      </c>
      <c r="P425" s="253">
        <v>309549</v>
      </c>
      <c r="R425" s="52">
        <v>43861</v>
      </c>
      <c r="S425" s="33" t="s">
        <v>127</v>
      </c>
    </row>
    <row r="426" spans="14:19" ht="23.25" x14ac:dyDescent="0.35">
      <c r="N426" s="27" t="s">
        <v>124</v>
      </c>
      <c r="O426" s="253">
        <v>309555</v>
      </c>
      <c r="P426" s="253">
        <v>309555</v>
      </c>
      <c r="R426" s="52">
        <v>43861</v>
      </c>
      <c r="S426" s="33" t="s">
        <v>127</v>
      </c>
    </row>
    <row r="427" spans="14:19" ht="23.25" x14ac:dyDescent="0.35">
      <c r="N427" s="27" t="s">
        <v>124</v>
      </c>
      <c r="O427" s="253">
        <v>309559</v>
      </c>
      <c r="P427" s="253">
        <v>309559</v>
      </c>
      <c r="R427" s="52">
        <v>43861</v>
      </c>
      <c r="S427" s="33" t="s">
        <v>127</v>
      </c>
    </row>
    <row r="428" spans="14:19" ht="23.25" x14ac:dyDescent="0.35">
      <c r="N428" s="27" t="s">
        <v>124</v>
      </c>
      <c r="O428" s="253">
        <v>309561</v>
      </c>
      <c r="P428" s="253">
        <v>309561</v>
      </c>
      <c r="R428" s="52">
        <v>43861</v>
      </c>
      <c r="S428" s="33" t="s">
        <v>127</v>
      </c>
    </row>
    <row r="429" spans="14:19" ht="23.25" x14ac:dyDescent="0.35">
      <c r="N429" s="27" t="s">
        <v>124</v>
      </c>
      <c r="O429" s="253">
        <v>309562</v>
      </c>
      <c r="P429" s="253">
        <v>309562</v>
      </c>
      <c r="R429" s="52">
        <v>43861</v>
      </c>
      <c r="S429" s="33" t="s">
        <v>127</v>
      </c>
    </row>
    <row r="430" spans="14:19" ht="23.25" x14ac:dyDescent="0.35">
      <c r="N430" s="27" t="s">
        <v>124</v>
      </c>
      <c r="O430" s="253">
        <v>309568</v>
      </c>
      <c r="P430" s="253">
        <v>309568</v>
      </c>
      <c r="R430" s="52">
        <v>43861</v>
      </c>
      <c r="S430" s="33" t="s">
        <v>127</v>
      </c>
    </row>
    <row r="431" spans="14:19" ht="23.25" x14ac:dyDescent="0.35">
      <c r="N431" s="27" t="s">
        <v>124</v>
      </c>
      <c r="O431" s="253">
        <v>309570</v>
      </c>
      <c r="P431" s="253">
        <v>309570</v>
      </c>
      <c r="R431" s="52">
        <v>43861</v>
      </c>
      <c r="S431" s="33" t="s">
        <v>127</v>
      </c>
    </row>
    <row r="432" spans="14:19" ht="23.25" x14ac:dyDescent="0.35">
      <c r="N432" s="27" t="s">
        <v>124</v>
      </c>
      <c r="O432" s="253">
        <v>309571</v>
      </c>
      <c r="P432" s="253">
        <v>309571</v>
      </c>
      <c r="R432" s="52">
        <v>43861</v>
      </c>
      <c r="S432" s="33" t="s">
        <v>127</v>
      </c>
    </row>
    <row r="433" spans="14:19" ht="23.25" x14ac:dyDescent="0.35">
      <c r="N433" s="27" t="s">
        <v>124</v>
      </c>
      <c r="O433" s="253">
        <v>309576</v>
      </c>
      <c r="P433" s="253">
        <v>309576</v>
      </c>
      <c r="R433" s="52">
        <v>43861</v>
      </c>
      <c r="S433" s="33" t="s">
        <v>127</v>
      </c>
    </row>
    <row r="434" spans="14:19" ht="23.25" x14ac:dyDescent="0.35">
      <c r="N434" s="27" t="s">
        <v>124</v>
      </c>
      <c r="O434" s="253">
        <v>309588</v>
      </c>
      <c r="P434" s="253">
        <v>309588</v>
      </c>
      <c r="R434" s="52">
        <v>43861</v>
      </c>
      <c r="S434" s="33" t="s">
        <v>127</v>
      </c>
    </row>
    <row r="435" spans="14:19" ht="23.25" x14ac:dyDescent="0.35">
      <c r="N435" s="27" t="s">
        <v>124</v>
      </c>
      <c r="O435" s="253">
        <v>309594</v>
      </c>
      <c r="P435" s="253">
        <v>309594</v>
      </c>
      <c r="R435" s="52">
        <v>43861</v>
      </c>
      <c r="S435" s="33" t="s">
        <v>127</v>
      </c>
    </row>
    <row r="436" spans="14:19" ht="23.25" x14ac:dyDescent="0.35">
      <c r="N436" s="27" t="s">
        <v>124</v>
      </c>
      <c r="O436" s="253">
        <v>309604</v>
      </c>
      <c r="P436" s="253">
        <v>309604</v>
      </c>
      <c r="R436" s="52">
        <v>43861</v>
      </c>
      <c r="S436" s="33" t="s">
        <v>127</v>
      </c>
    </row>
    <row r="437" spans="14:19" ht="23.25" x14ac:dyDescent="0.35">
      <c r="N437" s="27" t="s">
        <v>124</v>
      </c>
      <c r="O437" s="253">
        <v>309614</v>
      </c>
      <c r="P437" s="253">
        <v>309614</v>
      </c>
      <c r="R437" s="52">
        <v>43861</v>
      </c>
      <c r="S437" s="33" t="s">
        <v>127</v>
      </c>
    </row>
    <row r="438" spans="14:19" ht="23.25" x14ac:dyDescent="0.35">
      <c r="N438" s="27" t="s">
        <v>124</v>
      </c>
      <c r="O438" s="253">
        <v>309624</v>
      </c>
      <c r="P438" s="253">
        <v>309624</v>
      </c>
      <c r="R438" s="52">
        <v>43861</v>
      </c>
      <c r="S438" s="33" t="s">
        <v>127</v>
      </c>
    </row>
    <row r="439" spans="14:19" ht="23.25" x14ac:dyDescent="0.35">
      <c r="N439" s="27" t="s">
        <v>124</v>
      </c>
      <c r="O439" s="253">
        <v>309627</v>
      </c>
      <c r="P439" s="253">
        <v>309627</v>
      </c>
      <c r="R439" s="52">
        <v>43861</v>
      </c>
      <c r="S439" s="33" t="s">
        <v>127</v>
      </c>
    </row>
    <row r="440" spans="14:19" ht="23.25" x14ac:dyDescent="0.35">
      <c r="N440" s="27" t="s">
        <v>124</v>
      </c>
      <c r="O440" s="253">
        <v>309640</v>
      </c>
      <c r="P440" s="253">
        <v>309640</v>
      </c>
      <c r="R440" s="52">
        <v>43861</v>
      </c>
      <c r="S440" s="33" t="s">
        <v>127</v>
      </c>
    </row>
    <row r="441" spans="14:19" ht="23.25" x14ac:dyDescent="0.35">
      <c r="N441" s="27" t="s">
        <v>124</v>
      </c>
      <c r="O441" s="253">
        <v>309641</v>
      </c>
      <c r="P441" s="253">
        <v>309641</v>
      </c>
      <c r="R441" s="52">
        <v>43861</v>
      </c>
      <c r="S441" s="33" t="s">
        <v>127</v>
      </c>
    </row>
    <row r="442" spans="14:19" ht="23.25" x14ac:dyDescent="0.35">
      <c r="N442" s="27" t="s">
        <v>124</v>
      </c>
      <c r="O442" s="253">
        <v>309644</v>
      </c>
      <c r="P442" s="253">
        <v>309644</v>
      </c>
      <c r="R442" s="52">
        <v>43861</v>
      </c>
      <c r="S442" s="33" t="s">
        <v>127</v>
      </c>
    </row>
    <row r="443" spans="14:19" ht="23.25" x14ac:dyDescent="0.35">
      <c r="N443" s="27" t="s">
        <v>124</v>
      </c>
      <c r="O443" s="253">
        <v>309648</v>
      </c>
      <c r="P443" s="253">
        <v>309648</v>
      </c>
      <c r="R443" s="52">
        <v>43861</v>
      </c>
      <c r="S443" s="33" t="s">
        <v>127</v>
      </c>
    </row>
    <row r="444" spans="14:19" ht="23.25" x14ac:dyDescent="0.35">
      <c r="N444" s="27" t="s">
        <v>124</v>
      </c>
      <c r="O444" s="253">
        <v>309656</v>
      </c>
      <c r="P444" s="253">
        <v>309656</v>
      </c>
      <c r="R444" s="52">
        <v>43861</v>
      </c>
      <c r="S444" s="33" t="s">
        <v>127</v>
      </c>
    </row>
    <row r="445" spans="14:19" ht="23.25" x14ac:dyDescent="0.35">
      <c r="N445" s="27" t="s">
        <v>124</v>
      </c>
      <c r="O445" s="253">
        <v>309658</v>
      </c>
      <c r="P445" s="253">
        <v>309658</v>
      </c>
      <c r="R445" s="52">
        <v>43861</v>
      </c>
      <c r="S445" s="33" t="s">
        <v>127</v>
      </c>
    </row>
    <row r="446" spans="14:19" ht="23.25" x14ac:dyDescent="0.35">
      <c r="N446" s="27" t="s">
        <v>124</v>
      </c>
      <c r="O446" s="253">
        <v>309661</v>
      </c>
      <c r="P446" s="253">
        <v>309661</v>
      </c>
      <c r="R446" s="52">
        <v>43861</v>
      </c>
      <c r="S446" s="33" t="s">
        <v>127</v>
      </c>
    </row>
    <row r="447" spans="14:19" ht="23.25" x14ac:dyDescent="0.35">
      <c r="N447" s="27" t="s">
        <v>124</v>
      </c>
      <c r="O447" s="253">
        <v>309673</v>
      </c>
      <c r="P447" s="253">
        <v>309673</v>
      </c>
      <c r="R447" s="52">
        <v>43861</v>
      </c>
      <c r="S447" s="33" t="s">
        <v>127</v>
      </c>
    </row>
    <row r="448" spans="14:19" ht="23.25" x14ac:dyDescent="0.35">
      <c r="N448" s="27" t="s">
        <v>124</v>
      </c>
      <c r="O448" s="253">
        <v>309674</v>
      </c>
      <c r="P448" s="253">
        <v>309674</v>
      </c>
      <c r="R448" s="52">
        <v>43861</v>
      </c>
      <c r="S448" s="33" t="s">
        <v>127</v>
      </c>
    </row>
    <row r="449" spans="14:19" ht="23.25" x14ac:dyDescent="0.35">
      <c r="N449" s="27" t="s">
        <v>124</v>
      </c>
      <c r="O449" s="253">
        <v>309676</v>
      </c>
      <c r="P449" s="253">
        <v>309676</v>
      </c>
      <c r="R449" s="52">
        <v>43861</v>
      </c>
      <c r="S449" s="33" t="s">
        <v>127</v>
      </c>
    </row>
    <row r="450" spans="14:19" ht="23.25" x14ac:dyDescent="0.35">
      <c r="N450" s="27" t="s">
        <v>124</v>
      </c>
      <c r="O450" s="253">
        <v>309686</v>
      </c>
      <c r="P450" s="253">
        <v>309686</v>
      </c>
      <c r="R450" s="52">
        <v>43861</v>
      </c>
      <c r="S450" s="33" t="s">
        <v>127</v>
      </c>
    </row>
    <row r="451" spans="14:19" ht="23.25" x14ac:dyDescent="0.35">
      <c r="N451" s="27" t="s">
        <v>124</v>
      </c>
      <c r="O451" s="253">
        <v>309691</v>
      </c>
      <c r="P451" s="253">
        <v>309691</v>
      </c>
      <c r="R451" s="52">
        <v>43861</v>
      </c>
      <c r="S451" s="33" t="s">
        <v>127</v>
      </c>
    </row>
    <row r="452" spans="14:19" ht="23.25" x14ac:dyDescent="0.35">
      <c r="N452" s="27" t="s">
        <v>124</v>
      </c>
      <c r="O452" s="253">
        <v>309695</v>
      </c>
      <c r="P452" s="253">
        <v>309695</v>
      </c>
      <c r="R452" s="52">
        <v>43861</v>
      </c>
      <c r="S452" s="33" t="s">
        <v>127</v>
      </c>
    </row>
    <row r="453" spans="14:19" ht="23.25" x14ac:dyDescent="0.35">
      <c r="N453" s="27" t="s">
        <v>124</v>
      </c>
      <c r="O453" s="253">
        <v>309698</v>
      </c>
      <c r="P453" s="253">
        <v>309698</v>
      </c>
      <c r="R453" s="52">
        <v>43861</v>
      </c>
      <c r="S453" s="33" t="s">
        <v>127</v>
      </c>
    </row>
    <row r="454" spans="14:19" ht="23.25" x14ac:dyDescent="0.35">
      <c r="N454" s="27" t="s">
        <v>124</v>
      </c>
      <c r="O454" s="253">
        <v>309700</v>
      </c>
      <c r="P454" s="253">
        <v>309700</v>
      </c>
      <c r="R454" s="52">
        <v>43861</v>
      </c>
      <c r="S454" s="33" t="s">
        <v>127</v>
      </c>
    </row>
    <row r="455" spans="14:19" ht="23.25" x14ac:dyDescent="0.35">
      <c r="N455" s="27" t="s">
        <v>124</v>
      </c>
      <c r="O455" s="253">
        <v>309709</v>
      </c>
      <c r="P455" s="253">
        <v>309709</v>
      </c>
      <c r="R455" s="52">
        <v>43861</v>
      </c>
      <c r="S455" s="33" t="s">
        <v>127</v>
      </c>
    </row>
    <row r="456" spans="14:19" ht="23.25" x14ac:dyDescent="0.35">
      <c r="N456" s="27" t="s">
        <v>124</v>
      </c>
      <c r="O456" s="253">
        <v>309714</v>
      </c>
      <c r="P456" s="253">
        <v>309714</v>
      </c>
      <c r="R456" s="52">
        <v>43861</v>
      </c>
      <c r="S456" s="33" t="s">
        <v>127</v>
      </c>
    </row>
    <row r="457" spans="14:19" ht="23.25" x14ac:dyDescent="0.35">
      <c r="N457" s="27" t="s">
        <v>124</v>
      </c>
      <c r="O457" s="253">
        <v>309715</v>
      </c>
      <c r="P457" s="253">
        <v>309715</v>
      </c>
      <c r="R457" s="52">
        <v>43861</v>
      </c>
      <c r="S457" s="33" t="s">
        <v>127</v>
      </c>
    </row>
    <row r="458" spans="14:19" ht="23.25" x14ac:dyDescent="0.35">
      <c r="N458" s="27" t="s">
        <v>124</v>
      </c>
      <c r="O458" s="253">
        <v>309717</v>
      </c>
      <c r="P458" s="253">
        <v>309717</v>
      </c>
      <c r="R458" s="52">
        <v>43861</v>
      </c>
      <c r="S458" s="33" t="s">
        <v>127</v>
      </c>
    </row>
    <row r="459" spans="14:19" ht="23.25" x14ac:dyDescent="0.35">
      <c r="N459" s="27" t="s">
        <v>124</v>
      </c>
      <c r="O459" s="253">
        <v>309719</v>
      </c>
      <c r="P459" s="253">
        <v>309719</v>
      </c>
      <c r="R459" s="52">
        <v>43861</v>
      </c>
      <c r="S459" s="33" t="s">
        <v>127</v>
      </c>
    </row>
    <row r="460" spans="14:19" ht="23.25" x14ac:dyDescent="0.35">
      <c r="N460" s="27" t="s">
        <v>124</v>
      </c>
      <c r="O460" s="253">
        <v>309722</v>
      </c>
      <c r="P460" s="253">
        <v>309722</v>
      </c>
      <c r="R460" s="52">
        <v>43861</v>
      </c>
      <c r="S460" s="33" t="s">
        <v>127</v>
      </c>
    </row>
    <row r="461" spans="14:19" ht="23.25" x14ac:dyDescent="0.35">
      <c r="N461" s="27" t="s">
        <v>124</v>
      </c>
      <c r="O461" s="253">
        <v>309724</v>
      </c>
      <c r="P461" s="253">
        <v>309724</v>
      </c>
      <c r="R461" s="52">
        <v>43861</v>
      </c>
      <c r="S461" s="33" t="s">
        <v>127</v>
      </c>
    </row>
    <row r="462" spans="14:19" ht="23.25" x14ac:dyDescent="0.35">
      <c r="N462" s="27" t="s">
        <v>124</v>
      </c>
      <c r="O462" s="253">
        <v>309734</v>
      </c>
      <c r="P462" s="253">
        <v>309734</v>
      </c>
      <c r="R462" s="52">
        <v>43861</v>
      </c>
      <c r="S462" s="33" t="s">
        <v>127</v>
      </c>
    </row>
    <row r="463" spans="14:19" ht="23.25" x14ac:dyDescent="0.35">
      <c r="N463" s="27" t="s">
        <v>124</v>
      </c>
      <c r="O463" s="253">
        <v>309737</v>
      </c>
      <c r="P463" s="253">
        <v>309737</v>
      </c>
      <c r="R463" s="52">
        <v>43861</v>
      </c>
      <c r="S463" s="33" t="s">
        <v>127</v>
      </c>
    </row>
    <row r="464" spans="14:19" ht="23.25" x14ac:dyDescent="0.35">
      <c r="N464" s="27" t="s">
        <v>124</v>
      </c>
      <c r="O464" s="253">
        <v>309739</v>
      </c>
      <c r="P464" s="253">
        <v>309739</v>
      </c>
      <c r="R464" s="52">
        <v>43861</v>
      </c>
      <c r="S464" s="33" t="s">
        <v>127</v>
      </c>
    </row>
    <row r="465" spans="14:19" ht="23.25" x14ac:dyDescent="0.35">
      <c r="N465" s="27" t="s">
        <v>124</v>
      </c>
      <c r="O465" s="253">
        <v>309743</v>
      </c>
      <c r="P465" s="253">
        <v>309743</v>
      </c>
      <c r="R465" s="52">
        <v>43861</v>
      </c>
      <c r="S465" s="33" t="s">
        <v>127</v>
      </c>
    </row>
    <row r="466" spans="14:19" ht="23.25" x14ac:dyDescent="0.35">
      <c r="N466" s="27" t="s">
        <v>124</v>
      </c>
      <c r="O466" s="253">
        <v>309745</v>
      </c>
      <c r="P466" s="253">
        <v>309745</v>
      </c>
      <c r="R466" s="52">
        <v>43861</v>
      </c>
      <c r="S466" s="33" t="s">
        <v>127</v>
      </c>
    </row>
    <row r="467" spans="14:19" ht="23.25" x14ac:dyDescent="0.35">
      <c r="N467" s="27" t="s">
        <v>124</v>
      </c>
      <c r="O467" s="253">
        <v>309749</v>
      </c>
      <c r="P467" s="253">
        <v>309749</v>
      </c>
      <c r="R467" s="52">
        <v>43861</v>
      </c>
      <c r="S467" s="33" t="s">
        <v>127</v>
      </c>
    </row>
    <row r="468" spans="14:19" ht="23.25" x14ac:dyDescent="0.35">
      <c r="N468" s="27" t="s">
        <v>124</v>
      </c>
      <c r="O468" s="253">
        <v>309752</v>
      </c>
      <c r="P468" s="253">
        <v>309752</v>
      </c>
      <c r="R468" s="52">
        <v>43861</v>
      </c>
      <c r="S468" s="33" t="s">
        <v>127</v>
      </c>
    </row>
    <row r="469" spans="14:19" ht="23.25" x14ac:dyDescent="0.35">
      <c r="N469" s="27" t="s">
        <v>124</v>
      </c>
      <c r="O469" s="253">
        <v>309754</v>
      </c>
      <c r="P469" s="253">
        <v>309754</v>
      </c>
      <c r="R469" s="52">
        <v>43861</v>
      </c>
      <c r="S469" s="33" t="s">
        <v>127</v>
      </c>
    </row>
    <row r="470" spans="14:19" ht="23.25" x14ac:dyDescent="0.35">
      <c r="N470" s="27" t="s">
        <v>124</v>
      </c>
      <c r="O470" s="253">
        <v>309763</v>
      </c>
      <c r="P470" s="253">
        <v>309763</v>
      </c>
      <c r="R470" s="52">
        <v>43861</v>
      </c>
      <c r="S470" s="33" t="s">
        <v>127</v>
      </c>
    </row>
    <row r="471" spans="14:19" ht="23.25" x14ac:dyDescent="0.35">
      <c r="N471" s="27" t="s">
        <v>124</v>
      </c>
      <c r="O471" s="253">
        <v>309769</v>
      </c>
      <c r="P471" s="253">
        <v>309769</v>
      </c>
      <c r="R471" s="52">
        <v>43861</v>
      </c>
      <c r="S471" s="33" t="s">
        <v>127</v>
      </c>
    </row>
    <row r="472" spans="14:19" ht="23.25" x14ac:dyDescent="0.35">
      <c r="N472" s="27" t="s">
        <v>124</v>
      </c>
      <c r="O472" s="253">
        <v>309772</v>
      </c>
      <c r="P472" s="253">
        <v>309772</v>
      </c>
      <c r="R472" s="52">
        <v>43861</v>
      </c>
      <c r="S472" s="33" t="s">
        <v>127</v>
      </c>
    </row>
    <row r="473" spans="14:19" ht="23.25" x14ac:dyDescent="0.35">
      <c r="N473" s="27" t="s">
        <v>124</v>
      </c>
      <c r="O473" s="253">
        <v>309773</v>
      </c>
      <c r="P473" s="253">
        <v>309773</v>
      </c>
      <c r="R473" s="52">
        <v>43861</v>
      </c>
      <c r="S473" s="33" t="s">
        <v>127</v>
      </c>
    </row>
    <row r="474" spans="14:19" ht="23.25" x14ac:dyDescent="0.35">
      <c r="N474" s="27" t="s">
        <v>124</v>
      </c>
      <c r="O474" s="253">
        <v>309775</v>
      </c>
      <c r="P474" s="253">
        <v>309775</v>
      </c>
      <c r="R474" s="52">
        <v>43861</v>
      </c>
      <c r="S474" s="33" t="s">
        <v>127</v>
      </c>
    </row>
    <row r="475" spans="14:19" ht="23.25" x14ac:dyDescent="0.35">
      <c r="N475" s="27" t="s">
        <v>124</v>
      </c>
      <c r="O475" s="253">
        <v>309780</v>
      </c>
      <c r="P475" s="253">
        <v>309780</v>
      </c>
      <c r="R475" s="52">
        <v>43861</v>
      </c>
      <c r="S475" s="33" t="s">
        <v>127</v>
      </c>
    </row>
    <row r="476" spans="14:19" ht="23.25" x14ac:dyDescent="0.35">
      <c r="N476" s="27" t="s">
        <v>124</v>
      </c>
      <c r="O476" s="253">
        <v>309784</v>
      </c>
      <c r="P476" s="253">
        <v>309784</v>
      </c>
      <c r="R476" s="52">
        <v>43861</v>
      </c>
      <c r="S476" s="33" t="s">
        <v>127</v>
      </c>
    </row>
    <row r="477" spans="14:19" ht="23.25" x14ac:dyDescent="0.35">
      <c r="N477" s="27" t="s">
        <v>124</v>
      </c>
      <c r="O477" s="253">
        <v>309789</v>
      </c>
      <c r="P477" s="253">
        <v>309789</v>
      </c>
      <c r="R477" s="52">
        <v>43861</v>
      </c>
      <c r="S477" s="33" t="s">
        <v>127</v>
      </c>
    </row>
    <row r="478" spans="14:19" ht="23.25" x14ac:dyDescent="0.35">
      <c r="N478" s="27" t="s">
        <v>124</v>
      </c>
      <c r="O478" s="253">
        <v>309791</v>
      </c>
      <c r="P478" s="253">
        <v>309791</v>
      </c>
      <c r="R478" s="52">
        <v>43861</v>
      </c>
      <c r="S478" s="33" t="s">
        <v>127</v>
      </c>
    </row>
    <row r="479" spans="14:19" ht="23.25" x14ac:dyDescent="0.35">
      <c r="N479" s="27" t="s">
        <v>124</v>
      </c>
      <c r="O479" s="253">
        <v>309792</v>
      </c>
      <c r="P479" s="253">
        <v>309792</v>
      </c>
      <c r="R479" s="52">
        <v>43861</v>
      </c>
      <c r="S479" s="33" t="s">
        <v>127</v>
      </c>
    </row>
    <row r="480" spans="14:19" ht="23.25" x14ac:dyDescent="0.35">
      <c r="N480" s="27" t="s">
        <v>124</v>
      </c>
      <c r="O480" s="253">
        <v>309797</v>
      </c>
      <c r="P480" s="253">
        <v>309797</v>
      </c>
      <c r="R480" s="52">
        <v>43861</v>
      </c>
      <c r="S480" s="33" t="s">
        <v>127</v>
      </c>
    </row>
    <row r="481" spans="14:19" ht="23.25" x14ac:dyDescent="0.35">
      <c r="N481" s="27" t="s">
        <v>124</v>
      </c>
      <c r="O481" s="253">
        <v>309807</v>
      </c>
      <c r="P481" s="253">
        <v>309807</v>
      </c>
      <c r="R481" s="52">
        <v>43861</v>
      </c>
      <c r="S481" s="33" t="s">
        <v>127</v>
      </c>
    </row>
    <row r="482" spans="14:19" ht="23.25" x14ac:dyDescent="0.35">
      <c r="N482" s="27" t="s">
        <v>124</v>
      </c>
      <c r="O482" s="253">
        <v>309811</v>
      </c>
      <c r="P482" s="253">
        <v>309811</v>
      </c>
      <c r="R482" s="52">
        <v>43861</v>
      </c>
      <c r="S482" s="33" t="s">
        <v>127</v>
      </c>
    </row>
    <row r="483" spans="14:19" ht="23.25" x14ac:dyDescent="0.35">
      <c r="N483" s="27" t="s">
        <v>124</v>
      </c>
      <c r="O483" s="253">
        <v>309813</v>
      </c>
      <c r="P483" s="253">
        <v>309813</v>
      </c>
      <c r="R483" s="52">
        <v>43861</v>
      </c>
      <c r="S483" s="33" t="s">
        <v>127</v>
      </c>
    </row>
    <row r="484" spans="14:19" ht="23.25" x14ac:dyDescent="0.35">
      <c r="N484" s="27" t="s">
        <v>124</v>
      </c>
      <c r="O484" s="253">
        <v>309817</v>
      </c>
      <c r="P484" s="253">
        <v>309817</v>
      </c>
      <c r="R484" s="52">
        <v>43861</v>
      </c>
      <c r="S484" s="33" t="s">
        <v>127</v>
      </c>
    </row>
    <row r="485" spans="14:19" ht="23.25" x14ac:dyDescent="0.35">
      <c r="N485" s="27" t="s">
        <v>124</v>
      </c>
      <c r="O485" s="253">
        <v>309819</v>
      </c>
      <c r="P485" s="253">
        <v>309819</v>
      </c>
      <c r="R485" s="52">
        <v>43861</v>
      </c>
      <c r="S485" s="33" t="s">
        <v>127</v>
      </c>
    </row>
    <row r="486" spans="14:19" ht="23.25" x14ac:dyDescent="0.35">
      <c r="N486" s="27" t="s">
        <v>124</v>
      </c>
      <c r="O486" s="253">
        <v>309832</v>
      </c>
      <c r="P486" s="253">
        <v>309832</v>
      </c>
      <c r="R486" s="52">
        <v>43861</v>
      </c>
      <c r="S486" s="33" t="s">
        <v>127</v>
      </c>
    </row>
    <row r="487" spans="14:19" ht="23.25" x14ac:dyDescent="0.35">
      <c r="N487" s="27" t="s">
        <v>124</v>
      </c>
      <c r="O487" s="253">
        <v>309850</v>
      </c>
      <c r="P487" s="253">
        <v>309850</v>
      </c>
      <c r="R487" s="52">
        <v>43861</v>
      </c>
      <c r="S487" s="33" t="s">
        <v>127</v>
      </c>
    </row>
    <row r="488" spans="14:19" ht="23.25" x14ac:dyDescent="0.35">
      <c r="N488" s="27" t="s">
        <v>124</v>
      </c>
      <c r="O488" s="253">
        <v>309855</v>
      </c>
      <c r="P488" s="253">
        <v>309855</v>
      </c>
      <c r="R488" s="52">
        <v>43861</v>
      </c>
      <c r="S488" s="33" t="s">
        <v>127</v>
      </c>
    </row>
    <row r="489" spans="14:19" ht="23.25" x14ac:dyDescent="0.35">
      <c r="N489" s="27" t="s">
        <v>124</v>
      </c>
      <c r="O489" s="253">
        <v>309857</v>
      </c>
      <c r="P489" s="253">
        <v>309857</v>
      </c>
      <c r="R489" s="52">
        <v>43861</v>
      </c>
      <c r="S489" s="33" t="s">
        <v>127</v>
      </c>
    </row>
    <row r="490" spans="14:19" ht="23.25" x14ac:dyDescent="0.35">
      <c r="N490" s="27" t="s">
        <v>124</v>
      </c>
      <c r="O490" s="253">
        <v>309858</v>
      </c>
      <c r="P490" s="253">
        <v>309858</v>
      </c>
      <c r="R490" s="52">
        <v>43861</v>
      </c>
      <c r="S490" s="33" t="s">
        <v>127</v>
      </c>
    </row>
    <row r="491" spans="14:19" ht="23.25" x14ac:dyDescent="0.35">
      <c r="N491" s="27" t="s">
        <v>124</v>
      </c>
      <c r="O491" s="253">
        <v>309863</v>
      </c>
      <c r="P491" s="253">
        <v>309863</v>
      </c>
      <c r="R491" s="52">
        <v>43861</v>
      </c>
      <c r="S491" s="33" t="s">
        <v>127</v>
      </c>
    </row>
    <row r="492" spans="14:19" ht="23.25" x14ac:dyDescent="0.35">
      <c r="N492" s="27" t="s">
        <v>124</v>
      </c>
      <c r="O492" s="253">
        <v>309873</v>
      </c>
      <c r="P492" s="253">
        <v>309873</v>
      </c>
      <c r="R492" s="52">
        <v>43861</v>
      </c>
      <c r="S492" s="33" t="s">
        <v>127</v>
      </c>
    </row>
    <row r="493" spans="14:19" ht="23.25" x14ac:dyDescent="0.35">
      <c r="N493" s="27" t="s">
        <v>124</v>
      </c>
      <c r="O493" s="253">
        <v>309886</v>
      </c>
      <c r="P493" s="253">
        <v>309886</v>
      </c>
      <c r="R493" s="52">
        <v>43861</v>
      </c>
      <c r="S493" s="33" t="s">
        <v>127</v>
      </c>
    </row>
    <row r="494" spans="14:19" ht="23.25" x14ac:dyDescent="0.35">
      <c r="N494" s="27" t="s">
        <v>124</v>
      </c>
      <c r="O494" s="253">
        <v>309894</v>
      </c>
      <c r="P494" s="253">
        <v>309894</v>
      </c>
      <c r="R494" s="52">
        <v>43861</v>
      </c>
      <c r="S494" s="33" t="s">
        <v>127</v>
      </c>
    </row>
    <row r="495" spans="14:19" ht="23.25" x14ac:dyDescent="0.35">
      <c r="N495" s="27" t="s">
        <v>124</v>
      </c>
      <c r="O495" s="253">
        <v>309898</v>
      </c>
      <c r="P495" s="253">
        <v>309898</v>
      </c>
      <c r="R495" s="52">
        <v>43861</v>
      </c>
      <c r="S495" s="33" t="s">
        <v>127</v>
      </c>
    </row>
    <row r="496" spans="14:19" ht="23.25" x14ac:dyDescent="0.35">
      <c r="N496" s="27" t="s">
        <v>124</v>
      </c>
      <c r="O496" s="253">
        <v>309905</v>
      </c>
      <c r="P496" s="253">
        <v>309905</v>
      </c>
      <c r="R496" s="52">
        <v>43861</v>
      </c>
      <c r="S496" s="33" t="s">
        <v>127</v>
      </c>
    </row>
    <row r="497" spans="14:19" ht="23.25" x14ac:dyDescent="0.35">
      <c r="N497" s="27" t="s">
        <v>124</v>
      </c>
      <c r="O497" s="253">
        <v>309908</v>
      </c>
      <c r="P497" s="253">
        <v>309908</v>
      </c>
      <c r="R497" s="52">
        <v>43861</v>
      </c>
      <c r="S497" s="33" t="s">
        <v>127</v>
      </c>
    </row>
    <row r="498" spans="14:19" ht="23.25" x14ac:dyDescent="0.35">
      <c r="N498" s="27" t="s">
        <v>124</v>
      </c>
      <c r="O498" s="253">
        <v>309910</v>
      </c>
      <c r="P498" s="253">
        <v>309910</v>
      </c>
      <c r="R498" s="52">
        <v>43861</v>
      </c>
      <c r="S498" s="33" t="s">
        <v>127</v>
      </c>
    </row>
    <row r="499" spans="14:19" ht="23.25" x14ac:dyDescent="0.35">
      <c r="N499" s="27" t="s">
        <v>124</v>
      </c>
      <c r="O499" s="253">
        <v>309917</v>
      </c>
      <c r="P499" s="253">
        <v>309917</v>
      </c>
      <c r="R499" s="52">
        <v>43861</v>
      </c>
      <c r="S499" s="33" t="s">
        <v>127</v>
      </c>
    </row>
    <row r="500" spans="14:19" ht="23.25" x14ac:dyDescent="0.35">
      <c r="N500" s="27" t="s">
        <v>124</v>
      </c>
      <c r="O500" s="253">
        <v>309918</v>
      </c>
      <c r="P500" s="253">
        <v>309918</v>
      </c>
      <c r="R500" s="52">
        <v>43861</v>
      </c>
      <c r="S500" s="33" t="s">
        <v>127</v>
      </c>
    </row>
    <row r="501" spans="14:19" ht="23.25" x14ac:dyDescent="0.35">
      <c r="N501" s="27" t="s">
        <v>124</v>
      </c>
      <c r="O501" s="253">
        <v>309930</v>
      </c>
      <c r="P501" s="253">
        <v>309930</v>
      </c>
      <c r="R501" s="52">
        <v>43861</v>
      </c>
      <c r="S501" s="33" t="s">
        <v>127</v>
      </c>
    </row>
    <row r="502" spans="14:19" ht="23.25" x14ac:dyDescent="0.35">
      <c r="N502" s="27" t="s">
        <v>124</v>
      </c>
      <c r="O502" s="253">
        <v>309932</v>
      </c>
      <c r="P502" s="253">
        <v>309932</v>
      </c>
      <c r="R502" s="52">
        <v>43861</v>
      </c>
      <c r="S502" s="33" t="s">
        <v>127</v>
      </c>
    </row>
    <row r="503" spans="14:19" ht="23.25" x14ac:dyDescent="0.35">
      <c r="N503" s="27" t="s">
        <v>124</v>
      </c>
      <c r="O503" s="253">
        <v>309938</v>
      </c>
      <c r="P503" s="253">
        <v>309938</v>
      </c>
      <c r="R503" s="52">
        <v>43861</v>
      </c>
      <c r="S503" s="33" t="s">
        <v>127</v>
      </c>
    </row>
    <row r="504" spans="14:19" ht="23.25" x14ac:dyDescent="0.35">
      <c r="N504" s="27" t="s">
        <v>124</v>
      </c>
      <c r="O504" s="253">
        <v>309942</v>
      </c>
      <c r="P504" s="253">
        <v>309942</v>
      </c>
      <c r="R504" s="52">
        <v>43861</v>
      </c>
      <c r="S504" s="33" t="s">
        <v>127</v>
      </c>
    </row>
    <row r="505" spans="14:19" ht="23.25" x14ac:dyDescent="0.35">
      <c r="N505" s="27" t="s">
        <v>124</v>
      </c>
      <c r="O505" s="253">
        <v>309945</v>
      </c>
      <c r="P505" s="253">
        <v>309945</v>
      </c>
      <c r="R505" s="52">
        <v>43861</v>
      </c>
      <c r="S505" s="33" t="s">
        <v>127</v>
      </c>
    </row>
    <row r="506" spans="14:19" ht="23.25" x14ac:dyDescent="0.35">
      <c r="N506" s="27" t="s">
        <v>124</v>
      </c>
      <c r="O506" s="253">
        <v>309948</v>
      </c>
      <c r="P506" s="253">
        <v>309948</v>
      </c>
      <c r="R506" s="52">
        <v>43861</v>
      </c>
      <c r="S506" s="33" t="s">
        <v>127</v>
      </c>
    </row>
    <row r="507" spans="14:19" ht="23.25" x14ac:dyDescent="0.35">
      <c r="N507" s="27" t="s">
        <v>124</v>
      </c>
      <c r="O507" s="253">
        <v>309949</v>
      </c>
      <c r="P507" s="253">
        <v>309949</v>
      </c>
      <c r="R507" s="52">
        <v>43861</v>
      </c>
      <c r="S507" s="33" t="s">
        <v>127</v>
      </c>
    </row>
    <row r="508" spans="14:19" ht="23.25" x14ac:dyDescent="0.35">
      <c r="N508" s="27" t="s">
        <v>124</v>
      </c>
      <c r="O508" s="253">
        <v>309959</v>
      </c>
      <c r="P508" s="253">
        <v>309959</v>
      </c>
      <c r="R508" s="52">
        <v>43861</v>
      </c>
      <c r="S508" s="33" t="s">
        <v>127</v>
      </c>
    </row>
    <row r="509" spans="14:19" ht="23.25" x14ac:dyDescent="0.35">
      <c r="N509" s="27" t="s">
        <v>124</v>
      </c>
      <c r="O509" s="253">
        <v>309961</v>
      </c>
      <c r="P509" s="253">
        <v>309961</v>
      </c>
      <c r="R509" s="52">
        <v>43861</v>
      </c>
      <c r="S509" s="33" t="s">
        <v>127</v>
      </c>
    </row>
    <row r="510" spans="14:19" ht="23.25" x14ac:dyDescent="0.35">
      <c r="N510" s="27" t="s">
        <v>124</v>
      </c>
      <c r="O510" s="253">
        <v>309975</v>
      </c>
      <c r="P510" s="253">
        <v>309975</v>
      </c>
      <c r="R510" s="52">
        <v>43861</v>
      </c>
      <c r="S510" s="33" t="s">
        <v>127</v>
      </c>
    </row>
    <row r="511" spans="14:19" ht="23.25" x14ac:dyDescent="0.35">
      <c r="N511" s="27" t="s">
        <v>124</v>
      </c>
      <c r="O511" s="253">
        <v>309978</v>
      </c>
      <c r="P511" s="253">
        <v>309978</v>
      </c>
      <c r="R511" s="52">
        <v>43861</v>
      </c>
      <c r="S511" s="33" t="s">
        <v>127</v>
      </c>
    </row>
    <row r="512" spans="14:19" ht="23.25" x14ac:dyDescent="0.35">
      <c r="N512" s="27" t="s">
        <v>124</v>
      </c>
      <c r="O512" s="253">
        <v>309986</v>
      </c>
      <c r="P512" s="253">
        <v>309986</v>
      </c>
      <c r="R512" s="52">
        <v>43861</v>
      </c>
      <c r="S512" s="33" t="s">
        <v>127</v>
      </c>
    </row>
    <row r="513" spans="14:19" ht="23.25" x14ac:dyDescent="0.35">
      <c r="N513" s="27" t="s">
        <v>124</v>
      </c>
      <c r="O513" s="253">
        <v>309992</v>
      </c>
      <c r="P513" s="253">
        <v>309992</v>
      </c>
      <c r="R513" s="52">
        <v>43861</v>
      </c>
      <c r="S513" s="33" t="s">
        <v>127</v>
      </c>
    </row>
    <row r="514" spans="14:19" ht="23.25" x14ac:dyDescent="0.35">
      <c r="N514" s="27" t="s">
        <v>124</v>
      </c>
      <c r="O514" s="253">
        <v>309998</v>
      </c>
      <c r="P514" s="253">
        <v>309998</v>
      </c>
      <c r="R514" s="52">
        <v>43861</v>
      </c>
      <c r="S514" s="33" t="s">
        <v>127</v>
      </c>
    </row>
    <row r="515" spans="14:19" ht="23.25" x14ac:dyDescent="0.35">
      <c r="N515" s="27" t="s">
        <v>124</v>
      </c>
      <c r="O515" s="253">
        <v>310007</v>
      </c>
      <c r="P515" s="253">
        <v>310007</v>
      </c>
      <c r="R515" s="52">
        <v>43861</v>
      </c>
      <c r="S515" s="33" t="s">
        <v>127</v>
      </c>
    </row>
    <row r="516" spans="14:19" ht="23.25" x14ac:dyDescent="0.35">
      <c r="N516" s="27" t="s">
        <v>124</v>
      </c>
      <c r="O516" s="253">
        <v>310014</v>
      </c>
      <c r="P516" s="253">
        <v>310014</v>
      </c>
      <c r="R516" s="52">
        <v>43861</v>
      </c>
      <c r="S516" s="33" t="s">
        <v>127</v>
      </c>
    </row>
    <row r="517" spans="14:19" ht="23.25" x14ac:dyDescent="0.35">
      <c r="N517" s="27" t="s">
        <v>124</v>
      </c>
      <c r="O517" s="253">
        <v>310018</v>
      </c>
      <c r="P517" s="253">
        <v>310018</v>
      </c>
      <c r="R517" s="52">
        <v>43861</v>
      </c>
      <c r="S517" s="33" t="s">
        <v>127</v>
      </c>
    </row>
    <row r="518" spans="14:19" ht="23.25" x14ac:dyDescent="0.35">
      <c r="N518" s="27" t="s">
        <v>124</v>
      </c>
      <c r="O518" s="253">
        <v>310049</v>
      </c>
      <c r="P518" s="253">
        <v>310049</v>
      </c>
      <c r="R518" s="52">
        <v>43861</v>
      </c>
      <c r="S518" s="33" t="s">
        <v>127</v>
      </c>
    </row>
    <row r="519" spans="14:19" ht="23.25" x14ac:dyDescent="0.35">
      <c r="N519" s="27" t="s">
        <v>124</v>
      </c>
      <c r="O519" s="253">
        <v>310052</v>
      </c>
      <c r="P519" s="253">
        <v>310052</v>
      </c>
      <c r="R519" s="52">
        <v>43861</v>
      </c>
      <c r="S519" s="33" t="s">
        <v>127</v>
      </c>
    </row>
  </sheetData>
  <sortState ref="U12:Y30">
    <sortCondition ref="X12:X30"/>
  </sortState>
  <mergeCells count="6">
    <mergeCell ref="AF4:AK4"/>
    <mergeCell ref="A3:M3"/>
    <mergeCell ref="H4:M4"/>
    <mergeCell ref="N4:S4"/>
    <mergeCell ref="T4:Y4"/>
    <mergeCell ref="Z4:AE4"/>
  </mergeCells>
  <conditionalFormatting sqref="V13:V42 V49:V105 P12 AB11:AB15 AB28:AB104">
    <cfRule type="duplicateValues" dxfId="11" priority="59"/>
  </conditionalFormatting>
  <conditionalFormatting sqref="V44:V48">
    <cfRule type="duplicateValues" dxfId="10" priority="4"/>
  </conditionalFormatting>
  <conditionalFormatting sqref="V43">
    <cfRule type="duplicateValues" dxfId="9" priority="3"/>
  </conditionalFormatting>
  <conditionalFormatting sqref="V12">
    <cfRule type="duplicateValues" dxfId="8"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N247"/>
  <sheetViews>
    <sheetView topLeftCell="AA1" zoomScale="41" zoomScaleNormal="41" workbookViewId="0">
      <pane ySplit="1" topLeftCell="A8" activePane="bottomLeft" state="frozen"/>
      <selection activeCell="AK8" sqref="AK8"/>
      <selection pane="bottomLeft" activeCell="AH36" sqref="AH36"/>
    </sheetView>
  </sheetViews>
  <sheetFormatPr baseColWidth="10" defaultRowHeight="15" x14ac:dyDescent="0.25"/>
  <cols>
    <col min="1" max="1" width="22.140625" style="1" hidden="1" customWidth="1"/>
    <col min="2" max="2" width="25.5703125" style="1" customWidth="1"/>
    <col min="3" max="3" width="31.7109375" style="1" customWidth="1"/>
    <col min="4" max="4" width="41.85546875" style="1" customWidth="1"/>
    <col min="5" max="5" width="42.42578125" style="1" customWidth="1"/>
    <col min="6" max="6" width="45.7109375" style="1" customWidth="1"/>
    <col min="7" max="7" width="26.42578125" style="1" customWidth="1"/>
    <col min="8" max="13" width="30.28515625" style="2" customWidth="1"/>
    <col min="14" max="14" width="36.5703125" style="1" customWidth="1"/>
    <col min="15" max="15" width="50.5703125" style="1" customWidth="1"/>
    <col min="16" max="16" width="47.42578125" style="1" customWidth="1"/>
    <col min="17" max="18" width="31" style="1" customWidth="1"/>
    <col min="19" max="19" width="39" style="1" customWidth="1"/>
    <col min="20" max="20" width="31" style="1" customWidth="1"/>
    <col min="21" max="21" width="51.28515625" style="1" customWidth="1"/>
    <col min="22" max="22" width="64.28515625" style="1" customWidth="1"/>
    <col min="23" max="24" width="31" style="1" customWidth="1"/>
    <col min="25" max="25" width="40.140625" style="1" customWidth="1"/>
    <col min="26" max="26" width="32.85546875" style="1" customWidth="1"/>
    <col min="27" max="27" width="49.7109375" style="1" customWidth="1"/>
    <col min="28" max="28" width="43" style="1" customWidth="1"/>
    <col min="29" max="30" width="29.7109375" style="1" customWidth="1"/>
    <col min="31" max="31" width="43.140625" style="1" customWidth="1"/>
    <col min="32" max="32" width="31.28515625" style="1" customWidth="1"/>
    <col min="33" max="33" width="40" style="1" customWidth="1"/>
    <col min="34" max="34" width="50.5703125" style="1" customWidth="1"/>
    <col min="35" max="36" width="29.140625" style="1" customWidth="1"/>
    <col min="37" max="37" width="39.5703125" style="1" customWidth="1"/>
    <col min="38" max="16384" width="11.42578125" style="1"/>
  </cols>
  <sheetData>
    <row r="3" spans="1:40" ht="30.75" thickBot="1" x14ac:dyDescent="0.3">
      <c r="A3" s="305" t="s">
        <v>95</v>
      </c>
      <c r="B3" s="305"/>
      <c r="C3" s="305"/>
      <c r="D3" s="305"/>
      <c r="E3" s="305"/>
      <c r="F3" s="305"/>
      <c r="G3" s="305"/>
      <c r="H3" s="305"/>
      <c r="I3" s="305"/>
      <c r="J3" s="305"/>
      <c r="K3" s="305"/>
      <c r="L3" s="305"/>
      <c r="M3" s="305"/>
    </row>
    <row r="4" spans="1:40" ht="47.25" thickBot="1" x14ac:dyDescent="0.75">
      <c r="A4" s="6"/>
      <c r="B4" s="6"/>
      <c r="C4" s="6"/>
      <c r="D4" s="6"/>
      <c r="E4" s="6"/>
      <c r="F4" s="6"/>
      <c r="G4" s="6"/>
      <c r="H4" s="294" t="s">
        <v>0</v>
      </c>
      <c r="I4" s="295"/>
      <c r="J4" s="295"/>
      <c r="K4" s="295"/>
      <c r="L4" s="295"/>
      <c r="M4" s="296"/>
      <c r="N4" s="294" t="s">
        <v>1</v>
      </c>
      <c r="O4" s="295"/>
      <c r="P4" s="295"/>
      <c r="Q4" s="295"/>
      <c r="R4" s="295"/>
      <c r="S4" s="296"/>
      <c r="T4" s="294" t="s">
        <v>2</v>
      </c>
      <c r="U4" s="295"/>
      <c r="V4" s="295"/>
      <c r="W4" s="295"/>
      <c r="X4" s="295"/>
      <c r="Y4" s="296"/>
      <c r="Z4" s="294" t="s">
        <v>3</v>
      </c>
      <c r="AA4" s="295"/>
      <c r="AB4" s="295"/>
      <c r="AC4" s="295"/>
      <c r="AD4" s="295"/>
      <c r="AE4" s="296"/>
      <c r="AF4" s="294" t="s">
        <v>4</v>
      </c>
      <c r="AG4" s="295"/>
      <c r="AH4" s="295"/>
      <c r="AI4" s="295"/>
      <c r="AJ4" s="295"/>
      <c r="AK4" s="296"/>
    </row>
    <row r="5" spans="1:40" ht="128.25" customHeight="1" x14ac:dyDescent="0.25">
      <c r="A5" s="139" t="s">
        <v>5</v>
      </c>
      <c r="B5" s="124" t="s">
        <v>6</v>
      </c>
      <c r="C5" s="124" t="s">
        <v>7</v>
      </c>
      <c r="D5" s="124" t="s">
        <v>8</v>
      </c>
      <c r="E5" s="124" t="s">
        <v>9</v>
      </c>
      <c r="F5" s="125" t="s">
        <v>10</v>
      </c>
      <c r="G5" s="124" t="s">
        <v>11</v>
      </c>
      <c r="H5" s="126" t="s">
        <v>12</v>
      </c>
      <c r="I5" s="126" t="s">
        <v>13</v>
      </c>
      <c r="J5" s="126" t="s">
        <v>14</v>
      </c>
      <c r="K5" s="126" t="s">
        <v>15</v>
      </c>
      <c r="L5" s="126" t="s">
        <v>16</v>
      </c>
      <c r="M5" s="126" t="s">
        <v>17</v>
      </c>
      <c r="N5" s="126" t="s">
        <v>12</v>
      </c>
      <c r="O5" s="126" t="s">
        <v>13</v>
      </c>
      <c r="P5" s="126" t="s">
        <v>14</v>
      </c>
      <c r="Q5" s="126" t="s">
        <v>15</v>
      </c>
      <c r="R5" s="126" t="s">
        <v>16</v>
      </c>
      <c r="S5" s="126" t="s">
        <v>17</v>
      </c>
      <c r="T5" s="126" t="s">
        <v>12</v>
      </c>
      <c r="U5" s="126" t="s">
        <v>13</v>
      </c>
      <c r="V5" s="126" t="s">
        <v>14</v>
      </c>
      <c r="W5" s="126" t="s">
        <v>15</v>
      </c>
      <c r="X5" s="126" t="s">
        <v>16</v>
      </c>
      <c r="Y5" s="126" t="s">
        <v>17</v>
      </c>
      <c r="Z5" s="126" t="s">
        <v>12</v>
      </c>
      <c r="AA5" s="126" t="s">
        <v>13</v>
      </c>
      <c r="AB5" s="126" t="s">
        <v>14</v>
      </c>
      <c r="AC5" s="126" t="s">
        <v>15</v>
      </c>
      <c r="AD5" s="126" t="s">
        <v>16</v>
      </c>
      <c r="AE5" s="126" t="s">
        <v>17</v>
      </c>
      <c r="AF5" s="126" t="s">
        <v>12</v>
      </c>
      <c r="AG5" s="126" t="s">
        <v>13</v>
      </c>
      <c r="AH5" s="126" t="s">
        <v>14</v>
      </c>
      <c r="AI5" s="126" t="s">
        <v>15</v>
      </c>
      <c r="AJ5" s="126" t="s">
        <v>16</v>
      </c>
      <c r="AK5" s="126" t="s">
        <v>17</v>
      </c>
    </row>
    <row r="6" spans="1:40" ht="205.5" customHeight="1" x14ac:dyDescent="0.25">
      <c r="A6" s="8" t="s">
        <v>18</v>
      </c>
      <c r="B6" s="134" t="s">
        <v>71</v>
      </c>
      <c r="C6" s="134" t="s">
        <v>56</v>
      </c>
      <c r="D6" s="134" t="s">
        <v>72</v>
      </c>
      <c r="E6" s="134" t="s">
        <v>73</v>
      </c>
      <c r="F6" s="136" t="s">
        <v>0</v>
      </c>
      <c r="G6" s="136" t="s">
        <v>20</v>
      </c>
      <c r="H6" s="137">
        <f>+I6/J6</f>
        <v>0.8</v>
      </c>
      <c r="I6" s="285">
        <v>200</v>
      </c>
      <c r="J6" s="285">
        <v>250</v>
      </c>
      <c r="K6" s="137">
        <f>(L6/M6)</f>
        <v>1.1264367816091954</v>
      </c>
      <c r="L6" s="278">
        <f>+R6+X6+AD6+AJ6</f>
        <v>294</v>
      </c>
      <c r="M6" s="278">
        <f>+S6+Y6+AE6+AK6</f>
        <v>261</v>
      </c>
      <c r="N6" s="137" t="e">
        <f>(O6/P6)</f>
        <v>#DIV/0!</v>
      </c>
      <c r="O6" s="138">
        <v>0</v>
      </c>
      <c r="P6" s="138">
        <v>0</v>
      </c>
      <c r="Q6" s="137">
        <f>(R6/S6)</f>
        <v>7.3446327683615822E-2</v>
      </c>
      <c r="R6" s="138">
        <f>+O10</f>
        <v>13</v>
      </c>
      <c r="S6" s="138">
        <f>+P10</f>
        <v>177</v>
      </c>
      <c r="T6" s="137" t="e">
        <f>(U6/V6)</f>
        <v>#DIV/0!</v>
      </c>
      <c r="U6" s="138">
        <v>0</v>
      </c>
      <c r="V6" s="138">
        <v>0</v>
      </c>
      <c r="W6" s="137">
        <f>(X6/Y6)</f>
        <v>0.27272727272727271</v>
      </c>
      <c r="X6" s="138">
        <f>+U10</f>
        <v>18</v>
      </c>
      <c r="Y6" s="138">
        <f>+V10</f>
        <v>66</v>
      </c>
      <c r="Z6" s="137" t="e">
        <f>(AA6/AB6)</f>
        <v>#DIV/0!</v>
      </c>
      <c r="AA6" s="138">
        <v>0</v>
      </c>
      <c r="AB6" s="138">
        <v>0</v>
      </c>
      <c r="AC6" s="137">
        <f>(AD6/AE6)</f>
        <v>3.8571428571428572</v>
      </c>
      <c r="AD6" s="138">
        <f>+AA10</f>
        <v>27</v>
      </c>
      <c r="AE6" s="138">
        <f>+AB10</f>
        <v>7</v>
      </c>
      <c r="AF6" s="137" t="e">
        <f>(AG6/AH6)</f>
        <v>#DIV/0!</v>
      </c>
      <c r="AG6" s="138"/>
      <c r="AH6" s="138"/>
      <c r="AI6" s="137">
        <f>(AJ6/AK6)</f>
        <v>21.454545454545453</v>
      </c>
      <c r="AJ6" s="138">
        <f>+AG10</f>
        <v>236</v>
      </c>
      <c r="AK6" s="138">
        <f>+AH10</f>
        <v>11</v>
      </c>
    </row>
    <row r="7" spans="1:40" ht="15.75" thickBot="1" x14ac:dyDescent="0.3"/>
    <row r="8" spans="1:40" s="12" customFormat="1" ht="93" x14ac:dyDescent="0.35">
      <c r="J8" s="13"/>
      <c r="K8" s="13"/>
      <c r="L8" s="13"/>
      <c r="M8" s="13"/>
      <c r="N8" s="178"/>
      <c r="O8" s="179" t="s">
        <v>58</v>
      </c>
      <c r="P8" s="179" t="s">
        <v>57</v>
      </c>
      <c r="Q8" s="179" t="s">
        <v>40</v>
      </c>
      <c r="R8" s="180" t="s">
        <v>41</v>
      </c>
      <c r="S8" s="181" t="s">
        <v>94</v>
      </c>
      <c r="U8" s="14" t="s">
        <v>58</v>
      </c>
      <c r="V8" s="14" t="s">
        <v>57</v>
      </c>
      <c r="W8" s="14" t="s">
        <v>40</v>
      </c>
      <c r="X8" s="25" t="s">
        <v>41</v>
      </c>
      <c r="Y8" s="14" t="s">
        <v>94</v>
      </c>
      <c r="AA8" s="14" t="s">
        <v>58</v>
      </c>
      <c r="AB8" s="14" t="s">
        <v>57</v>
      </c>
      <c r="AC8" s="14" t="s">
        <v>40</v>
      </c>
      <c r="AD8" s="25" t="s">
        <v>41</v>
      </c>
      <c r="AE8" s="14" t="s">
        <v>94</v>
      </c>
      <c r="AG8" s="14" t="s">
        <v>58</v>
      </c>
      <c r="AH8" s="14" t="s">
        <v>57</v>
      </c>
      <c r="AI8" s="14" t="s">
        <v>40</v>
      </c>
      <c r="AJ8" s="25" t="s">
        <v>41</v>
      </c>
      <c r="AK8" s="14" t="s">
        <v>94</v>
      </c>
    </row>
    <row r="9" spans="1:40" s="12" customFormat="1" ht="23.25" x14ac:dyDescent="0.35">
      <c r="J9" s="13"/>
      <c r="K9" s="13"/>
      <c r="L9" s="13"/>
      <c r="M9" s="13"/>
      <c r="N9" s="182" t="s">
        <v>21</v>
      </c>
      <c r="O9" s="63" t="s">
        <v>22</v>
      </c>
      <c r="P9" s="63" t="s">
        <v>22</v>
      </c>
      <c r="Q9" s="64"/>
      <c r="R9" s="78"/>
      <c r="S9" s="183" t="s">
        <v>42</v>
      </c>
      <c r="T9" s="12" t="s">
        <v>21</v>
      </c>
      <c r="U9" s="12" t="s">
        <v>22</v>
      </c>
      <c r="V9" s="12" t="s">
        <v>22</v>
      </c>
      <c r="W9" s="15"/>
      <c r="X9" s="13"/>
      <c r="Y9" s="12" t="s">
        <v>42</v>
      </c>
      <c r="Z9" s="12" t="s">
        <v>21</v>
      </c>
      <c r="AA9" s="12" t="s">
        <v>22</v>
      </c>
      <c r="AB9" s="12" t="s">
        <v>22</v>
      </c>
      <c r="AC9" s="15"/>
      <c r="AD9" s="13"/>
      <c r="AE9" s="12" t="s">
        <v>42</v>
      </c>
      <c r="AF9" s="12" t="s">
        <v>21</v>
      </c>
      <c r="AG9" s="12" t="s">
        <v>22</v>
      </c>
      <c r="AH9" s="12" t="s">
        <v>22</v>
      </c>
      <c r="AI9" s="15"/>
      <c r="AJ9" s="13"/>
      <c r="AK9" s="12" t="s">
        <v>42</v>
      </c>
    </row>
    <row r="10" spans="1:40" s="12" customFormat="1" ht="93" thickBot="1" x14ac:dyDescent="1.4">
      <c r="J10" s="13"/>
      <c r="K10" s="13"/>
      <c r="L10" s="13"/>
      <c r="M10" s="13"/>
      <c r="N10" s="184"/>
      <c r="O10" s="185">
        <f>COUNTA(O11:O200)</f>
        <v>13</v>
      </c>
      <c r="P10" s="185">
        <f>COUNTA(P11:P200)</f>
        <v>177</v>
      </c>
      <c r="Q10" s="186"/>
      <c r="R10" s="187"/>
      <c r="S10" s="188"/>
      <c r="U10" s="16">
        <f>COUNTA(U11:U88)</f>
        <v>18</v>
      </c>
      <c r="V10" s="16">
        <f>COUNTA(V11:V88)</f>
        <v>66</v>
      </c>
      <c r="W10" s="15"/>
      <c r="X10" s="13"/>
      <c r="AA10" s="16">
        <f>COUNTA(AA11:AA43)</f>
        <v>27</v>
      </c>
      <c r="AB10" s="16">
        <f>COUNTA(AB11:AB43)</f>
        <v>7</v>
      </c>
      <c r="AC10" s="15"/>
      <c r="AD10" s="13"/>
      <c r="AG10" s="16">
        <f>COUNTA(AG11:AG430)</f>
        <v>236</v>
      </c>
      <c r="AH10" s="16">
        <f>COUNTA(AH11:AH430)</f>
        <v>11</v>
      </c>
      <c r="AI10" s="15"/>
      <c r="AJ10" s="13"/>
    </row>
    <row r="11" spans="1:40" s="12" customFormat="1" ht="23.25" x14ac:dyDescent="0.35">
      <c r="J11" s="13"/>
      <c r="K11" s="13"/>
      <c r="L11" s="13"/>
      <c r="M11" s="13"/>
      <c r="N11" s="189" t="s">
        <v>97</v>
      </c>
      <c r="O11" s="176" t="s">
        <v>98</v>
      </c>
      <c r="P11" s="176" t="s">
        <v>98</v>
      </c>
      <c r="Q11" s="190">
        <v>43860</v>
      </c>
      <c r="R11" s="190">
        <v>43805</v>
      </c>
      <c r="S11" s="191" t="s">
        <v>42</v>
      </c>
      <c r="T11" s="88" t="s">
        <v>148</v>
      </c>
      <c r="U11" s="145" t="s">
        <v>149</v>
      </c>
      <c r="V11" s="144" t="s">
        <v>149</v>
      </c>
      <c r="W11" s="144">
        <v>43957</v>
      </c>
      <c r="X11" s="144" t="s">
        <v>126</v>
      </c>
      <c r="Y11" s="144" t="s">
        <v>150</v>
      </c>
      <c r="Z11" s="21" t="s">
        <v>124</v>
      </c>
      <c r="AA11" s="83" t="s">
        <v>170</v>
      </c>
      <c r="AB11" s="83"/>
      <c r="AC11" s="89">
        <v>44033</v>
      </c>
      <c r="AD11" s="86"/>
      <c r="AE11" s="32" t="s">
        <v>150</v>
      </c>
      <c r="AF11" s="21" t="s">
        <v>100</v>
      </c>
      <c r="AG11" s="83" t="s">
        <v>101</v>
      </c>
      <c r="AH11" s="83"/>
      <c r="AI11" s="36">
        <v>44120</v>
      </c>
      <c r="AJ11" s="87">
        <v>44104</v>
      </c>
      <c r="AK11" s="32" t="s">
        <v>198</v>
      </c>
      <c r="AL11" s="152"/>
      <c r="AM11" s="153"/>
      <c r="AN11" s="153"/>
    </row>
    <row r="12" spans="1:40" s="12" customFormat="1" ht="23.25" x14ac:dyDescent="0.35">
      <c r="J12" s="13"/>
      <c r="K12" s="13"/>
      <c r="L12" s="13"/>
      <c r="M12" s="13"/>
      <c r="N12" s="28" t="s">
        <v>105</v>
      </c>
      <c r="O12" s="83" t="s">
        <v>106</v>
      </c>
      <c r="P12" s="83" t="s">
        <v>106</v>
      </c>
      <c r="Q12" s="67">
        <v>43910</v>
      </c>
      <c r="R12" s="67">
        <v>43882</v>
      </c>
      <c r="S12" s="191" t="s">
        <v>42</v>
      </c>
      <c r="T12" s="88" t="s">
        <v>148</v>
      </c>
      <c r="U12" s="145" t="s">
        <v>151</v>
      </c>
      <c r="V12" s="144" t="s">
        <v>151</v>
      </c>
      <c r="W12" s="144">
        <v>43958</v>
      </c>
      <c r="X12" s="144" t="s">
        <v>126</v>
      </c>
      <c r="Y12" s="144" t="s">
        <v>150</v>
      </c>
      <c r="Z12" s="21" t="s">
        <v>124</v>
      </c>
      <c r="AA12" s="83" t="s">
        <v>174</v>
      </c>
      <c r="AB12" s="83" t="s">
        <v>174</v>
      </c>
      <c r="AC12" s="89">
        <v>44035</v>
      </c>
      <c r="AD12" s="86" t="s">
        <v>126</v>
      </c>
      <c r="AE12" s="32" t="s">
        <v>150</v>
      </c>
      <c r="AF12" s="36" t="s">
        <v>124</v>
      </c>
      <c r="AG12" s="28">
        <v>308808</v>
      </c>
      <c r="AH12" s="20"/>
      <c r="AI12" s="289">
        <v>44121</v>
      </c>
      <c r="AJ12" s="289">
        <v>43998</v>
      </c>
      <c r="AK12" s="20" t="s">
        <v>150</v>
      </c>
      <c r="AL12" s="152"/>
      <c r="AM12" s="153"/>
      <c r="AN12" s="153"/>
    </row>
    <row r="13" spans="1:40" s="12" customFormat="1" ht="23.25" x14ac:dyDescent="0.35">
      <c r="J13" s="13"/>
      <c r="K13" s="13"/>
      <c r="L13" s="13"/>
      <c r="M13" s="13"/>
      <c r="N13" s="27" t="s">
        <v>124</v>
      </c>
      <c r="O13" s="84">
        <v>302941</v>
      </c>
      <c r="P13" s="83"/>
      <c r="Q13" s="29">
        <v>43902</v>
      </c>
      <c r="R13" s="30"/>
      <c r="S13" s="31"/>
      <c r="T13" s="88" t="s">
        <v>148</v>
      </c>
      <c r="U13" s="145" t="s">
        <v>152</v>
      </c>
      <c r="V13" s="144" t="s">
        <v>152</v>
      </c>
      <c r="W13" s="144">
        <v>43958</v>
      </c>
      <c r="X13" s="144" t="s">
        <v>126</v>
      </c>
      <c r="Y13" s="144" t="s">
        <v>150</v>
      </c>
      <c r="Z13" s="21" t="s">
        <v>124</v>
      </c>
      <c r="AA13" s="83">
        <v>304930</v>
      </c>
      <c r="AB13" s="83"/>
      <c r="AC13" s="89">
        <v>44021</v>
      </c>
      <c r="AD13" s="86"/>
      <c r="AE13" s="32" t="s">
        <v>188</v>
      </c>
      <c r="AF13" s="36" t="s">
        <v>124</v>
      </c>
      <c r="AG13" s="28">
        <v>305165</v>
      </c>
      <c r="AH13" s="20"/>
      <c r="AI13" s="289">
        <v>44116</v>
      </c>
      <c r="AJ13" s="289">
        <v>43965</v>
      </c>
      <c r="AK13" s="20" t="s">
        <v>150</v>
      </c>
      <c r="AL13" s="152"/>
      <c r="AM13" s="153"/>
      <c r="AN13" s="153"/>
    </row>
    <row r="14" spans="1:40" s="12" customFormat="1" ht="23.25" x14ac:dyDescent="0.35">
      <c r="J14" s="13"/>
      <c r="K14" s="13"/>
      <c r="L14" s="13"/>
      <c r="M14" s="13"/>
      <c r="N14" s="27" t="s">
        <v>124</v>
      </c>
      <c r="O14" s="84">
        <v>392942</v>
      </c>
      <c r="P14" s="84"/>
      <c r="Q14" s="34">
        <v>43902</v>
      </c>
      <c r="R14" s="30"/>
      <c r="S14" s="56"/>
      <c r="T14" s="88" t="s">
        <v>148</v>
      </c>
      <c r="U14" s="145">
        <v>313295</v>
      </c>
      <c r="V14" s="144">
        <v>313295</v>
      </c>
      <c r="W14" s="144">
        <v>43957</v>
      </c>
      <c r="X14" s="144" t="s">
        <v>126</v>
      </c>
      <c r="Y14" s="144" t="s">
        <v>150</v>
      </c>
      <c r="Z14" s="21" t="s">
        <v>124</v>
      </c>
      <c r="AA14" s="83">
        <v>304952</v>
      </c>
      <c r="AB14" s="83"/>
      <c r="AC14" s="89">
        <v>44035</v>
      </c>
      <c r="AD14" s="86"/>
      <c r="AE14" s="32" t="s">
        <v>188</v>
      </c>
      <c r="AF14" s="36" t="s">
        <v>124</v>
      </c>
      <c r="AG14" s="28">
        <v>311084</v>
      </c>
      <c r="AH14" s="28"/>
      <c r="AI14" s="289">
        <v>44138</v>
      </c>
      <c r="AJ14" s="289">
        <v>44083</v>
      </c>
      <c r="AK14" s="20" t="s">
        <v>150</v>
      </c>
      <c r="AL14" s="152"/>
      <c r="AM14" s="153"/>
      <c r="AN14" s="153"/>
    </row>
    <row r="15" spans="1:40" s="12" customFormat="1" ht="23.25" x14ac:dyDescent="0.35">
      <c r="J15" s="13"/>
      <c r="K15" s="13"/>
      <c r="L15" s="13"/>
      <c r="M15" s="13"/>
      <c r="N15" s="27" t="s">
        <v>124</v>
      </c>
      <c r="O15" s="84">
        <v>302979</v>
      </c>
      <c r="P15" s="84"/>
      <c r="Q15" s="29">
        <v>43896</v>
      </c>
      <c r="R15" s="30"/>
      <c r="S15" s="56"/>
      <c r="T15" s="88" t="s">
        <v>148</v>
      </c>
      <c r="U15" s="145">
        <v>313489</v>
      </c>
      <c r="V15" s="144">
        <v>313489</v>
      </c>
      <c r="W15" s="144">
        <v>43958</v>
      </c>
      <c r="X15" s="144" t="s">
        <v>126</v>
      </c>
      <c r="Y15" s="144" t="s">
        <v>150</v>
      </c>
      <c r="Z15" s="21" t="s">
        <v>124</v>
      </c>
      <c r="AA15" s="83">
        <v>304957</v>
      </c>
      <c r="AB15" s="83"/>
      <c r="AC15" s="89">
        <v>44027</v>
      </c>
      <c r="AD15" s="86"/>
      <c r="AE15" s="32" t="s">
        <v>188</v>
      </c>
      <c r="AF15" s="36" t="s">
        <v>124</v>
      </c>
      <c r="AG15" s="28">
        <v>314822</v>
      </c>
      <c r="AH15" s="20"/>
      <c r="AI15" s="289">
        <v>44118</v>
      </c>
      <c r="AJ15" s="289">
        <v>44083</v>
      </c>
      <c r="AK15" s="20" t="s">
        <v>150</v>
      </c>
      <c r="AL15" s="152"/>
      <c r="AM15" s="153"/>
      <c r="AN15" s="153"/>
    </row>
    <row r="16" spans="1:40" s="12" customFormat="1" ht="23.25" x14ac:dyDescent="0.35">
      <c r="J16" s="13"/>
      <c r="K16" s="13"/>
      <c r="L16" s="13"/>
      <c r="M16" s="13"/>
      <c r="N16" s="27" t="s">
        <v>124</v>
      </c>
      <c r="O16" s="84">
        <v>303027</v>
      </c>
      <c r="P16" s="84"/>
      <c r="Q16" s="29">
        <v>43917</v>
      </c>
      <c r="R16" s="30"/>
      <c r="S16" s="31"/>
      <c r="T16" s="88" t="s">
        <v>148</v>
      </c>
      <c r="U16" s="145" t="s">
        <v>153</v>
      </c>
      <c r="V16" s="144" t="s">
        <v>153</v>
      </c>
      <c r="W16" s="144">
        <v>43973</v>
      </c>
      <c r="X16" s="144" t="s">
        <v>126</v>
      </c>
      <c r="Y16" s="144" t="s">
        <v>150</v>
      </c>
      <c r="Z16" s="21" t="s">
        <v>124</v>
      </c>
      <c r="AA16" s="83">
        <v>304959</v>
      </c>
      <c r="AB16" s="83"/>
      <c r="AC16" s="89">
        <v>44027</v>
      </c>
      <c r="AD16" s="86"/>
      <c r="AE16" s="32" t="s">
        <v>188</v>
      </c>
      <c r="AF16" s="36" t="s">
        <v>124</v>
      </c>
      <c r="AG16" s="28">
        <v>314823</v>
      </c>
      <c r="AH16" s="20"/>
      <c r="AI16" s="289">
        <v>44130</v>
      </c>
      <c r="AJ16" s="289">
        <v>44099</v>
      </c>
      <c r="AK16" s="20" t="s">
        <v>150</v>
      </c>
      <c r="AL16" s="152"/>
      <c r="AM16" s="153"/>
      <c r="AN16" s="153"/>
    </row>
    <row r="17" spans="10:40" s="12" customFormat="1" ht="23.25" x14ac:dyDescent="0.35">
      <c r="J17" s="13"/>
      <c r="K17" s="13"/>
      <c r="L17" s="13"/>
      <c r="M17" s="13"/>
      <c r="N17" s="27" t="s">
        <v>124</v>
      </c>
      <c r="O17" s="84">
        <v>303044</v>
      </c>
      <c r="P17" s="84"/>
      <c r="Q17" s="29">
        <v>43896</v>
      </c>
      <c r="R17" s="30"/>
      <c r="S17" s="31"/>
      <c r="T17" s="88" t="s">
        <v>148</v>
      </c>
      <c r="U17" s="145" t="s">
        <v>154</v>
      </c>
      <c r="V17" s="144" t="s">
        <v>154</v>
      </c>
      <c r="W17" s="144">
        <v>43973</v>
      </c>
      <c r="X17" s="144" t="s">
        <v>126</v>
      </c>
      <c r="Y17" s="144" t="s">
        <v>150</v>
      </c>
      <c r="Z17" s="57" t="s">
        <v>124</v>
      </c>
      <c r="AA17" s="83">
        <v>304976</v>
      </c>
      <c r="AB17" s="83"/>
      <c r="AC17" s="87">
        <v>44014</v>
      </c>
      <c r="AD17" s="87"/>
      <c r="AE17" s="32" t="s">
        <v>188</v>
      </c>
      <c r="AF17" s="36" t="s">
        <v>124</v>
      </c>
      <c r="AG17" s="28">
        <v>314859</v>
      </c>
      <c r="AH17" s="20"/>
      <c r="AI17" s="289">
        <v>44111</v>
      </c>
      <c r="AJ17" s="289">
        <v>44083</v>
      </c>
      <c r="AK17" s="20" t="s">
        <v>150</v>
      </c>
      <c r="AL17" s="152"/>
      <c r="AM17" s="153"/>
      <c r="AN17" s="153"/>
    </row>
    <row r="18" spans="10:40" s="12" customFormat="1" ht="23.25" x14ac:dyDescent="0.35">
      <c r="J18" s="13"/>
      <c r="K18" s="13"/>
      <c r="L18" s="13"/>
      <c r="M18" s="13"/>
      <c r="N18" s="27" t="s">
        <v>124</v>
      </c>
      <c r="O18" s="84">
        <v>303068</v>
      </c>
      <c r="P18" s="84"/>
      <c r="Q18" s="29">
        <v>43920</v>
      </c>
      <c r="R18" s="30"/>
      <c r="S18" s="31"/>
      <c r="T18" s="88" t="s">
        <v>148</v>
      </c>
      <c r="U18" s="145" t="s">
        <v>155</v>
      </c>
      <c r="V18" s="144" t="s">
        <v>155</v>
      </c>
      <c r="W18" s="144">
        <v>43992</v>
      </c>
      <c r="X18" s="144" t="s">
        <v>126</v>
      </c>
      <c r="Y18" s="144" t="s">
        <v>150</v>
      </c>
      <c r="Z18" s="21" t="s">
        <v>124</v>
      </c>
      <c r="AA18" s="83">
        <v>304982</v>
      </c>
      <c r="AB18" s="83"/>
      <c r="AC18" s="87">
        <v>44014</v>
      </c>
      <c r="AD18" s="87"/>
      <c r="AE18" s="32" t="s">
        <v>188</v>
      </c>
      <c r="AF18" s="36" t="s">
        <v>124</v>
      </c>
      <c r="AG18" s="28"/>
      <c r="AH18" s="28">
        <v>311274</v>
      </c>
      <c r="AI18" s="289"/>
      <c r="AJ18" s="289">
        <v>44138</v>
      </c>
      <c r="AK18" s="20" t="s">
        <v>150</v>
      </c>
      <c r="AL18" s="152"/>
      <c r="AM18" s="153"/>
      <c r="AN18" s="153"/>
    </row>
    <row r="19" spans="10:40" s="12" customFormat="1" ht="23.25" x14ac:dyDescent="0.35">
      <c r="J19" s="13"/>
      <c r="K19" s="13"/>
      <c r="L19" s="13"/>
      <c r="M19" s="13"/>
      <c r="N19" s="27" t="s">
        <v>124</v>
      </c>
      <c r="O19" s="84">
        <v>303072</v>
      </c>
      <c r="P19" s="84"/>
      <c r="Q19" s="29">
        <v>43896</v>
      </c>
      <c r="R19" s="30"/>
      <c r="S19" s="31"/>
      <c r="T19" s="88" t="s">
        <v>148</v>
      </c>
      <c r="U19" s="145">
        <v>302815</v>
      </c>
      <c r="V19" s="144"/>
      <c r="W19" s="144">
        <v>43962</v>
      </c>
      <c r="X19" s="144" t="s">
        <v>126</v>
      </c>
      <c r="Y19" s="144" t="s">
        <v>150</v>
      </c>
      <c r="Z19" s="21" t="s">
        <v>124</v>
      </c>
      <c r="AA19" s="83">
        <v>304983</v>
      </c>
      <c r="AB19" s="83"/>
      <c r="AC19" s="87">
        <v>44014</v>
      </c>
      <c r="AD19" s="87"/>
      <c r="AE19" s="32" t="s">
        <v>188</v>
      </c>
      <c r="AF19" s="36" t="s">
        <v>124</v>
      </c>
      <c r="AG19" s="20" t="s">
        <v>293</v>
      </c>
      <c r="AH19" s="20" t="s">
        <v>293</v>
      </c>
      <c r="AI19" s="289">
        <v>44127</v>
      </c>
      <c r="AJ19" s="289">
        <v>44120</v>
      </c>
      <c r="AK19" s="20" t="s">
        <v>150</v>
      </c>
      <c r="AL19" s="152"/>
      <c r="AM19" s="153"/>
      <c r="AN19" s="153"/>
    </row>
    <row r="20" spans="10:40" s="12" customFormat="1" ht="23.25" x14ac:dyDescent="0.35">
      <c r="J20" s="13"/>
      <c r="K20" s="13"/>
      <c r="L20" s="13"/>
      <c r="M20" s="13"/>
      <c r="N20" s="27" t="s">
        <v>124</v>
      </c>
      <c r="O20" s="84">
        <v>303079</v>
      </c>
      <c r="P20" s="84"/>
      <c r="Q20" s="29">
        <v>43901</v>
      </c>
      <c r="R20" s="30"/>
      <c r="S20" s="31"/>
      <c r="T20" s="88" t="s">
        <v>148</v>
      </c>
      <c r="U20" s="145">
        <v>302961</v>
      </c>
      <c r="V20" s="144"/>
      <c r="W20" s="144">
        <v>43962</v>
      </c>
      <c r="X20" s="144" t="s">
        <v>126</v>
      </c>
      <c r="Y20" s="144" t="s">
        <v>150</v>
      </c>
      <c r="Z20" s="21" t="s">
        <v>124</v>
      </c>
      <c r="AA20" s="83">
        <v>304985</v>
      </c>
      <c r="AB20" s="83"/>
      <c r="AC20" s="87">
        <v>44027</v>
      </c>
      <c r="AD20" s="87"/>
      <c r="AE20" s="32" t="s">
        <v>188</v>
      </c>
      <c r="AF20" s="36" t="s">
        <v>124</v>
      </c>
      <c r="AG20" s="28">
        <v>314965</v>
      </c>
      <c r="AH20" s="28">
        <v>314965</v>
      </c>
      <c r="AI20" s="289">
        <v>44138</v>
      </c>
      <c r="AJ20" s="289">
        <v>44126</v>
      </c>
      <c r="AK20" s="20" t="s">
        <v>150</v>
      </c>
      <c r="AL20" s="152"/>
      <c r="AM20" s="153"/>
      <c r="AN20" s="153"/>
    </row>
    <row r="21" spans="10:40" s="12" customFormat="1" ht="23.25" x14ac:dyDescent="0.35">
      <c r="J21" s="13"/>
      <c r="K21" s="13"/>
      <c r="L21" s="13"/>
      <c r="M21" s="13"/>
      <c r="N21" s="27" t="s">
        <v>124</v>
      </c>
      <c r="O21" s="84">
        <v>303083</v>
      </c>
      <c r="P21" s="84"/>
      <c r="Q21" s="29">
        <v>43914</v>
      </c>
      <c r="R21" s="30"/>
      <c r="S21" s="31"/>
      <c r="T21" s="88" t="s">
        <v>148</v>
      </c>
      <c r="U21" s="145">
        <v>302965</v>
      </c>
      <c r="V21" s="144"/>
      <c r="W21" s="144">
        <v>43962</v>
      </c>
      <c r="X21" s="144" t="s">
        <v>126</v>
      </c>
      <c r="Y21" s="144" t="s">
        <v>150</v>
      </c>
      <c r="Z21" s="21" t="s">
        <v>124</v>
      </c>
      <c r="AA21" s="83">
        <v>305018</v>
      </c>
      <c r="AB21" s="83"/>
      <c r="AC21" s="87">
        <v>44048</v>
      </c>
      <c r="AD21" s="87"/>
      <c r="AE21" s="32" t="s">
        <v>188</v>
      </c>
      <c r="AF21" s="36" t="s">
        <v>124</v>
      </c>
      <c r="AG21" s="28">
        <v>314972</v>
      </c>
      <c r="AH21" s="28">
        <v>314972</v>
      </c>
      <c r="AI21" s="289">
        <v>44140</v>
      </c>
      <c r="AJ21" s="289">
        <v>44126</v>
      </c>
      <c r="AK21" s="20" t="s">
        <v>150</v>
      </c>
      <c r="AL21" s="152"/>
      <c r="AM21" s="153"/>
      <c r="AN21" s="153"/>
    </row>
    <row r="22" spans="10:40" s="12" customFormat="1" ht="23.25" x14ac:dyDescent="0.35">
      <c r="J22" s="13"/>
      <c r="K22" s="13"/>
      <c r="L22" s="13"/>
      <c r="M22" s="13"/>
      <c r="N22" s="27" t="s">
        <v>124</v>
      </c>
      <c r="O22" s="84" t="s">
        <v>119</v>
      </c>
      <c r="P22" s="84" t="s">
        <v>119</v>
      </c>
      <c r="Q22" s="29">
        <v>43910</v>
      </c>
      <c r="R22" s="30"/>
      <c r="S22" s="31"/>
      <c r="T22" s="88" t="s">
        <v>148</v>
      </c>
      <c r="U22" s="145">
        <v>302978</v>
      </c>
      <c r="V22" s="144"/>
      <c r="W22" s="144">
        <v>43962</v>
      </c>
      <c r="X22" s="144" t="s">
        <v>126</v>
      </c>
      <c r="Y22" s="144" t="s">
        <v>150</v>
      </c>
      <c r="Z22" s="21" t="s">
        <v>124</v>
      </c>
      <c r="AA22" s="83">
        <v>305021</v>
      </c>
      <c r="AB22" s="83"/>
      <c r="AC22" s="87">
        <v>44043</v>
      </c>
      <c r="AD22" s="87"/>
      <c r="AE22" s="32" t="s">
        <v>188</v>
      </c>
      <c r="AF22" s="36" t="s">
        <v>124</v>
      </c>
      <c r="AG22" s="28">
        <v>314977</v>
      </c>
      <c r="AH22" s="28">
        <v>314977</v>
      </c>
      <c r="AI22" s="289">
        <v>44141</v>
      </c>
      <c r="AJ22" s="289">
        <v>44131</v>
      </c>
      <c r="AK22" s="20" t="s">
        <v>150</v>
      </c>
      <c r="AL22" s="152"/>
      <c r="AM22" s="153"/>
      <c r="AN22" s="153"/>
    </row>
    <row r="23" spans="10:40" s="12" customFormat="1" ht="23.25" x14ac:dyDescent="0.35">
      <c r="J23" s="13"/>
      <c r="K23" s="13"/>
      <c r="L23" s="13"/>
      <c r="M23" s="13"/>
      <c r="N23" s="27" t="s">
        <v>124</v>
      </c>
      <c r="O23" s="84" t="s">
        <v>120</v>
      </c>
      <c r="P23" s="84" t="s">
        <v>120</v>
      </c>
      <c r="Q23" s="29"/>
      <c r="R23" s="30"/>
      <c r="S23" s="31"/>
      <c r="T23" s="88" t="s">
        <v>148</v>
      </c>
      <c r="U23" s="145">
        <v>303002</v>
      </c>
      <c r="V23" s="144"/>
      <c r="W23" s="144">
        <v>44004</v>
      </c>
      <c r="X23" s="144" t="s">
        <v>126</v>
      </c>
      <c r="Y23" s="144" t="s">
        <v>150</v>
      </c>
      <c r="Z23" s="21" t="s">
        <v>124</v>
      </c>
      <c r="AA23" s="83">
        <v>305027</v>
      </c>
      <c r="AB23" s="83"/>
      <c r="AC23" s="87">
        <v>44060</v>
      </c>
      <c r="AD23" s="87"/>
      <c r="AE23" s="32" t="s">
        <v>188</v>
      </c>
      <c r="AF23" s="36" t="s">
        <v>124</v>
      </c>
      <c r="AG23" s="28">
        <v>314960</v>
      </c>
      <c r="AH23" s="28">
        <v>314960</v>
      </c>
      <c r="AI23" s="289">
        <v>44155</v>
      </c>
      <c r="AJ23" s="289">
        <v>44132</v>
      </c>
      <c r="AK23" s="20" t="s">
        <v>150</v>
      </c>
      <c r="AL23" s="152"/>
      <c r="AM23" s="153"/>
      <c r="AN23" s="153"/>
    </row>
    <row r="24" spans="10:40" s="12" customFormat="1" ht="23.25" x14ac:dyDescent="0.35">
      <c r="J24" s="13"/>
      <c r="K24" s="13"/>
      <c r="L24" s="13"/>
      <c r="M24" s="13"/>
      <c r="N24" s="27"/>
      <c r="O24" s="84"/>
      <c r="P24" s="84" t="s">
        <v>121</v>
      </c>
      <c r="Q24" s="29"/>
      <c r="R24" s="30"/>
      <c r="S24" s="31"/>
      <c r="T24" s="88" t="s">
        <v>148</v>
      </c>
      <c r="U24" s="145">
        <v>303045</v>
      </c>
      <c r="V24" s="144"/>
      <c r="W24" s="144">
        <v>44001</v>
      </c>
      <c r="X24" s="144" t="s">
        <v>126</v>
      </c>
      <c r="Y24" s="144" t="s">
        <v>150</v>
      </c>
      <c r="Z24" s="21" t="s">
        <v>124</v>
      </c>
      <c r="AA24" s="83">
        <v>305045</v>
      </c>
      <c r="AB24" s="83"/>
      <c r="AC24" s="87">
        <v>44043</v>
      </c>
      <c r="AD24" s="87"/>
      <c r="AE24" s="32" t="s">
        <v>188</v>
      </c>
      <c r="AF24" s="36" t="s">
        <v>124</v>
      </c>
      <c r="AG24" s="28">
        <v>314957</v>
      </c>
      <c r="AH24" s="28">
        <v>314957</v>
      </c>
      <c r="AI24" s="289">
        <v>44138</v>
      </c>
      <c r="AJ24" s="289">
        <v>44134</v>
      </c>
      <c r="AK24" s="20" t="s">
        <v>150</v>
      </c>
      <c r="AL24" s="152"/>
      <c r="AM24" s="153"/>
      <c r="AN24" s="153"/>
    </row>
    <row r="25" spans="10:40" s="12" customFormat="1" ht="23.25" x14ac:dyDescent="0.35">
      <c r="J25" s="13"/>
      <c r="K25" s="13"/>
      <c r="L25" s="13"/>
      <c r="M25" s="13"/>
      <c r="N25" s="27"/>
      <c r="O25" s="84"/>
      <c r="P25" s="84" t="s">
        <v>122</v>
      </c>
      <c r="Q25" s="29"/>
      <c r="R25" s="30"/>
      <c r="S25" s="31"/>
      <c r="T25" s="88" t="s">
        <v>148</v>
      </c>
      <c r="U25" s="145">
        <v>303046</v>
      </c>
      <c r="V25" s="144"/>
      <c r="W25" s="144">
        <v>43992</v>
      </c>
      <c r="X25" s="144" t="s">
        <v>126</v>
      </c>
      <c r="Y25" s="144" t="s">
        <v>150</v>
      </c>
      <c r="Z25" s="21" t="s">
        <v>124</v>
      </c>
      <c r="AA25" s="83">
        <v>305056</v>
      </c>
      <c r="AB25" s="83"/>
      <c r="AC25" s="87">
        <v>44021</v>
      </c>
      <c r="AD25" s="87"/>
      <c r="AE25" s="32" t="s">
        <v>188</v>
      </c>
      <c r="AF25" s="36" t="s">
        <v>124</v>
      </c>
      <c r="AG25" s="28">
        <v>314967</v>
      </c>
      <c r="AH25" s="28">
        <v>314967</v>
      </c>
      <c r="AI25" s="289">
        <v>44138</v>
      </c>
      <c r="AJ25" s="289">
        <v>44132</v>
      </c>
      <c r="AK25" s="20" t="s">
        <v>150</v>
      </c>
      <c r="AL25" s="152"/>
      <c r="AM25" s="153"/>
      <c r="AN25" s="153"/>
    </row>
    <row r="26" spans="10:40" s="12" customFormat="1" ht="23.25" x14ac:dyDescent="0.35">
      <c r="J26" s="13"/>
      <c r="K26" s="13"/>
      <c r="L26" s="13"/>
      <c r="M26" s="13"/>
      <c r="N26" s="27"/>
      <c r="O26" s="84"/>
      <c r="P26" s="84" t="s">
        <v>123</v>
      </c>
      <c r="Q26" s="29"/>
      <c r="R26" s="30"/>
      <c r="S26" s="31"/>
      <c r="T26" s="88" t="s">
        <v>148</v>
      </c>
      <c r="U26" s="145">
        <v>303067</v>
      </c>
      <c r="V26" s="144"/>
      <c r="W26" s="144">
        <v>43992</v>
      </c>
      <c r="X26" s="144" t="s">
        <v>126</v>
      </c>
      <c r="Y26" s="144" t="s">
        <v>150</v>
      </c>
      <c r="Z26" s="21" t="s">
        <v>124</v>
      </c>
      <c r="AA26" s="83">
        <v>305070</v>
      </c>
      <c r="AB26" s="83"/>
      <c r="AC26" s="87">
        <v>44027</v>
      </c>
      <c r="AD26" s="87"/>
      <c r="AE26" s="32" t="s">
        <v>188</v>
      </c>
      <c r="AF26" s="36" t="s">
        <v>124</v>
      </c>
      <c r="AG26" s="20" t="s">
        <v>295</v>
      </c>
      <c r="AH26" s="20" t="s">
        <v>295</v>
      </c>
      <c r="AI26" s="289"/>
      <c r="AJ26" s="289">
        <v>44134</v>
      </c>
      <c r="AK26" s="20" t="s">
        <v>150</v>
      </c>
      <c r="AL26" s="152"/>
      <c r="AM26" s="153"/>
      <c r="AN26" s="153"/>
    </row>
    <row r="27" spans="10:40" s="12" customFormat="1" ht="23.25" x14ac:dyDescent="0.35">
      <c r="J27" s="13"/>
      <c r="K27" s="13"/>
      <c r="L27" s="13"/>
      <c r="M27" s="13"/>
      <c r="N27" s="27"/>
      <c r="O27" s="84"/>
      <c r="P27" s="84">
        <v>304930</v>
      </c>
      <c r="Q27" s="29"/>
      <c r="R27" s="30"/>
      <c r="S27" s="31"/>
      <c r="T27" s="88" t="s">
        <v>148</v>
      </c>
      <c r="U27" s="145">
        <v>303070</v>
      </c>
      <c r="V27" s="144"/>
      <c r="W27" s="144">
        <v>43979</v>
      </c>
      <c r="X27" s="144" t="s">
        <v>126</v>
      </c>
      <c r="Y27" s="144" t="s">
        <v>150</v>
      </c>
      <c r="Z27" s="21" t="s">
        <v>124</v>
      </c>
      <c r="AA27" s="83">
        <v>305071</v>
      </c>
      <c r="AB27" s="83"/>
      <c r="AC27" s="87">
        <v>44040</v>
      </c>
      <c r="AD27" s="87"/>
      <c r="AE27" s="32" t="s">
        <v>188</v>
      </c>
      <c r="AF27" s="36" t="s">
        <v>124</v>
      </c>
      <c r="AG27" s="28">
        <v>305079</v>
      </c>
      <c r="AH27" s="28"/>
      <c r="AI27" s="289">
        <v>44119</v>
      </c>
      <c r="AJ27" s="289">
        <v>43899</v>
      </c>
      <c r="AK27" s="290" t="s">
        <v>303</v>
      </c>
      <c r="AL27" s="152"/>
      <c r="AM27" s="153"/>
      <c r="AN27" s="153"/>
    </row>
    <row r="28" spans="10:40" s="12" customFormat="1" ht="23.25" x14ac:dyDescent="0.35">
      <c r="J28" s="13"/>
      <c r="K28" s="13"/>
      <c r="L28" s="13"/>
      <c r="M28" s="13"/>
      <c r="N28" s="27"/>
      <c r="O28" s="83"/>
      <c r="P28" s="85">
        <v>304952</v>
      </c>
      <c r="Q28" s="29"/>
      <c r="R28" s="30"/>
      <c r="S28" s="31"/>
      <c r="T28" s="88" t="s">
        <v>148</v>
      </c>
      <c r="U28" s="145">
        <v>303082</v>
      </c>
      <c r="V28" s="144"/>
      <c r="W28" s="144">
        <v>43987</v>
      </c>
      <c r="X28" s="144" t="s">
        <v>126</v>
      </c>
      <c r="Y28" s="144" t="s">
        <v>150</v>
      </c>
      <c r="Z28" s="21" t="s">
        <v>124</v>
      </c>
      <c r="AA28" s="83">
        <v>305075</v>
      </c>
      <c r="AB28" s="83"/>
      <c r="AC28" s="87">
        <v>44047</v>
      </c>
      <c r="AD28" s="87"/>
      <c r="AE28" s="32" t="s">
        <v>188</v>
      </c>
      <c r="AF28" s="36" t="s">
        <v>124</v>
      </c>
      <c r="AG28" s="28">
        <v>305142</v>
      </c>
      <c r="AH28" s="28"/>
      <c r="AI28" s="289">
        <v>44119</v>
      </c>
      <c r="AJ28" s="289">
        <v>43899</v>
      </c>
      <c r="AK28" s="290" t="s">
        <v>303</v>
      </c>
      <c r="AL28" s="152"/>
      <c r="AM28" s="153"/>
      <c r="AN28" s="153"/>
    </row>
    <row r="29" spans="10:40" s="12" customFormat="1" ht="23.25" x14ac:dyDescent="0.35">
      <c r="J29" s="13"/>
      <c r="K29" s="13"/>
      <c r="L29" s="13"/>
      <c r="M29" s="13"/>
      <c r="N29" s="27"/>
      <c r="O29" s="60"/>
      <c r="P29" s="60">
        <v>304957</v>
      </c>
      <c r="Q29" s="29"/>
      <c r="R29" s="30"/>
      <c r="S29" s="31"/>
      <c r="T29" s="88" t="s">
        <v>148</v>
      </c>
      <c r="U29" s="145"/>
      <c r="V29" s="144" t="s">
        <v>156</v>
      </c>
      <c r="W29" s="144"/>
      <c r="X29" s="144" t="s">
        <v>126</v>
      </c>
      <c r="Y29" s="144"/>
      <c r="Z29" s="21" t="s">
        <v>124</v>
      </c>
      <c r="AA29" s="83">
        <v>305088</v>
      </c>
      <c r="AB29" s="83"/>
      <c r="AC29" s="89">
        <v>44043</v>
      </c>
      <c r="AD29" s="87"/>
      <c r="AE29" s="32" t="s">
        <v>188</v>
      </c>
      <c r="AF29" s="36" t="s">
        <v>124</v>
      </c>
      <c r="AG29" s="28">
        <v>305151</v>
      </c>
      <c r="AH29" s="28"/>
      <c r="AI29" s="289">
        <v>44120</v>
      </c>
      <c r="AJ29" s="289">
        <v>43899</v>
      </c>
      <c r="AK29" s="290" t="s">
        <v>303</v>
      </c>
      <c r="AL29" s="152"/>
      <c r="AM29" s="153"/>
      <c r="AN29" s="153"/>
    </row>
    <row r="30" spans="10:40" s="12" customFormat="1" ht="23.25" x14ac:dyDescent="0.35">
      <c r="J30" s="13"/>
      <c r="K30" s="13"/>
      <c r="L30" s="13"/>
      <c r="M30" s="13"/>
      <c r="N30" s="27"/>
      <c r="O30" s="27"/>
      <c r="P30" s="27">
        <v>304959</v>
      </c>
      <c r="Q30" s="29"/>
      <c r="R30" s="30"/>
      <c r="S30" s="31"/>
      <c r="T30" s="88" t="s">
        <v>148</v>
      </c>
      <c r="U30" s="145"/>
      <c r="V30" s="145">
        <v>308945</v>
      </c>
      <c r="W30" s="144"/>
      <c r="X30" s="144">
        <v>43955</v>
      </c>
      <c r="Y30" s="144" t="s">
        <v>157</v>
      </c>
      <c r="Z30" s="21" t="s">
        <v>124</v>
      </c>
      <c r="AA30" s="83">
        <v>305091</v>
      </c>
      <c r="AB30" s="83"/>
      <c r="AC30" s="89">
        <v>44039</v>
      </c>
      <c r="AD30" s="87"/>
      <c r="AE30" s="32" t="s">
        <v>188</v>
      </c>
      <c r="AF30" s="36" t="s">
        <v>124</v>
      </c>
      <c r="AG30" s="28">
        <v>305169</v>
      </c>
      <c r="AH30" s="28"/>
      <c r="AI30" s="289">
        <v>44123</v>
      </c>
      <c r="AJ30" s="289">
        <v>43899</v>
      </c>
      <c r="AK30" s="290" t="s">
        <v>303</v>
      </c>
      <c r="AL30" s="152"/>
      <c r="AM30" s="153"/>
      <c r="AN30" s="153"/>
    </row>
    <row r="31" spans="10:40" s="12" customFormat="1" ht="23.25" x14ac:dyDescent="0.35">
      <c r="J31" s="13"/>
      <c r="K31" s="13"/>
      <c r="L31" s="13"/>
      <c r="M31" s="13"/>
      <c r="N31" s="27"/>
      <c r="O31" s="27"/>
      <c r="P31" s="61">
        <v>304976</v>
      </c>
      <c r="Q31" s="29"/>
      <c r="R31" s="30"/>
      <c r="S31" s="31"/>
      <c r="T31" s="88" t="s">
        <v>148</v>
      </c>
      <c r="U31" s="145"/>
      <c r="V31" s="145">
        <v>309010</v>
      </c>
      <c r="W31" s="144"/>
      <c r="X31" s="144">
        <v>43955</v>
      </c>
      <c r="Y31" s="144" t="s">
        <v>157</v>
      </c>
      <c r="Z31" s="21" t="s">
        <v>124</v>
      </c>
      <c r="AA31" s="83">
        <v>305093</v>
      </c>
      <c r="AB31" s="83"/>
      <c r="AC31" s="89">
        <v>44027</v>
      </c>
      <c r="AD31" s="87"/>
      <c r="AE31" s="32" t="s">
        <v>188</v>
      </c>
      <c r="AF31" s="36" t="s">
        <v>124</v>
      </c>
      <c r="AG31" s="28">
        <v>305192</v>
      </c>
      <c r="AH31" s="28"/>
      <c r="AI31" s="289">
        <v>44124</v>
      </c>
      <c r="AJ31" s="289">
        <v>43899</v>
      </c>
      <c r="AK31" s="290" t="s">
        <v>303</v>
      </c>
      <c r="AL31" s="152"/>
      <c r="AM31" s="153"/>
      <c r="AN31" s="153"/>
    </row>
    <row r="32" spans="10:40" s="12" customFormat="1" ht="23.25" x14ac:dyDescent="0.35">
      <c r="J32" s="13"/>
      <c r="K32" s="13"/>
      <c r="L32" s="13"/>
      <c r="M32" s="13"/>
      <c r="N32" s="27"/>
      <c r="O32" s="27"/>
      <c r="P32" s="61">
        <v>304982</v>
      </c>
      <c r="Q32" s="27"/>
      <c r="R32" s="30"/>
      <c r="S32" s="31"/>
      <c r="T32" s="88" t="s">
        <v>148</v>
      </c>
      <c r="U32" s="145"/>
      <c r="V32" s="145">
        <v>309147</v>
      </c>
      <c r="W32" s="144"/>
      <c r="X32" s="144">
        <v>43955</v>
      </c>
      <c r="Y32" s="144" t="s">
        <v>157</v>
      </c>
      <c r="Z32" s="21" t="s">
        <v>124</v>
      </c>
      <c r="AA32" s="83">
        <v>305103</v>
      </c>
      <c r="AB32" s="83"/>
      <c r="AC32" s="87">
        <v>44027</v>
      </c>
      <c r="AD32" s="87"/>
      <c r="AE32" s="32" t="s">
        <v>188</v>
      </c>
      <c r="AF32" s="36" t="s">
        <v>124</v>
      </c>
      <c r="AG32" s="28">
        <v>305536</v>
      </c>
      <c r="AH32" s="28"/>
      <c r="AI32" s="289">
        <v>44124</v>
      </c>
      <c r="AJ32" s="289">
        <v>43899</v>
      </c>
      <c r="AK32" s="290" t="s">
        <v>303</v>
      </c>
      <c r="AL32" s="152"/>
      <c r="AM32" s="153"/>
      <c r="AN32" s="153"/>
    </row>
    <row r="33" spans="8:40" s="12" customFormat="1" ht="23.25" x14ac:dyDescent="0.35">
      <c r="J33" s="13"/>
      <c r="K33" s="13"/>
      <c r="L33" s="13"/>
      <c r="M33" s="13"/>
      <c r="N33" s="27"/>
      <c r="O33" s="27"/>
      <c r="P33" s="61">
        <v>304983</v>
      </c>
      <c r="Q33" s="27"/>
      <c r="R33" s="30"/>
      <c r="S33" s="31"/>
      <c r="T33" s="88" t="s">
        <v>148</v>
      </c>
      <c r="U33" s="145"/>
      <c r="V33" s="145">
        <v>309176</v>
      </c>
      <c r="W33" s="144"/>
      <c r="X33" s="144">
        <v>43955</v>
      </c>
      <c r="Y33" s="144" t="s">
        <v>157</v>
      </c>
      <c r="Z33" s="21" t="s">
        <v>124</v>
      </c>
      <c r="AA33" s="83">
        <v>305109</v>
      </c>
      <c r="AB33" s="83"/>
      <c r="AC33" s="87">
        <v>44014</v>
      </c>
      <c r="AD33" s="87"/>
      <c r="AE33" s="32" t="s">
        <v>188</v>
      </c>
      <c r="AF33" s="36" t="s">
        <v>124</v>
      </c>
      <c r="AG33" s="28">
        <v>306497</v>
      </c>
      <c r="AH33" s="28"/>
      <c r="AI33" s="289">
        <v>44125</v>
      </c>
      <c r="AJ33" s="289">
        <v>43899</v>
      </c>
      <c r="AK33" s="290" t="s">
        <v>303</v>
      </c>
      <c r="AL33" s="152"/>
      <c r="AM33" s="153"/>
      <c r="AN33" s="153"/>
    </row>
    <row r="34" spans="8:40" s="12" customFormat="1" ht="23.25" x14ac:dyDescent="0.35">
      <c r="J34" s="13"/>
      <c r="K34" s="13"/>
      <c r="L34" s="13"/>
      <c r="M34" s="13"/>
      <c r="N34" s="27"/>
      <c r="O34" s="27"/>
      <c r="P34" s="61">
        <v>304985</v>
      </c>
      <c r="Q34" s="27"/>
      <c r="R34" s="30"/>
      <c r="S34" s="31"/>
      <c r="T34" s="88" t="s">
        <v>148</v>
      </c>
      <c r="U34" s="145"/>
      <c r="V34" s="145">
        <v>309274</v>
      </c>
      <c r="W34" s="144"/>
      <c r="X34" s="144">
        <v>43955</v>
      </c>
      <c r="Y34" s="144" t="s">
        <v>157</v>
      </c>
      <c r="Z34" s="21" t="s">
        <v>124</v>
      </c>
      <c r="AA34" s="83">
        <v>307261</v>
      </c>
      <c r="AB34" s="83"/>
      <c r="AC34" s="87">
        <v>44057</v>
      </c>
      <c r="AD34" s="87"/>
      <c r="AE34" s="32" t="s">
        <v>188</v>
      </c>
      <c r="AF34" s="36" t="s">
        <v>124</v>
      </c>
      <c r="AG34" s="28">
        <v>307150</v>
      </c>
      <c r="AH34" s="28"/>
      <c r="AI34" s="289">
        <v>44119</v>
      </c>
      <c r="AJ34" s="289">
        <v>43899</v>
      </c>
      <c r="AK34" s="290" t="s">
        <v>303</v>
      </c>
      <c r="AL34" s="152"/>
      <c r="AM34" s="153"/>
      <c r="AN34" s="153"/>
    </row>
    <row r="35" spans="8:40" s="12" customFormat="1" ht="23.25" x14ac:dyDescent="0.35">
      <c r="J35" s="13"/>
      <c r="K35" s="13"/>
      <c r="L35" s="13"/>
      <c r="M35" s="13"/>
      <c r="N35" s="27"/>
      <c r="O35" s="27"/>
      <c r="P35" s="60">
        <v>305018</v>
      </c>
      <c r="Q35" s="27"/>
      <c r="R35" s="30"/>
      <c r="S35" s="31"/>
      <c r="T35" s="88" t="s">
        <v>148</v>
      </c>
      <c r="U35" s="145"/>
      <c r="V35" s="145">
        <v>309289</v>
      </c>
      <c r="W35" s="144"/>
      <c r="X35" s="144">
        <v>43955</v>
      </c>
      <c r="Y35" s="144" t="s">
        <v>157</v>
      </c>
      <c r="Z35" s="21" t="s">
        <v>124</v>
      </c>
      <c r="AA35" s="83">
        <v>310931</v>
      </c>
      <c r="AB35" s="83"/>
      <c r="AC35" s="87">
        <v>44055</v>
      </c>
      <c r="AD35" s="87"/>
      <c r="AE35" s="32" t="s">
        <v>150</v>
      </c>
      <c r="AF35" s="36" t="s">
        <v>124</v>
      </c>
      <c r="AG35" s="28">
        <v>307361</v>
      </c>
      <c r="AH35" s="28"/>
      <c r="AI35" s="289">
        <v>44119</v>
      </c>
      <c r="AJ35" s="289">
        <v>43899</v>
      </c>
      <c r="AK35" s="290" t="s">
        <v>303</v>
      </c>
      <c r="AL35" s="152"/>
      <c r="AM35" s="153"/>
      <c r="AN35" s="153"/>
    </row>
    <row r="36" spans="8:40" s="12" customFormat="1" ht="23.25" x14ac:dyDescent="0.35">
      <c r="H36" s="13"/>
      <c r="I36" s="13"/>
      <c r="J36" s="13"/>
      <c r="K36" s="13"/>
      <c r="L36" s="13"/>
      <c r="M36" s="13"/>
      <c r="N36" s="27"/>
      <c r="O36" s="27"/>
      <c r="P36" s="60">
        <v>305021</v>
      </c>
      <c r="Q36" s="27"/>
      <c r="R36" s="30"/>
      <c r="S36" s="31"/>
      <c r="T36" s="88" t="s">
        <v>148</v>
      </c>
      <c r="U36" s="145"/>
      <c r="V36" s="145">
        <v>309294</v>
      </c>
      <c r="W36" s="144"/>
      <c r="X36" s="144">
        <v>43955</v>
      </c>
      <c r="Y36" s="144" t="s">
        <v>157</v>
      </c>
      <c r="Z36" s="21" t="s">
        <v>124</v>
      </c>
      <c r="AA36" s="83">
        <v>314289</v>
      </c>
      <c r="AB36" s="83"/>
      <c r="AC36" s="87">
        <v>44035</v>
      </c>
      <c r="AD36" s="87"/>
      <c r="AE36" s="32" t="s">
        <v>150</v>
      </c>
      <c r="AF36" s="36" t="s">
        <v>124</v>
      </c>
      <c r="AG36" s="28">
        <v>308409</v>
      </c>
      <c r="AH36" s="28"/>
      <c r="AI36" s="289">
        <v>44121</v>
      </c>
      <c r="AJ36" s="289">
        <v>43899</v>
      </c>
      <c r="AK36" s="290" t="s">
        <v>303</v>
      </c>
      <c r="AL36" s="152"/>
      <c r="AM36" s="153"/>
      <c r="AN36" s="153"/>
    </row>
    <row r="37" spans="8:40" s="12" customFormat="1" ht="23.25" x14ac:dyDescent="0.35">
      <c r="H37" s="13"/>
      <c r="I37" s="13"/>
      <c r="J37" s="13"/>
      <c r="K37" s="13"/>
      <c r="L37" s="13"/>
      <c r="M37" s="13"/>
      <c r="N37" s="27"/>
      <c r="O37" s="27"/>
      <c r="P37" s="60">
        <v>305027</v>
      </c>
      <c r="Q37" s="27"/>
      <c r="R37" s="30"/>
      <c r="S37" s="31"/>
      <c r="T37" s="88" t="s">
        <v>148</v>
      </c>
      <c r="U37" s="145"/>
      <c r="V37" s="145">
        <v>309304</v>
      </c>
      <c r="W37" s="144"/>
      <c r="X37" s="144">
        <v>43955</v>
      </c>
      <c r="Y37" s="144" t="s">
        <v>157</v>
      </c>
      <c r="Z37" s="21" t="s">
        <v>124</v>
      </c>
      <c r="AA37" s="83"/>
      <c r="AB37" s="83">
        <v>314859</v>
      </c>
      <c r="AC37" s="87"/>
      <c r="AD37" s="87" t="s">
        <v>189</v>
      </c>
      <c r="AE37" s="32" t="s">
        <v>190</v>
      </c>
      <c r="AF37" s="36" t="s">
        <v>124</v>
      </c>
      <c r="AG37" s="28">
        <v>308487</v>
      </c>
      <c r="AH37" s="28"/>
      <c r="AI37" s="289">
        <v>44120</v>
      </c>
      <c r="AJ37" s="289">
        <v>43899</v>
      </c>
      <c r="AK37" s="290" t="s">
        <v>303</v>
      </c>
      <c r="AL37" s="152"/>
      <c r="AM37" s="153"/>
      <c r="AN37" s="153"/>
    </row>
    <row r="38" spans="8:40" s="12" customFormat="1" ht="23.25" x14ac:dyDescent="0.35">
      <c r="H38" s="13"/>
      <c r="I38" s="13"/>
      <c r="J38" s="13"/>
      <c r="K38" s="13"/>
      <c r="L38" s="13"/>
      <c r="M38" s="13"/>
      <c r="N38" s="27"/>
      <c r="O38" s="27"/>
      <c r="P38" s="60">
        <v>305045</v>
      </c>
      <c r="Q38" s="27"/>
      <c r="R38" s="30"/>
      <c r="S38" s="31"/>
      <c r="T38" s="88" t="s">
        <v>148</v>
      </c>
      <c r="U38" s="145"/>
      <c r="V38" s="145">
        <v>309315</v>
      </c>
      <c r="W38" s="144"/>
      <c r="X38" s="144">
        <v>43955</v>
      </c>
      <c r="Y38" s="144" t="s">
        <v>157</v>
      </c>
      <c r="Z38" s="21" t="s">
        <v>124</v>
      </c>
      <c r="AA38" s="83"/>
      <c r="AB38" s="83">
        <v>314822</v>
      </c>
      <c r="AC38" s="87"/>
      <c r="AD38" s="87" t="s">
        <v>189</v>
      </c>
      <c r="AE38" s="32" t="s">
        <v>191</v>
      </c>
      <c r="AF38" s="36" t="s">
        <v>124</v>
      </c>
      <c r="AG38" s="28">
        <v>308531</v>
      </c>
      <c r="AH38" s="28"/>
      <c r="AI38" s="289">
        <v>44122</v>
      </c>
      <c r="AJ38" s="289">
        <v>43899</v>
      </c>
      <c r="AK38" s="290" t="s">
        <v>303</v>
      </c>
      <c r="AL38" s="152"/>
      <c r="AM38" s="153"/>
      <c r="AN38" s="153"/>
    </row>
    <row r="39" spans="8:40" s="12" customFormat="1" ht="23.25" x14ac:dyDescent="0.35">
      <c r="H39" s="13"/>
      <c r="I39" s="13"/>
      <c r="J39" s="13"/>
      <c r="K39" s="13"/>
      <c r="L39" s="13"/>
      <c r="M39" s="13"/>
      <c r="N39" s="27"/>
      <c r="O39" s="27"/>
      <c r="P39" s="60">
        <v>305056</v>
      </c>
      <c r="Q39" s="27"/>
      <c r="R39" s="30"/>
      <c r="S39" s="31"/>
      <c r="T39" s="88" t="s">
        <v>148</v>
      </c>
      <c r="U39" s="145"/>
      <c r="V39" s="145">
        <v>309401</v>
      </c>
      <c r="W39" s="144"/>
      <c r="X39" s="144">
        <v>43955</v>
      </c>
      <c r="Y39" s="144" t="s">
        <v>157</v>
      </c>
      <c r="Z39" s="21" t="s">
        <v>124</v>
      </c>
      <c r="AA39" s="83"/>
      <c r="AB39" s="83">
        <v>311084</v>
      </c>
      <c r="AC39" s="87"/>
      <c r="AD39" s="87" t="s">
        <v>189</v>
      </c>
      <c r="AE39" s="32" t="s">
        <v>190</v>
      </c>
      <c r="AF39" s="36" t="s">
        <v>124</v>
      </c>
      <c r="AG39" s="28">
        <v>308562</v>
      </c>
      <c r="AH39" s="28"/>
      <c r="AI39" s="289">
        <v>44119</v>
      </c>
      <c r="AJ39" s="289">
        <v>43899</v>
      </c>
      <c r="AK39" s="290" t="s">
        <v>303</v>
      </c>
      <c r="AL39" s="152"/>
      <c r="AM39" s="153"/>
      <c r="AN39" s="153"/>
    </row>
    <row r="40" spans="8:40" s="12" customFormat="1" ht="23.25" x14ac:dyDescent="0.35">
      <c r="H40" s="13"/>
      <c r="I40" s="13"/>
      <c r="J40" s="13"/>
      <c r="K40" s="13"/>
      <c r="L40" s="13"/>
      <c r="M40" s="13"/>
      <c r="N40" s="27"/>
      <c r="O40" s="27"/>
      <c r="P40" s="60">
        <v>305070</v>
      </c>
      <c r="Q40" s="27"/>
      <c r="R40" s="30"/>
      <c r="S40" s="31"/>
      <c r="T40" s="88" t="s">
        <v>148</v>
      </c>
      <c r="U40" s="145"/>
      <c r="V40" s="145">
        <v>309405</v>
      </c>
      <c r="W40" s="144"/>
      <c r="X40" s="144">
        <v>43955</v>
      </c>
      <c r="Y40" s="144" t="s">
        <v>157</v>
      </c>
      <c r="Z40" s="21" t="s">
        <v>124</v>
      </c>
      <c r="AA40" s="83"/>
      <c r="AB40" s="83">
        <v>314823</v>
      </c>
      <c r="AC40" s="87"/>
      <c r="AD40" s="87" t="s">
        <v>189</v>
      </c>
      <c r="AE40" s="32" t="s">
        <v>192</v>
      </c>
      <c r="AF40" s="36" t="s">
        <v>124</v>
      </c>
      <c r="AG40" s="28">
        <v>308566</v>
      </c>
      <c r="AH40" s="28"/>
      <c r="AI40" s="289">
        <v>44123</v>
      </c>
      <c r="AJ40" s="289">
        <v>43899</v>
      </c>
      <c r="AK40" s="290" t="s">
        <v>303</v>
      </c>
      <c r="AL40" s="152"/>
      <c r="AM40" s="153"/>
      <c r="AN40" s="153"/>
    </row>
    <row r="41" spans="8:40" s="12" customFormat="1" ht="23.25" x14ac:dyDescent="0.35">
      <c r="H41" s="13"/>
      <c r="I41" s="13"/>
      <c r="J41" s="13"/>
      <c r="K41" s="13"/>
      <c r="L41" s="13"/>
      <c r="M41" s="13"/>
      <c r="N41" s="27"/>
      <c r="O41" s="27"/>
      <c r="P41" s="60">
        <v>305071</v>
      </c>
      <c r="Q41" s="27"/>
      <c r="R41" s="30"/>
      <c r="S41" s="31"/>
      <c r="T41" s="88" t="s">
        <v>148</v>
      </c>
      <c r="U41" s="145"/>
      <c r="V41" s="145">
        <v>309708</v>
      </c>
      <c r="W41" s="144"/>
      <c r="X41" s="144">
        <v>43955</v>
      </c>
      <c r="Y41" s="144" t="s">
        <v>157</v>
      </c>
      <c r="Z41" s="21" t="s">
        <v>100</v>
      </c>
      <c r="AA41" s="83"/>
      <c r="AB41" s="83" t="s">
        <v>101</v>
      </c>
      <c r="AC41" s="36"/>
      <c r="AD41" s="87">
        <v>44104</v>
      </c>
      <c r="AE41" s="32" t="s">
        <v>198</v>
      </c>
      <c r="AF41" s="36" t="s">
        <v>124</v>
      </c>
      <c r="AG41" s="28">
        <v>308575</v>
      </c>
      <c r="AH41" s="28"/>
      <c r="AI41" s="289">
        <v>44125</v>
      </c>
      <c r="AJ41" s="289">
        <v>43899</v>
      </c>
      <c r="AK41" s="290" t="s">
        <v>303</v>
      </c>
      <c r="AL41" s="152"/>
      <c r="AM41" s="153"/>
      <c r="AN41" s="153"/>
    </row>
    <row r="42" spans="8:40" s="12" customFormat="1" ht="23.25" x14ac:dyDescent="0.35">
      <c r="H42" s="13"/>
      <c r="I42" s="13"/>
      <c r="J42" s="13"/>
      <c r="K42" s="13"/>
      <c r="L42" s="13"/>
      <c r="M42" s="13"/>
      <c r="N42" s="27"/>
      <c r="O42" s="27"/>
      <c r="P42" s="60">
        <v>305073</v>
      </c>
      <c r="Q42" s="27"/>
      <c r="R42" s="30"/>
      <c r="S42" s="31"/>
      <c r="T42" s="88" t="s">
        <v>148</v>
      </c>
      <c r="U42" s="145"/>
      <c r="V42" s="145">
        <v>309891</v>
      </c>
      <c r="W42" s="144"/>
      <c r="X42" s="144">
        <v>43955</v>
      </c>
      <c r="Y42" s="144" t="s">
        <v>157</v>
      </c>
      <c r="Z42" s="21" t="s">
        <v>115</v>
      </c>
      <c r="AA42" s="83" t="s">
        <v>217</v>
      </c>
      <c r="AB42" s="32" t="s">
        <v>217</v>
      </c>
      <c r="AC42" s="58">
        <v>44049</v>
      </c>
      <c r="AD42" s="36">
        <v>44022</v>
      </c>
      <c r="AE42" s="32" t="s">
        <v>42</v>
      </c>
      <c r="AF42" s="36" t="s">
        <v>124</v>
      </c>
      <c r="AG42" s="28">
        <v>308588</v>
      </c>
      <c r="AH42" s="28"/>
      <c r="AI42" s="289">
        <v>44124</v>
      </c>
      <c r="AJ42" s="289">
        <v>43899</v>
      </c>
      <c r="AK42" s="290" t="s">
        <v>303</v>
      </c>
      <c r="AL42" s="152"/>
      <c r="AM42" s="153"/>
      <c r="AN42" s="153"/>
    </row>
    <row r="43" spans="8:40" s="12" customFormat="1" ht="23.25" x14ac:dyDescent="0.35">
      <c r="H43" s="13"/>
      <c r="I43" s="13"/>
      <c r="J43" s="13"/>
      <c r="K43" s="13"/>
      <c r="L43" s="13"/>
      <c r="M43" s="13"/>
      <c r="N43" s="27"/>
      <c r="O43" s="27"/>
      <c r="P43" s="60">
        <v>305075</v>
      </c>
      <c r="Q43" s="27"/>
      <c r="R43" s="30"/>
      <c r="S43" s="31"/>
      <c r="T43" s="88" t="s">
        <v>148</v>
      </c>
      <c r="U43" s="145"/>
      <c r="V43" s="145">
        <v>309976</v>
      </c>
      <c r="W43" s="144"/>
      <c r="X43" s="144">
        <v>43955</v>
      </c>
      <c r="Y43" s="144" t="s">
        <v>157</v>
      </c>
      <c r="Z43" s="21"/>
      <c r="AA43" s="83"/>
      <c r="AB43" s="32"/>
      <c r="AC43" s="58"/>
      <c r="AD43" s="36"/>
      <c r="AE43" s="32"/>
      <c r="AF43" s="36" t="s">
        <v>124</v>
      </c>
      <c r="AG43" s="28">
        <v>308605</v>
      </c>
      <c r="AH43" s="28"/>
      <c r="AI43" s="289">
        <v>44125</v>
      </c>
      <c r="AJ43" s="289">
        <v>43899</v>
      </c>
      <c r="AK43" s="290" t="s">
        <v>303</v>
      </c>
      <c r="AL43" s="152"/>
      <c r="AM43" s="153"/>
      <c r="AN43" s="153"/>
    </row>
    <row r="44" spans="8:40" ht="23.25" x14ac:dyDescent="0.35">
      <c r="N44" s="27"/>
      <c r="O44" s="27"/>
      <c r="P44" s="60">
        <v>305078</v>
      </c>
      <c r="Q44" s="27"/>
      <c r="T44" s="88" t="s">
        <v>148</v>
      </c>
      <c r="U44" s="145"/>
      <c r="V44" s="145">
        <v>310069</v>
      </c>
      <c r="W44" s="144"/>
      <c r="X44" s="144">
        <v>43955</v>
      </c>
      <c r="Y44" s="144" t="s">
        <v>157</v>
      </c>
      <c r="Z44" s="21"/>
      <c r="AA44" s="83"/>
      <c r="AF44" s="36" t="s">
        <v>124</v>
      </c>
      <c r="AG44" s="28">
        <v>308630</v>
      </c>
      <c r="AH44" s="28"/>
      <c r="AI44" s="289">
        <v>44119</v>
      </c>
      <c r="AJ44" s="289">
        <v>43899</v>
      </c>
      <c r="AK44" s="290" t="s">
        <v>303</v>
      </c>
    </row>
    <row r="45" spans="8:40" ht="23.25" x14ac:dyDescent="0.35">
      <c r="N45" s="27"/>
      <c r="O45" s="27"/>
      <c r="P45" s="60">
        <v>305079</v>
      </c>
      <c r="Q45" s="27"/>
      <c r="T45" s="88" t="s">
        <v>148</v>
      </c>
      <c r="U45" s="145"/>
      <c r="V45" s="145">
        <v>310074</v>
      </c>
      <c r="W45" s="144"/>
      <c r="X45" s="144">
        <v>43955</v>
      </c>
      <c r="Y45" s="144" t="s">
        <v>157</v>
      </c>
      <c r="Z45" s="21"/>
      <c r="AA45" s="83"/>
      <c r="AF45" s="36" t="s">
        <v>124</v>
      </c>
      <c r="AG45" s="28">
        <v>308639</v>
      </c>
      <c r="AH45" s="28"/>
      <c r="AI45" s="289">
        <v>44120</v>
      </c>
      <c r="AJ45" s="289">
        <v>43899</v>
      </c>
      <c r="AK45" s="290" t="s">
        <v>303</v>
      </c>
    </row>
    <row r="46" spans="8:40" ht="23.25" x14ac:dyDescent="0.35">
      <c r="N46" s="27"/>
      <c r="O46" s="27"/>
      <c r="P46" s="60">
        <v>305088</v>
      </c>
      <c r="Q46" s="27"/>
      <c r="T46" s="88" t="s">
        <v>148</v>
      </c>
      <c r="U46" s="145"/>
      <c r="V46" s="145">
        <v>310100</v>
      </c>
      <c r="W46" s="144"/>
      <c r="X46" s="144">
        <v>43955</v>
      </c>
      <c r="Y46" s="144" t="s">
        <v>157</v>
      </c>
      <c r="Z46" s="21"/>
      <c r="AA46" s="83"/>
      <c r="AF46" s="36" t="s">
        <v>124</v>
      </c>
      <c r="AG46" s="28">
        <v>308737</v>
      </c>
      <c r="AH46" s="28"/>
      <c r="AI46" s="289">
        <v>44122</v>
      </c>
      <c r="AJ46" s="289">
        <v>43899</v>
      </c>
      <c r="AK46" s="290" t="s">
        <v>303</v>
      </c>
    </row>
    <row r="47" spans="8:40" ht="23.25" x14ac:dyDescent="0.35">
      <c r="N47" s="27"/>
      <c r="O47" s="27"/>
      <c r="P47" s="60">
        <v>305091</v>
      </c>
      <c r="Q47" s="27"/>
      <c r="T47" s="88" t="s">
        <v>148</v>
      </c>
      <c r="U47" s="145"/>
      <c r="V47" s="145">
        <v>310192</v>
      </c>
      <c r="W47" s="144"/>
      <c r="X47" s="144">
        <v>43955</v>
      </c>
      <c r="Y47" s="144" t="s">
        <v>157</v>
      </c>
      <c r="Z47" s="21"/>
      <c r="AA47" s="83"/>
      <c r="AF47" s="36" t="s">
        <v>124</v>
      </c>
      <c r="AG47" s="28">
        <v>308739</v>
      </c>
      <c r="AH47" s="28"/>
      <c r="AI47" s="289">
        <v>44121</v>
      </c>
      <c r="AJ47" s="289">
        <v>43899</v>
      </c>
      <c r="AK47" s="290" t="s">
        <v>303</v>
      </c>
    </row>
    <row r="48" spans="8:40" ht="23.25" x14ac:dyDescent="0.35">
      <c r="N48" s="27"/>
      <c r="O48" s="27"/>
      <c r="P48" s="60">
        <v>305093</v>
      </c>
      <c r="Q48" s="27"/>
      <c r="T48" s="88" t="s">
        <v>148</v>
      </c>
      <c r="U48" s="145"/>
      <c r="V48" s="145">
        <v>310194</v>
      </c>
      <c r="W48" s="144"/>
      <c r="X48" s="144">
        <v>43955</v>
      </c>
      <c r="Y48" s="144" t="s">
        <v>157</v>
      </c>
      <c r="Z48" s="21"/>
      <c r="AA48" s="83"/>
      <c r="AF48" s="36" t="s">
        <v>124</v>
      </c>
      <c r="AG48" s="28">
        <v>308746</v>
      </c>
      <c r="AH48" s="28"/>
      <c r="AI48" s="289">
        <v>44125</v>
      </c>
      <c r="AJ48" s="289">
        <v>43899</v>
      </c>
      <c r="AK48" s="290" t="s">
        <v>303</v>
      </c>
    </row>
    <row r="49" spans="14:37" ht="23.25" x14ac:dyDescent="0.35">
      <c r="N49" s="27"/>
      <c r="O49" s="27"/>
      <c r="P49" s="60">
        <v>305094</v>
      </c>
      <c r="Q49" s="27"/>
      <c r="T49" s="88" t="s">
        <v>148</v>
      </c>
      <c r="U49" s="145"/>
      <c r="V49" s="145">
        <v>310211</v>
      </c>
      <c r="W49" s="144"/>
      <c r="X49" s="144">
        <v>43955</v>
      </c>
      <c r="Y49" s="144" t="s">
        <v>157</v>
      </c>
      <c r="Z49" s="21"/>
      <c r="AA49" s="83"/>
      <c r="AF49" s="36" t="s">
        <v>124</v>
      </c>
      <c r="AG49" s="28">
        <v>308757</v>
      </c>
      <c r="AH49" s="28"/>
      <c r="AI49" s="289">
        <v>44123</v>
      </c>
      <c r="AJ49" s="289">
        <v>43899</v>
      </c>
      <c r="AK49" s="290" t="s">
        <v>303</v>
      </c>
    </row>
    <row r="50" spans="14:37" ht="23.25" x14ac:dyDescent="0.35">
      <c r="N50" s="27"/>
      <c r="O50" s="27"/>
      <c r="P50" s="60">
        <v>305103</v>
      </c>
      <c r="Q50" s="27"/>
      <c r="T50" s="88" t="s">
        <v>148</v>
      </c>
      <c r="U50" s="145"/>
      <c r="V50" s="145">
        <v>310220</v>
      </c>
      <c r="W50" s="144"/>
      <c r="X50" s="144">
        <v>43955</v>
      </c>
      <c r="Y50" s="144" t="s">
        <v>157</v>
      </c>
      <c r="Z50" s="21"/>
      <c r="AA50" s="83"/>
      <c r="AF50" s="36" t="s">
        <v>124</v>
      </c>
      <c r="AG50" s="28">
        <v>308790</v>
      </c>
      <c r="AH50" s="28"/>
      <c r="AI50" s="289">
        <v>44119</v>
      </c>
      <c r="AJ50" s="289">
        <v>43899</v>
      </c>
      <c r="AK50" s="290" t="s">
        <v>303</v>
      </c>
    </row>
    <row r="51" spans="14:37" ht="23.25" x14ac:dyDescent="0.35">
      <c r="N51" s="27"/>
      <c r="O51" s="27"/>
      <c r="P51" s="60">
        <v>305109</v>
      </c>
      <c r="Q51" s="27"/>
      <c r="T51" s="88" t="s">
        <v>148</v>
      </c>
      <c r="U51" s="145"/>
      <c r="V51" s="145">
        <v>310224</v>
      </c>
      <c r="W51" s="144"/>
      <c r="X51" s="144">
        <v>43955</v>
      </c>
      <c r="Y51" s="144" t="s">
        <v>157</v>
      </c>
      <c r="Z51" s="21"/>
      <c r="AA51" s="83"/>
      <c r="AF51" s="36" t="s">
        <v>124</v>
      </c>
      <c r="AG51" s="28">
        <v>308795</v>
      </c>
      <c r="AH51" s="28"/>
      <c r="AI51" s="289">
        <v>44120</v>
      </c>
      <c r="AJ51" s="289">
        <v>43899</v>
      </c>
      <c r="AK51" s="290" t="s">
        <v>303</v>
      </c>
    </row>
    <row r="52" spans="14:37" ht="23.25" x14ac:dyDescent="0.35">
      <c r="N52" s="27"/>
      <c r="O52" s="27"/>
      <c r="P52" s="60">
        <v>305118</v>
      </c>
      <c r="Q52" s="27"/>
      <c r="T52" s="88" t="s">
        <v>148</v>
      </c>
      <c r="U52" s="145"/>
      <c r="V52" s="145">
        <v>310234</v>
      </c>
      <c r="W52" s="144"/>
      <c r="X52" s="144">
        <v>43955</v>
      </c>
      <c r="Y52" s="144" t="s">
        <v>157</v>
      </c>
      <c r="Z52" s="21"/>
      <c r="AA52" s="83"/>
      <c r="AF52" s="36" t="s">
        <v>124</v>
      </c>
      <c r="AG52" s="28">
        <v>308858</v>
      </c>
      <c r="AH52" s="28"/>
      <c r="AI52" s="289">
        <v>44121</v>
      </c>
      <c r="AJ52" s="289">
        <v>43899</v>
      </c>
      <c r="AK52" s="290" t="s">
        <v>303</v>
      </c>
    </row>
    <row r="53" spans="14:37" ht="23.25" x14ac:dyDescent="0.35">
      <c r="N53" s="27"/>
      <c r="O53" s="27"/>
      <c r="P53" s="60">
        <v>305142</v>
      </c>
      <c r="Q53" s="27"/>
      <c r="T53" s="88" t="s">
        <v>148</v>
      </c>
      <c r="U53" s="145"/>
      <c r="V53" s="145">
        <v>310239</v>
      </c>
      <c r="W53" s="144"/>
      <c r="X53" s="144">
        <v>43955</v>
      </c>
      <c r="Y53" s="144" t="s">
        <v>157</v>
      </c>
      <c r="Z53" s="21"/>
      <c r="AA53" s="83"/>
      <c r="AF53" s="36" t="s">
        <v>124</v>
      </c>
      <c r="AG53" s="28">
        <v>308873</v>
      </c>
      <c r="AH53" s="28"/>
      <c r="AI53" s="289">
        <v>44120</v>
      </c>
      <c r="AJ53" s="289">
        <v>43899</v>
      </c>
      <c r="AK53" s="290" t="s">
        <v>303</v>
      </c>
    </row>
    <row r="54" spans="14:37" ht="23.25" x14ac:dyDescent="0.35">
      <c r="N54" s="27"/>
      <c r="O54" s="27"/>
      <c r="P54" s="60">
        <v>305147</v>
      </c>
      <c r="Q54" s="27"/>
      <c r="T54" s="88" t="s">
        <v>148</v>
      </c>
      <c r="U54" s="145"/>
      <c r="V54" s="145">
        <v>310248</v>
      </c>
      <c r="W54" s="144"/>
      <c r="X54" s="144">
        <v>43955</v>
      </c>
      <c r="Y54" s="144" t="s">
        <v>157</v>
      </c>
      <c r="Z54" s="21"/>
      <c r="AA54" s="83"/>
      <c r="AF54" s="36" t="s">
        <v>124</v>
      </c>
      <c r="AG54" s="28">
        <v>308890</v>
      </c>
      <c r="AH54" s="28"/>
      <c r="AI54" s="289">
        <v>44119</v>
      </c>
      <c r="AJ54" s="289">
        <v>43899</v>
      </c>
      <c r="AK54" s="290" t="s">
        <v>303</v>
      </c>
    </row>
    <row r="55" spans="14:37" ht="23.25" x14ac:dyDescent="0.35">
      <c r="N55" s="27"/>
      <c r="O55" s="27"/>
      <c r="P55" s="60">
        <v>305151</v>
      </c>
      <c r="Q55" s="27"/>
      <c r="T55" s="88" t="s">
        <v>148</v>
      </c>
      <c r="U55" s="145"/>
      <c r="V55" s="145">
        <v>310265</v>
      </c>
      <c r="W55" s="144"/>
      <c r="X55" s="144">
        <v>43955</v>
      </c>
      <c r="Y55" s="144" t="s">
        <v>157</v>
      </c>
      <c r="Z55" s="21"/>
      <c r="AA55" s="83"/>
      <c r="AF55" s="36" t="s">
        <v>124</v>
      </c>
      <c r="AG55" s="28">
        <v>308908</v>
      </c>
      <c r="AH55" s="28"/>
      <c r="AI55" s="289">
        <v>44124</v>
      </c>
      <c r="AJ55" s="289">
        <v>43899</v>
      </c>
      <c r="AK55" s="290" t="s">
        <v>303</v>
      </c>
    </row>
    <row r="56" spans="14:37" ht="23.25" x14ac:dyDescent="0.35">
      <c r="N56" s="27"/>
      <c r="O56" s="27"/>
      <c r="P56" s="60">
        <v>305159</v>
      </c>
      <c r="Q56" s="27"/>
      <c r="T56" s="88" t="s">
        <v>148</v>
      </c>
      <c r="U56" s="145"/>
      <c r="V56" s="145">
        <v>310277</v>
      </c>
      <c r="W56" s="144"/>
      <c r="X56" s="144">
        <v>43955</v>
      </c>
      <c r="Y56" s="144" t="s">
        <v>157</v>
      </c>
      <c r="Z56" s="21"/>
      <c r="AA56" s="83"/>
      <c r="AF56" s="36" t="s">
        <v>124</v>
      </c>
      <c r="AG56" s="28">
        <v>308913</v>
      </c>
      <c r="AH56" s="28"/>
      <c r="AI56" s="289">
        <v>44119</v>
      </c>
      <c r="AJ56" s="289">
        <v>43899</v>
      </c>
      <c r="AK56" s="290" t="s">
        <v>303</v>
      </c>
    </row>
    <row r="57" spans="14:37" ht="23.25" x14ac:dyDescent="0.35">
      <c r="N57" s="27"/>
      <c r="O57" s="27"/>
      <c r="P57" s="60">
        <v>305169</v>
      </c>
      <c r="Q57" s="27"/>
      <c r="T57" s="88" t="s">
        <v>148</v>
      </c>
      <c r="U57" s="145"/>
      <c r="V57" s="145">
        <v>310282</v>
      </c>
      <c r="W57" s="144"/>
      <c r="X57" s="144">
        <v>43955</v>
      </c>
      <c r="Y57" s="144" t="s">
        <v>157</v>
      </c>
      <c r="Z57" s="21"/>
      <c r="AA57" s="83"/>
      <c r="AF57" s="36" t="s">
        <v>124</v>
      </c>
      <c r="AG57" s="28">
        <v>308919</v>
      </c>
      <c r="AH57" s="28"/>
      <c r="AI57" s="289">
        <v>44120</v>
      </c>
      <c r="AJ57" s="289">
        <v>43899</v>
      </c>
      <c r="AK57" s="290" t="s">
        <v>303</v>
      </c>
    </row>
    <row r="58" spans="14:37" ht="23.25" x14ac:dyDescent="0.35">
      <c r="N58" s="27"/>
      <c r="O58" s="27"/>
      <c r="P58" s="60">
        <v>305184</v>
      </c>
      <c r="Q58" s="27"/>
      <c r="T58" s="88" t="s">
        <v>148</v>
      </c>
      <c r="U58" s="145"/>
      <c r="V58" s="145">
        <v>310323</v>
      </c>
      <c r="W58" s="144"/>
      <c r="X58" s="144">
        <v>43955</v>
      </c>
      <c r="Y58" s="144" t="s">
        <v>157</v>
      </c>
      <c r="Z58" s="21"/>
      <c r="AA58" s="83"/>
      <c r="AF58" s="36" t="s">
        <v>124</v>
      </c>
      <c r="AG58" s="28">
        <v>308926</v>
      </c>
      <c r="AH58" s="28"/>
      <c r="AI58" s="289">
        <v>44119</v>
      </c>
      <c r="AJ58" s="289">
        <v>43899</v>
      </c>
      <c r="AK58" s="290" t="s">
        <v>303</v>
      </c>
    </row>
    <row r="59" spans="14:37" ht="23.25" x14ac:dyDescent="0.35">
      <c r="N59" s="27"/>
      <c r="O59" s="27"/>
      <c r="P59" s="60">
        <v>305192</v>
      </c>
      <c r="Q59" s="27"/>
      <c r="T59" s="88" t="s">
        <v>148</v>
      </c>
      <c r="U59" s="145"/>
      <c r="V59" s="145">
        <v>308493</v>
      </c>
      <c r="W59" s="144"/>
      <c r="X59" s="144">
        <v>43971</v>
      </c>
      <c r="Y59" s="144" t="s">
        <v>157</v>
      </c>
      <c r="Z59" s="21"/>
      <c r="AA59" s="83"/>
      <c r="AF59" s="36" t="s">
        <v>124</v>
      </c>
      <c r="AG59" s="28">
        <v>308937</v>
      </c>
      <c r="AH59" s="28"/>
      <c r="AI59" s="289">
        <v>44119</v>
      </c>
      <c r="AJ59" s="289">
        <v>43899</v>
      </c>
      <c r="AK59" s="290" t="s">
        <v>303</v>
      </c>
    </row>
    <row r="60" spans="14:37" ht="23.25" x14ac:dyDescent="0.35">
      <c r="N60" s="27"/>
      <c r="O60" s="27"/>
      <c r="P60" s="60">
        <v>305198</v>
      </c>
      <c r="Q60" s="27"/>
      <c r="T60" s="88" t="s">
        <v>148</v>
      </c>
      <c r="U60" s="145"/>
      <c r="V60" s="145">
        <v>309029</v>
      </c>
      <c r="W60" s="144"/>
      <c r="X60" s="144">
        <v>43971</v>
      </c>
      <c r="Y60" s="144" t="s">
        <v>157</v>
      </c>
      <c r="Z60" s="21"/>
      <c r="AA60" s="83"/>
      <c r="AF60" s="36" t="s">
        <v>124</v>
      </c>
      <c r="AG60" s="28">
        <v>308938</v>
      </c>
      <c r="AH60" s="28"/>
      <c r="AI60" s="289">
        <v>44119</v>
      </c>
      <c r="AJ60" s="289">
        <v>43899</v>
      </c>
      <c r="AK60" s="290" t="s">
        <v>303</v>
      </c>
    </row>
    <row r="61" spans="14:37" ht="23.25" x14ac:dyDescent="0.35">
      <c r="N61" s="27"/>
      <c r="O61" s="27"/>
      <c r="P61" s="60">
        <v>305223</v>
      </c>
      <c r="Q61" s="27"/>
      <c r="T61" s="88" t="s">
        <v>148</v>
      </c>
      <c r="U61" s="145"/>
      <c r="V61" s="145">
        <v>309364</v>
      </c>
      <c r="W61" s="144"/>
      <c r="X61" s="144">
        <v>43971</v>
      </c>
      <c r="Y61" s="144" t="s">
        <v>157</v>
      </c>
      <c r="Z61" s="21"/>
      <c r="AA61" s="83"/>
      <c r="AF61" s="36" t="s">
        <v>124</v>
      </c>
      <c r="AG61" s="28">
        <v>308962</v>
      </c>
      <c r="AH61" s="28"/>
      <c r="AI61" s="289">
        <v>44119</v>
      </c>
      <c r="AJ61" s="289">
        <v>43899</v>
      </c>
      <c r="AK61" s="290" t="s">
        <v>303</v>
      </c>
    </row>
    <row r="62" spans="14:37" ht="23.25" x14ac:dyDescent="0.35">
      <c r="N62" s="27"/>
      <c r="O62" s="27"/>
      <c r="P62" s="60">
        <v>305233</v>
      </c>
      <c r="Q62" s="27"/>
      <c r="T62" s="88" t="s">
        <v>148</v>
      </c>
      <c r="U62" s="145"/>
      <c r="V62" s="145">
        <v>309563</v>
      </c>
      <c r="W62" s="144"/>
      <c r="X62" s="144">
        <v>43971</v>
      </c>
      <c r="Y62" s="144" t="s">
        <v>157</v>
      </c>
      <c r="Z62" s="21"/>
      <c r="AA62" s="83"/>
      <c r="AF62" s="36" t="s">
        <v>124</v>
      </c>
      <c r="AG62" s="28">
        <v>308965</v>
      </c>
      <c r="AH62" s="28"/>
      <c r="AI62" s="289">
        <v>44121</v>
      </c>
      <c r="AJ62" s="289">
        <v>43899</v>
      </c>
      <c r="AK62" s="290" t="s">
        <v>303</v>
      </c>
    </row>
    <row r="63" spans="14:37" ht="23.25" x14ac:dyDescent="0.35">
      <c r="N63" s="27"/>
      <c r="O63" s="27"/>
      <c r="P63" s="60">
        <v>305324</v>
      </c>
      <c r="Q63" s="27"/>
      <c r="T63" s="88" t="s">
        <v>148</v>
      </c>
      <c r="U63" s="145"/>
      <c r="V63" s="145">
        <v>309592</v>
      </c>
      <c r="W63" s="144"/>
      <c r="X63" s="144">
        <v>43971</v>
      </c>
      <c r="Y63" s="144" t="s">
        <v>157</v>
      </c>
      <c r="Z63" s="21"/>
      <c r="AA63" s="83"/>
      <c r="AF63" s="36" t="s">
        <v>124</v>
      </c>
      <c r="AG63" s="28">
        <v>308980</v>
      </c>
      <c r="AH63" s="28"/>
      <c r="AI63" s="289">
        <v>44119</v>
      </c>
      <c r="AJ63" s="289">
        <v>43899</v>
      </c>
      <c r="AK63" s="290" t="s">
        <v>303</v>
      </c>
    </row>
    <row r="64" spans="14:37" ht="23.25" x14ac:dyDescent="0.35">
      <c r="N64" s="27"/>
      <c r="O64" s="27"/>
      <c r="P64" s="60">
        <v>305527</v>
      </c>
      <c r="Q64" s="27"/>
      <c r="T64" s="88" t="s">
        <v>148</v>
      </c>
      <c r="U64" s="145"/>
      <c r="V64" s="145">
        <v>309688</v>
      </c>
      <c r="W64" s="144"/>
      <c r="X64" s="144">
        <v>43971</v>
      </c>
      <c r="Y64" s="144" t="s">
        <v>157</v>
      </c>
      <c r="Z64" s="21"/>
      <c r="AA64" s="83"/>
      <c r="AF64" s="36" t="s">
        <v>124</v>
      </c>
      <c r="AG64" s="28">
        <v>308985</v>
      </c>
      <c r="AH64" s="28"/>
      <c r="AI64" s="289">
        <v>44125</v>
      </c>
      <c r="AJ64" s="289">
        <v>43899</v>
      </c>
      <c r="AK64" s="290" t="s">
        <v>303</v>
      </c>
    </row>
    <row r="65" spans="14:37" ht="23.25" x14ac:dyDescent="0.35">
      <c r="N65" s="27"/>
      <c r="O65" s="27"/>
      <c r="P65" s="60">
        <v>305536</v>
      </c>
      <c r="Q65" s="27"/>
      <c r="T65" s="88" t="s">
        <v>148</v>
      </c>
      <c r="U65" s="145"/>
      <c r="V65" s="145">
        <v>309757</v>
      </c>
      <c r="W65" s="144"/>
      <c r="X65" s="144">
        <v>43971</v>
      </c>
      <c r="Y65" s="144" t="s">
        <v>157</v>
      </c>
      <c r="Z65" s="21"/>
      <c r="AA65" s="83"/>
      <c r="AF65" s="36" t="s">
        <v>124</v>
      </c>
      <c r="AG65" s="28">
        <v>309037</v>
      </c>
      <c r="AH65" s="28"/>
      <c r="AI65" s="289">
        <v>44124</v>
      </c>
      <c r="AJ65" s="289">
        <v>43899</v>
      </c>
      <c r="AK65" s="290" t="s">
        <v>303</v>
      </c>
    </row>
    <row r="66" spans="14:37" ht="23.25" x14ac:dyDescent="0.35">
      <c r="N66" s="27"/>
      <c r="O66" s="27"/>
      <c r="P66" s="60">
        <v>305537</v>
      </c>
      <c r="Q66" s="27"/>
      <c r="T66" s="88" t="s">
        <v>148</v>
      </c>
      <c r="U66" s="145"/>
      <c r="V66" s="145">
        <v>309809</v>
      </c>
      <c r="W66" s="144"/>
      <c r="X66" s="144">
        <v>43971</v>
      </c>
      <c r="Y66" s="144" t="s">
        <v>157</v>
      </c>
      <c r="Z66" s="21"/>
      <c r="AA66" s="83"/>
      <c r="AF66" s="36" t="s">
        <v>124</v>
      </c>
      <c r="AG66" s="28">
        <v>309070</v>
      </c>
      <c r="AH66" s="28"/>
      <c r="AI66" s="289">
        <v>44120</v>
      </c>
      <c r="AJ66" s="289">
        <v>43899</v>
      </c>
      <c r="AK66" s="290" t="s">
        <v>303</v>
      </c>
    </row>
    <row r="67" spans="14:37" ht="23.25" x14ac:dyDescent="0.35">
      <c r="N67" s="27"/>
      <c r="O67" s="27"/>
      <c r="P67" s="60">
        <v>305869</v>
      </c>
      <c r="Q67" s="27"/>
      <c r="T67" s="88" t="s">
        <v>148</v>
      </c>
      <c r="U67" s="145"/>
      <c r="V67" s="145">
        <v>309844</v>
      </c>
      <c r="W67" s="144"/>
      <c r="X67" s="144">
        <v>43971</v>
      </c>
      <c r="Y67" s="144" t="s">
        <v>157</v>
      </c>
      <c r="Z67" s="21"/>
      <c r="AA67" s="83"/>
      <c r="AF67" s="36" t="s">
        <v>124</v>
      </c>
      <c r="AG67" s="28">
        <v>309077</v>
      </c>
      <c r="AH67" s="28"/>
      <c r="AI67" s="289">
        <v>44121</v>
      </c>
      <c r="AJ67" s="289">
        <v>43899</v>
      </c>
      <c r="AK67" s="290" t="s">
        <v>303</v>
      </c>
    </row>
    <row r="68" spans="14:37" ht="23.25" x14ac:dyDescent="0.35">
      <c r="N68" s="27"/>
      <c r="O68" s="27"/>
      <c r="P68" s="60">
        <v>305870</v>
      </c>
      <c r="Q68" s="27"/>
      <c r="T68" s="88" t="s">
        <v>148</v>
      </c>
      <c r="U68" s="145"/>
      <c r="V68" s="145">
        <v>309867</v>
      </c>
      <c r="W68" s="144"/>
      <c r="X68" s="144">
        <v>43971</v>
      </c>
      <c r="Y68" s="144" t="s">
        <v>157</v>
      </c>
      <c r="Z68" s="21"/>
      <c r="AA68" s="83"/>
      <c r="AF68" s="36" t="s">
        <v>124</v>
      </c>
      <c r="AG68" s="28">
        <v>309095</v>
      </c>
      <c r="AH68" s="28"/>
      <c r="AI68" s="289">
        <v>44120</v>
      </c>
      <c r="AJ68" s="289">
        <v>43899</v>
      </c>
      <c r="AK68" s="290" t="s">
        <v>303</v>
      </c>
    </row>
    <row r="69" spans="14:37" ht="23.25" x14ac:dyDescent="0.35">
      <c r="N69" s="27"/>
      <c r="O69" s="27"/>
      <c r="P69" s="60">
        <v>306497</v>
      </c>
      <c r="Q69" s="27"/>
      <c r="T69" s="88" t="s">
        <v>148</v>
      </c>
      <c r="U69" s="145"/>
      <c r="V69" s="145">
        <v>309876</v>
      </c>
      <c r="W69" s="144"/>
      <c r="X69" s="144">
        <v>43971</v>
      </c>
      <c r="Y69" s="144" t="s">
        <v>157</v>
      </c>
      <c r="Z69" s="21"/>
      <c r="AA69" s="83"/>
      <c r="AF69" s="36" t="s">
        <v>124</v>
      </c>
      <c r="AG69" s="28">
        <v>309107</v>
      </c>
      <c r="AH69" s="28"/>
      <c r="AI69" s="289">
        <v>44124</v>
      </c>
      <c r="AJ69" s="289">
        <v>43899</v>
      </c>
      <c r="AK69" s="290" t="s">
        <v>303</v>
      </c>
    </row>
    <row r="70" spans="14:37" ht="23.25" x14ac:dyDescent="0.35">
      <c r="N70" s="27"/>
      <c r="O70" s="27"/>
      <c r="P70" s="60">
        <v>306507</v>
      </c>
      <c r="Q70" s="27"/>
      <c r="T70" s="88" t="s">
        <v>148</v>
      </c>
      <c r="U70" s="145"/>
      <c r="V70" s="145">
        <v>309935</v>
      </c>
      <c r="W70" s="144"/>
      <c r="X70" s="144">
        <v>43971</v>
      </c>
      <c r="Y70" s="144" t="s">
        <v>157</v>
      </c>
      <c r="Z70" s="21"/>
      <c r="AA70" s="83"/>
      <c r="AF70" s="36" t="s">
        <v>124</v>
      </c>
      <c r="AG70" s="28">
        <v>309122</v>
      </c>
      <c r="AH70" s="28"/>
      <c r="AI70" s="289">
        <v>44121</v>
      </c>
      <c r="AJ70" s="289">
        <v>43899</v>
      </c>
      <c r="AK70" s="290" t="s">
        <v>303</v>
      </c>
    </row>
    <row r="71" spans="14:37" ht="23.25" x14ac:dyDescent="0.35">
      <c r="N71" s="27"/>
      <c r="O71" s="27"/>
      <c r="P71" s="60">
        <v>306513</v>
      </c>
      <c r="Q71" s="27"/>
      <c r="T71" s="88" t="s">
        <v>148</v>
      </c>
      <c r="U71" s="145"/>
      <c r="V71" s="145">
        <v>309939</v>
      </c>
      <c r="W71" s="144"/>
      <c r="X71" s="144">
        <v>43971</v>
      </c>
      <c r="Y71" s="144" t="s">
        <v>157</v>
      </c>
      <c r="Z71" s="21"/>
      <c r="AA71" s="83"/>
      <c r="AF71" s="36" t="s">
        <v>124</v>
      </c>
      <c r="AG71" s="28">
        <v>309124</v>
      </c>
      <c r="AH71" s="28"/>
      <c r="AI71" s="289">
        <v>44119</v>
      </c>
      <c r="AJ71" s="289">
        <v>43899</v>
      </c>
      <c r="AK71" s="290" t="s">
        <v>303</v>
      </c>
    </row>
    <row r="72" spans="14:37" ht="23.25" x14ac:dyDescent="0.35">
      <c r="N72" s="27"/>
      <c r="O72" s="27"/>
      <c r="P72" s="60">
        <v>307150</v>
      </c>
      <c r="Q72" s="27"/>
      <c r="T72" s="88" t="s">
        <v>148</v>
      </c>
      <c r="U72" s="145"/>
      <c r="V72" s="145">
        <v>310228</v>
      </c>
      <c r="W72" s="144"/>
      <c r="X72" s="144">
        <v>43971</v>
      </c>
      <c r="Y72" s="144" t="s">
        <v>157</v>
      </c>
      <c r="Z72" s="21"/>
      <c r="AA72" s="83"/>
      <c r="AF72" s="36" t="s">
        <v>124</v>
      </c>
      <c r="AG72" s="28">
        <v>309131</v>
      </c>
      <c r="AH72" s="28"/>
      <c r="AI72" s="289">
        <v>44120</v>
      </c>
      <c r="AJ72" s="289">
        <v>43899</v>
      </c>
      <c r="AK72" s="290" t="s">
        <v>303</v>
      </c>
    </row>
    <row r="73" spans="14:37" ht="23.25" x14ac:dyDescent="0.35">
      <c r="N73" s="27"/>
      <c r="O73" s="27"/>
      <c r="P73" s="60">
        <v>307261</v>
      </c>
      <c r="Q73" s="27"/>
      <c r="T73" s="88" t="s">
        <v>148</v>
      </c>
      <c r="U73" s="145"/>
      <c r="V73" s="145">
        <v>310240</v>
      </c>
      <c r="W73" s="144"/>
      <c r="X73" s="144">
        <v>43971</v>
      </c>
      <c r="Y73" s="144" t="s">
        <v>157</v>
      </c>
      <c r="Z73" s="21"/>
      <c r="AA73" s="83"/>
      <c r="AF73" s="36" t="s">
        <v>124</v>
      </c>
      <c r="AG73" s="28">
        <v>309199</v>
      </c>
      <c r="AH73" s="28"/>
      <c r="AI73" s="289">
        <v>44119</v>
      </c>
      <c r="AJ73" s="289">
        <v>43899</v>
      </c>
      <c r="AK73" s="290" t="s">
        <v>303</v>
      </c>
    </row>
    <row r="74" spans="14:37" ht="23.25" x14ac:dyDescent="0.35">
      <c r="N74" s="27"/>
      <c r="O74" s="27"/>
      <c r="P74" s="60">
        <v>307352</v>
      </c>
      <c r="Q74" s="27"/>
      <c r="T74" s="88" t="s">
        <v>148</v>
      </c>
      <c r="U74" s="145"/>
      <c r="V74" s="145">
        <v>310249</v>
      </c>
      <c r="W74" s="144"/>
      <c r="X74" s="144">
        <v>43971</v>
      </c>
      <c r="Y74" s="144" t="s">
        <v>157</v>
      </c>
      <c r="Z74" s="21"/>
      <c r="AA74" s="83"/>
      <c r="AF74" s="36" t="s">
        <v>124</v>
      </c>
      <c r="AG74" s="28">
        <v>305073</v>
      </c>
      <c r="AH74" s="28"/>
      <c r="AI74" s="289">
        <v>44123</v>
      </c>
      <c r="AJ74" s="289">
        <v>43899</v>
      </c>
      <c r="AK74" s="290" t="s">
        <v>303</v>
      </c>
    </row>
    <row r="75" spans="14:37" ht="23.25" x14ac:dyDescent="0.35">
      <c r="N75" s="27"/>
      <c r="O75" s="27"/>
      <c r="P75" s="60">
        <v>307361</v>
      </c>
      <c r="Q75" s="27"/>
      <c r="T75" s="88" t="s">
        <v>148</v>
      </c>
      <c r="U75" s="145"/>
      <c r="V75" s="145">
        <v>310285</v>
      </c>
      <c r="W75" s="144"/>
      <c r="X75" s="144">
        <v>43971</v>
      </c>
      <c r="Y75" s="144" t="s">
        <v>157</v>
      </c>
      <c r="Z75" s="21"/>
      <c r="AA75" s="83"/>
      <c r="AF75" s="36" t="s">
        <v>124</v>
      </c>
      <c r="AG75" s="28">
        <v>305078</v>
      </c>
      <c r="AH75" s="28"/>
      <c r="AI75" s="289">
        <v>44124</v>
      </c>
      <c r="AJ75" s="289">
        <v>43899</v>
      </c>
      <c r="AK75" s="290" t="s">
        <v>303</v>
      </c>
    </row>
    <row r="76" spans="14:37" ht="23.25" x14ac:dyDescent="0.35">
      <c r="N76" s="27"/>
      <c r="O76" s="27"/>
      <c r="P76" s="60">
        <v>308373</v>
      </c>
      <c r="Q76" s="27"/>
      <c r="T76" s="88" t="s">
        <v>148</v>
      </c>
      <c r="U76" s="145"/>
      <c r="V76" s="276">
        <v>304289</v>
      </c>
      <c r="W76" s="144"/>
      <c r="X76" s="144" t="s">
        <v>126</v>
      </c>
      <c r="Y76" s="144"/>
      <c r="Z76" s="21"/>
      <c r="AA76" s="83"/>
      <c r="AF76" s="36" t="s">
        <v>124</v>
      </c>
      <c r="AG76" s="28">
        <v>305094</v>
      </c>
      <c r="AH76" s="28"/>
      <c r="AI76" s="289">
        <v>44123</v>
      </c>
      <c r="AJ76" s="289">
        <v>43899</v>
      </c>
      <c r="AK76" s="290" t="s">
        <v>303</v>
      </c>
    </row>
    <row r="77" spans="14:37" ht="23.25" x14ac:dyDescent="0.35">
      <c r="N77" s="27"/>
      <c r="O77" s="27"/>
      <c r="P77" s="60">
        <v>308409</v>
      </c>
      <c r="Q77" s="27"/>
      <c r="T77" s="88" t="s">
        <v>148</v>
      </c>
      <c r="U77" s="145"/>
      <c r="V77" s="145">
        <v>305165</v>
      </c>
      <c r="W77" s="144"/>
      <c r="X77" s="144" t="s">
        <v>126</v>
      </c>
      <c r="Y77" s="144"/>
      <c r="Z77" s="21"/>
      <c r="AA77" s="83"/>
      <c r="AF77" s="36" t="s">
        <v>124</v>
      </c>
      <c r="AG77" s="28">
        <v>305118</v>
      </c>
      <c r="AH77" s="28"/>
      <c r="AI77" s="289">
        <v>44120</v>
      </c>
      <c r="AJ77" s="289">
        <v>43899</v>
      </c>
      <c r="AK77" s="290" t="s">
        <v>303</v>
      </c>
    </row>
    <row r="78" spans="14:37" ht="23.25" x14ac:dyDescent="0.35">
      <c r="N78" s="27"/>
      <c r="O78" s="27"/>
      <c r="P78" s="60">
        <v>308428</v>
      </c>
      <c r="Q78" s="27"/>
      <c r="T78" s="88" t="s">
        <v>148</v>
      </c>
      <c r="U78" s="145"/>
      <c r="V78" s="145">
        <v>310931</v>
      </c>
      <c r="W78" s="144"/>
      <c r="X78" s="144" t="s">
        <v>126</v>
      </c>
      <c r="Y78" s="144"/>
      <c r="Z78" s="21"/>
      <c r="AA78" s="83"/>
      <c r="AF78" s="36" t="s">
        <v>124</v>
      </c>
      <c r="AG78" s="28">
        <v>305159</v>
      </c>
      <c r="AH78" s="28"/>
      <c r="AI78" s="289">
        <v>44124</v>
      </c>
      <c r="AJ78" s="289">
        <v>43899</v>
      </c>
      <c r="AK78" s="290" t="s">
        <v>303</v>
      </c>
    </row>
    <row r="79" spans="14:37" ht="23.25" x14ac:dyDescent="0.35">
      <c r="N79" s="27"/>
      <c r="O79" s="27"/>
      <c r="P79" s="60">
        <v>308459</v>
      </c>
      <c r="Q79" s="27"/>
      <c r="T79" s="88" t="s">
        <v>148</v>
      </c>
      <c r="U79" s="145"/>
      <c r="V79" s="145">
        <v>310354</v>
      </c>
      <c r="W79" s="144"/>
      <c r="X79" s="144">
        <v>43987</v>
      </c>
      <c r="Y79" s="144" t="s">
        <v>157</v>
      </c>
      <c r="Z79" s="21"/>
      <c r="AA79" s="83"/>
      <c r="AF79" s="36" t="s">
        <v>124</v>
      </c>
      <c r="AG79" s="28">
        <v>305184</v>
      </c>
      <c r="AH79" s="28"/>
      <c r="AI79" s="289">
        <v>44123</v>
      </c>
      <c r="AJ79" s="289">
        <v>43899</v>
      </c>
      <c r="AK79" s="290" t="s">
        <v>303</v>
      </c>
    </row>
    <row r="80" spans="14:37" ht="23.25" x14ac:dyDescent="0.35">
      <c r="N80" s="27"/>
      <c r="O80" s="27"/>
      <c r="P80" s="60">
        <v>308487</v>
      </c>
      <c r="Q80" s="27"/>
      <c r="T80" s="88" t="s">
        <v>148</v>
      </c>
      <c r="U80" s="145"/>
      <c r="V80" s="145">
        <v>310403</v>
      </c>
      <c r="W80" s="144"/>
      <c r="X80" s="144">
        <v>43987</v>
      </c>
      <c r="Y80" s="144" t="s">
        <v>157</v>
      </c>
      <c r="Z80" s="21"/>
      <c r="AA80" s="83"/>
      <c r="AF80" s="36" t="s">
        <v>124</v>
      </c>
      <c r="AG80" s="28">
        <v>305198</v>
      </c>
      <c r="AH80" s="28"/>
      <c r="AI80" s="289">
        <v>44124</v>
      </c>
      <c r="AJ80" s="289">
        <v>43899</v>
      </c>
      <c r="AK80" s="290" t="s">
        <v>303</v>
      </c>
    </row>
    <row r="81" spans="14:37" ht="23.25" x14ac:dyDescent="0.35">
      <c r="N81" s="27"/>
      <c r="O81" s="27"/>
      <c r="P81" s="60">
        <v>308488</v>
      </c>
      <c r="Q81" s="27"/>
      <c r="T81" s="88" t="s">
        <v>148</v>
      </c>
      <c r="U81" s="145"/>
      <c r="V81" s="145">
        <v>310717</v>
      </c>
      <c r="W81" s="144"/>
      <c r="X81" s="144">
        <v>43987</v>
      </c>
      <c r="Y81" s="144" t="s">
        <v>157</v>
      </c>
      <c r="Z81" s="21"/>
      <c r="AA81" s="83"/>
      <c r="AF81" s="36" t="s">
        <v>124</v>
      </c>
      <c r="AG81" s="28">
        <v>305223</v>
      </c>
      <c r="AH81" s="28"/>
      <c r="AI81" s="289">
        <v>44123</v>
      </c>
      <c r="AJ81" s="289">
        <v>43899</v>
      </c>
      <c r="AK81" s="290" t="s">
        <v>303</v>
      </c>
    </row>
    <row r="82" spans="14:37" ht="23.25" x14ac:dyDescent="0.35">
      <c r="N82" s="27"/>
      <c r="O82" s="27"/>
      <c r="P82" s="60">
        <v>308531</v>
      </c>
      <c r="Q82" s="27"/>
      <c r="T82" s="88" t="s">
        <v>148</v>
      </c>
      <c r="U82" s="145"/>
      <c r="V82" s="145">
        <v>311076</v>
      </c>
      <c r="W82" s="144"/>
      <c r="X82" s="144">
        <v>43987</v>
      </c>
      <c r="Y82" s="144" t="s">
        <v>157</v>
      </c>
      <c r="Z82" s="21"/>
      <c r="AA82" s="83"/>
      <c r="AF82" s="36" t="s">
        <v>124</v>
      </c>
      <c r="AG82" s="28">
        <v>305233</v>
      </c>
      <c r="AH82" s="28"/>
      <c r="AI82" s="289">
        <v>44125</v>
      </c>
      <c r="AJ82" s="289">
        <v>43899</v>
      </c>
      <c r="AK82" s="290" t="s">
        <v>303</v>
      </c>
    </row>
    <row r="83" spans="14:37" ht="23.25" x14ac:dyDescent="0.35">
      <c r="N83" s="27"/>
      <c r="O83" s="27"/>
      <c r="P83" s="60">
        <v>308562</v>
      </c>
      <c r="Q83" s="27"/>
      <c r="T83" s="88" t="s">
        <v>148</v>
      </c>
      <c r="U83" s="145"/>
      <c r="V83" s="145">
        <v>311151</v>
      </c>
      <c r="W83" s="144"/>
      <c r="X83" s="144">
        <v>43987</v>
      </c>
      <c r="Y83" s="144" t="s">
        <v>157</v>
      </c>
      <c r="Z83" s="21"/>
      <c r="AA83" s="83"/>
      <c r="AF83" s="36" t="s">
        <v>124</v>
      </c>
      <c r="AG83" s="28">
        <v>305324</v>
      </c>
      <c r="AH83" s="28"/>
      <c r="AI83" s="289">
        <v>44120</v>
      </c>
      <c r="AJ83" s="289">
        <v>43899</v>
      </c>
      <c r="AK83" s="290" t="s">
        <v>303</v>
      </c>
    </row>
    <row r="84" spans="14:37" ht="23.25" x14ac:dyDescent="0.35">
      <c r="N84" s="27"/>
      <c r="O84" s="27"/>
      <c r="P84" s="60">
        <v>308566</v>
      </c>
      <c r="Q84" s="27"/>
      <c r="T84" s="88" t="s">
        <v>148</v>
      </c>
      <c r="U84" s="145"/>
      <c r="V84" s="145">
        <v>311156</v>
      </c>
      <c r="W84" s="144"/>
      <c r="X84" s="144">
        <v>43987</v>
      </c>
      <c r="Y84" s="144" t="s">
        <v>157</v>
      </c>
      <c r="Z84" s="21"/>
      <c r="AA84" s="83"/>
      <c r="AF84" s="36" t="s">
        <v>124</v>
      </c>
      <c r="AG84" s="28">
        <v>305527</v>
      </c>
      <c r="AH84" s="28"/>
      <c r="AI84" s="289">
        <v>44121</v>
      </c>
      <c r="AJ84" s="289">
        <v>43899</v>
      </c>
      <c r="AK84" s="290" t="s">
        <v>303</v>
      </c>
    </row>
    <row r="85" spans="14:37" ht="23.25" x14ac:dyDescent="0.35">
      <c r="N85" s="27"/>
      <c r="O85" s="27"/>
      <c r="P85" s="60">
        <v>308575</v>
      </c>
      <c r="Q85" s="27"/>
      <c r="T85" s="88" t="s">
        <v>148</v>
      </c>
      <c r="U85" s="145"/>
      <c r="V85" s="145">
        <v>308808</v>
      </c>
      <c r="W85" s="144"/>
      <c r="X85" s="144" t="s">
        <v>126</v>
      </c>
      <c r="Y85" s="144"/>
      <c r="Z85" s="21"/>
      <c r="AA85" s="83"/>
      <c r="AF85" s="36" t="s">
        <v>124</v>
      </c>
      <c r="AG85" s="28">
        <v>305869</v>
      </c>
      <c r="AH85" s="28"/>
      <c r="AI85" s="289">
        <v>44119</v>
      </c>
      <c r="AJ85" s="289">
        <v>43899</v>
      </c>
      <c r="AK85" s="290" t="s">
        <v>303</v>
      </c>
    </row>
    <row r="86" spans="14:37" ht="23.25" x14ac:dyDescent="0.35">
      <c r="N86" s="27"/>
      <c r="O86" s="27"/>
      <c r="P86" s="60">
        <v>308588</v>
      </c>
      <c r="Q86" s="27"/>
      <c r="T86" s="88" t="s">
        <v>148</v>
      </c>
      <c r="U86" s="145"/>
      <c r="V86" s="145">
        <v>304940</v>
      </c>
      <c r="W86" s="144"/>
      <c r="X86" s="144" t="s">
        <v>126</v>
      </c>
      <c r="Y86" s="144"/>
      <c r="Z86" s="21"/>
      <c r="AA86" s="83"/>
      <c r="AF86" s="36" t="s">
        <v>124</v>
      </c>
      <c r="AG86" s="28">
        <v>305870</v>
      </c>
      <c r="AH86" s="28"/>
      <c r="AI86" s="289">
        <v>44124</v>
      </c>
      <c r="AJ86" s="289">
        <v>43899</v>
      </c>
      <c r="AK86" s="290" t="s">
        <v>303</v>
      </c>
    </row>
    <row r="87" spans="14:37" ht="23.25" x14ac:dyDescent="0.35">
      <c r="N87" s="27"/>
      <c r="O87" s="27"/>
      <c r="P87" s="60">
        <v>308597</v>
      </c>
      <c r="Q87" s="27"/>
      <c r="T87" s="88"/>
      <c r="U87" s="145"/>
      <c r="V87" s="144"/>
      <c r="W87" s="144"/>
      <c r="X87" s="144"/>
      <c r="Y87" s="144"/>
      <c r="Z87" s="21"/>
      <c r="AA87" s="83"/>
      <c r="AF87" s="36" t="s">
        <v>124</v>
      </c>
      <c r="AG87" s="28">
        <v>306507</v>
      </c>
      <c r="AH87" s="28"/>
      <c r="AI87" s="289">
        <v>44119</v>
      </c>
      <c r="AJ87" s="289">
        <v>43899</v>
      </c>
      <c r="AK87" s="290" t="s">
        <v>303</v>
      </c>
    </row>
    <row r="88" spans="14:37" ht="23.25" x14ac:dyDescent="0.35">
      <c r="N88" s="27"/>
      <c r="O88" s="27"/>
      <c r="P88" s="60">
        <v>308605</v>
      </c>
      <c r="Q88" s="27"/>
      <c r="T88" s="88"/>
      <c r="U88" s="145"/>
      <c r="V88" s="144"/>
      <c r="W88" s="144"/>
      <c r="X88" s="144"/>
      <c r="Y88" s="144"/>
      <c r="Z88" s="21"/>
      <c r="AA88" s="83"/>
      <c r="AF88" s="36" t="s">
        <v>124</v>
      </c>
      <c r="AG88" s="28">
        <v>306513</v>
      </c>
      <c r="AH88" s="28"/>
      <c r="AI88" s="289">
        <v>44120</v>
      </c>
      <c r="AJ88" s="289">
        <v>43899</v>
      </c>
      <c r="AK88" s="290" t="s">
        <v>303</v>
      </c>
    </row>
    <row r="89" spans="14:37" ht="23.25" x14ac:dyDescent="0.35">
      <c r="N89" s="27"/>
      <c r="O89" s="27"/>
      <c r="P89" s="60">
        <v>308630</v>
      </c>
      <c r="Q89" s="27"/>
      <c r="T89" s="88"/>
      <c r="U89" s="145"/>
      <c r="V89" s="144"/>
      <c r="W89" s="144"/>
      <c r="X89" s="144"/>
      <c r="Y89" s="144"/>
      <c r="Z89" s="21"/>
      <c r="AA89" s="83"/>
      <c r="AF89" s="36" t="s">
        <v>124</v>
      </c>
      <c r="AG89" s="28">
        <v>307352</v>
      </c>
      <c r="AH89" s="28"/>
      <c r="AI89" s="289">
        <v>44124</v>
      </c>
      <c r="AJ89" s="289">
        <v>43899</v>
      </c>
      <c r="AK89" s="290" t="s">
        <v>303</v>
      </c>
    </row>
    <row r="90" spans="14:37" ht="23.25" x14ac:dyDescent="0.35">
      <c r="N90" s="27"/>
      <c r="O90" s="27"/>
      <c r="P90" s="60">
        <v>308639</v>
      </c>
      <c r="Q90" s="27"/>
      <c r="T90" s="88"/>
      <c r="U90" s="145"/>
      <c r="V90" s="144"/>
      <c r="W90" s="144"/>
      <c r="X90" s="144"/>
      <c r="Y90" s="144"/>
      <c r="Z90" s="21"/>
      <c r="AA90" s="83"/>
      <c r="AF90" s="36" t="s">
        <v>124</v>
      </c>
      <c r="AG90" s="28">
        <v>308373</v>
      </c>
      <c r="AH90" s="28"/>
      <c r="AI90" s="289">
        <v>44125</v>
      </c>
      <c r="AJ90" s="289">
        <v>43899</v>
      </c>
      <c r="AK90" s="290" t="s">
        <v>303</v>
      </c>
    </row>
    <row r="91" spans="14:37" ht="23.25" x14ac:dyDescent="0.35">
      <c r="N91" s="27"/>
      <c r="O91" s="27"/>
      <c r="P91" s="60">
        <v>308708</v>
      </c>
      <c r="Q91" s="27"/>
      <c r="T91" s="88"/>
      <c r="U91" s="145"/>
      <c r="V91" s="144"/>
      <c r="W91" s="144"/>
      <c r="X91" s="144"/>
      <c r="Y91" s="144"/>
      <c r="Z91" s="21"/>
      <c r="AA91" s="83"/>
      <c r="AF91" s="36" t="s">
        <v>124</v>
      </c>
      <c r="AG91" s="28">
        <v>308428</v>
      </c>
      <c r="AH91" s="28"/>
      <c r="AI91" s="289">
        <v>44125</v>
      </c>
      <c r="AJ91" s="289">
        <v>43899</v>
      </c>
      <c r="AK91" s="290" t="s">
        <v>303</v>
      </c>
    </row>
    <row r="92" spans="14:37" ht="23.25" x14ac:dyDescent="0.35">
      <c r="N92" s="27"/>
      <c r="O92" s="27"/>
      <c r="P92" s="60">
        <v>308737</v>
      </c>
      <c r="Q92" s="27"/>
      <c r="T92" s="88"/>
      <c r="U92" s="145"/>
      <c r="V92" s="144"/>
      <c r="W92" s="144"/>
      <c r="X92" s="144"/>
      <c r="Y92" s="144"/>
      <c r="Z92" s="21"/>
      <c r="AA92" s="83"/>
      <c r="AF92" s="36" t="s">
        <v>124</v>
      </c>
      <c r="AG92" s="28">
        <v>308459</v>
      </c>
      <c r="AH92" s="28"/>
      <c r="AI92" s="289">
        <v>44124</v>
      </c>
      <c r="AJ92" s="289">
        <v>43899</v>
      </c>
      <c r="AK92" s="290" t="s">
        <v>303</v>
      </c>
    </row>
    <row r="93" spans="14:37" ht="23.25" x14ac:dyDescent="0.35">
      <c r="N93" s="27"/>
      <c r="O93" s="27"/>
      <c r="P93" s="60">
        <v>308739</v>
      </c>
      <c r="Q93" s="27"/>
      <c r="T93" s="88"/>
      <c r="U93" s="145"/>
      <c r="V93" s="144"/>
      <c r="W93" s="144"/>
      <c r="X93" s="144"/>
      <c r="Y93" s="144"/>
      <c r="Z93" s="21"/>
      <c r="AA93" s="83"/>
      <c r="AF93" s="36" t="s">
        <v>124</v>
      </c>
      <c r="AG93" s="28">
        <v>308488</v>
      </c>
      <c r="AH93" s="28"/>
      <c r="AI93" s="289">
        <v>44124</v>
      </c>
      <c r="AJ93" s="289">
        <v>43899</v>
      </c>
      <c r="AK93" s="290" t="s">
        <v>303</v>
      </c>
    </row>
    <row r="94" spans="14:37" ht="23.25" x14ac:dyDescent="0.35">
      <c r="N94" s="27"/>
      <c r="O94" s="27"/>
      <c r="P94" s="60">
        <v>308744</v>
      </c>
      <c r="Q94" s="27"/>
      <c r="T94" s="88"/>
      <c r="U94" s="145"/>
      <c r="V94" s="144"/>
      <c r="W94" s="144"/>
      <c r="X94" s="144"/>
      <c r="Y94" s="144"/>
      <c r="Z94" s="21"/>
      <c r="AA94" s="83"/>
      <c r="AF94" s="36" t="s">
        <v>124</v>
      </c>
      <c r="AG94" s="28">
        <v>308597</v>
      </c>
      <c r="AH94" s="28"/>
      <c r="AI94" s="289">
        <v>44124</v>
      </c>
      <c r="AJ94" s="289">
        <v>43899</v>
      </c>
      <c r="AK94" s="290" t="s">
        <v>303</v>
      </c>
    </row>
    <row r="95" spans="14:37" ht="23.25" x14ac:dyDescent="0.35">
      <c r="N95" s="27"/>
      <c r="O95" s="27"/>
      <c r="P95" s="60">
        <v>308746</v>
      </c>
      <c r="Q95" s="27"/>
      <c r="T95" s="88"/>
      <c r="U95" s="145"/>
      <c r="V95" s="144"/>
      <c r="W95" s="144"/>
      <c r="X95" s="144"/>
      <c r="Y95" s="144"/>
      <c r="Z95" s="21"/>
      <c r="AA95" s="83"/>
      <c r="AF95" s="36" t="s">
        <v>124</v>
      </c>
      <c r="AG95" s="28">
        <v>308708</v>
      </c>
      <c r="AH95" s="28"/>
      <c r="AI95" s="289">
        <v>44125</v>
      </c>
      <c r="AJ95" s="289">
        <v>43899</v>
      </c>
      <c r="AK95" s="290" t="s">
        <v>303</v>
      </c>
    </row>
    <row r="96" spans="14:37" ht="23.25" x14ac:dyDescent="0.35">
      <c r="N96" s="27"/>
      <c r="O96" s="27"/>
      <c r="P96" s="60">
        <v>308751</v>
      </c>
      <c r="Q96" s="27"/>
      <c r="T96" s="88"/>
      <c r="U96" s="145"/>
      <c r="V96" s="144"/>
      <c r="W96" s="144"/>
      <c r="X96" s="144"/>
      <c r="Y96" s="144"/>
      <c r="Z96" s="21"/>
      <c r="AA96" s="83"/>
      <c r="AF96" s="36" t="s">
        <v>124</v>
      </c>
      <c r="AG96" s="28">
        <v>308744</v>
      </c>
      <c r="AH96" s="28"/>
      <c r="AI96" s="289">
        <v>44123</v>
      </c>
      <c r="AJ96" s="289">
        <v>43899</v>
      </c>
      <c r="AK96" s="290" t="s">
        <v>303</v>
      </c>
    </row>
    <row r="97" spans="14:37" ht="23.25" x14ac:dyDescent="0.35">
      <c r="N97" s="27"/>
      <c r="O97" s="27"/>
      <c r="P97" s="60">
        <v>308755</v>
      </c>
      <c r="Q97" s="27"/>
      <c r="T97" s="88"/>
      <c r="U97" s="145"/>
      <c r="V97" s="144"/>
      <c r="W97" s="144"/>
      <c r="X97" s="144"/>
      <c r="Y97" s="144"/>
      <c r="Z97" s="21"/>
      <c r="AA97" s="83"/>
      <c r="AF97" s="36" t="s">
        <v>124</v>
      </c>
      <c r="AG97" s="28">
        <v>308751</v>
      </c>
      <c r="AH97" s="28"/>
      <c r="AI97" s="289">
        <v>44124</v>
      </c>
      <c r="AJ97" s="289">
        <v>43899</v>
      </c>
      <c r="AK97" s="290" t="s">
        <v>303</v>
      </c>
    </row>
    <row r="98" spans="14:37" ht="23.25" x14ac:dyDescent="0.35">
      <c r="N98" s="27"/>
      <c r="O98" s="27"/>
      <c r="P98" s="60">
        <v>308757</v>
      </c>
      <c r="Q98" s="27"/>
      <c r="T98" s="88"/>
      <c r="U98" s="145"/>
      <c r="V98" s="144"/>
      <c r="W98" s="144"/>
      <c r="X98" s="144"/>
      <c r="Y98" s="144"/>
      <c r="Z98" s="21"/>
      <c r="AA98" s="83"/>
      <c r="AF98" s="36" t="s">
        <v>124</v>
      </c>
      <c r="AG98" s="28">
        <v>308755</v>
      </c>
      <c r="AH98" s="28"/>
      <c r="AI98" s="289">
        <v>44124</v>
      </c>
      <c r="AJ98" s="289">
        <v>43899</v>
      </c>
      <c r="AK98" s="290" t="s">
        <v>303</v>
      </c>
    </row>
    <row r="99" spans="14:37" ht="23.25" x14ac:dyDescent="0.35">
      <c r="N99" s="27"/>
      <c r="O99" s="27"/>
      <c r="P99" s="60">
        <v>308778</v>
      </c>
      <c r="Q99" s="27"/>
      <c r="T99" s="88"/>
      <c r="U99" s="145"/>
      <c r="V99" s="144"/>
      <c r="W99" s="144"/>
      <c r="X99" s="144"/>
      <c r="Y99" s="144"/>
      <c r="Z99" s="21"/>
      <c r="AA99" s="83"/>
      <c r="AF99" s="36" t="s">
        <v>124</v>
      </c>
      <c r="AG99" s="28">
        <v>308778</v>
      </c>
      <c r="AH99" s="28"/>
      <c r="AI99" s="289">
        <v>44125</v>
      </c>
      <c r="AJ99" s="289">
        <v>43899</v>
      </c>
      <c r="AK99" s="290" t="s">
        <v>303</v>
      </c>
    </row>
    <row r="100" spans="14:37" ht="23.25" x14ac:dyDescent="0.35">
      <c r="N100" s="27"/>
      <c r="O100" s="27"/>
      <c r="P100" s="60">
        <v>308781</v>
      </c>
      <c r="Q100" s="27"/>
      <c r="T100" s="88"/>
      <c r="U100" s="145"/>
      <c r="V100" s="144"/>
      <c r="W100" s="144"/>
      <c r="X100" s="144"/>
      <c r="Y100" s="144"/>
      <c r="Z100" s="21"/>
      <c r="AA100" s="83"/>
      <c r="AF100" s="36" t="s">
        <v>124</v>
      </c>
      <c r="AG100" s="28">
        <v>308781</v>
      </c>
      <c r="AH100" s="28"/>
      <c r="AI100" s="289">
        <v>44124</v>
      </c>
      <c r="AJ100" s="289">
        <v>43899</v>
      </c>
      <c r="AK100" s="290" t="s">
        <v>303</v>
      </c>
    </row>
    <row r="101" spans="14:37" ht="23.25" x14ac:dyDescent="0.35">
      <c r="N101" s="27"/>
      <c r="O101" s="27"/>
      <c r="P101" s="60">
        <v>308790</v>
      </c>
      <c r="Q101" s="27"/>
      <c r="T101" s="88"/>
      <c r="U101" s="145"/>
      <c r="V101" s="144"/>
      <c r="W101" s="144"/>
      <c r="X101" s="144"/>
      <c r="Y101" s="144"/>
      <c r="Z101" s="21"/>
      <c r="AA101" s="83"/>
      <c r="AF101" s="36" t="s">
        <v>124</v>
      </c>
      <c r="AG101" s="28">
        <v>308814</v>
      </c>
      <c r="AH101" s="28"/>
      <c r="AI101" s="289">
        <v>44125</v>
      </c>
      <c r="AJ101" s="289">
        <v>43899</v>
      </c>
      <c r="AK101" s="290" t="s">
        <v>303</v>
      </c>
    </row>
    <row r="102" spans="14:37" ht="23.25" x14ac:dyDescent="0.35">
      <c r="N102" s="27"/>
      <c r="O102" s="27"/>
      <c r="P102" s="60">
        <v>308795</v>
      </c>
      <c r="Q102" s="27"/>
      <c r="T102" s="88"/>
      <c r="U102" s="145"/>
      <c r="V102" s="144"/>
      <c r="W102" s="144"/>
      <c r="X102" s="144"/>
      <c r="Y102" s="144"/>
      <c r="Z102" s="21"/>
      <c r="AA102" s="83"/>
      <c r="AF102" s="36" t="s">
        <v>124</v>
      </c>
      <c r="AG102" s="28">
        <v>308839</v>
      </c>
      <c r="AH102" s="28"/>
      <c r="AI102" s="289">
        <v>44124</v>
      </c>
      <c r="AJ102" s="289">
        <v>43899</v>
      </c>
      <c r="AK102" s="290" t="s">
        <v>303</v>
      </c>
    </row>
    <row r="103" spans="14:37" ht="23.25" x14ac:dyDescent="0.35">
      <c r="N103" s="27"/>
      <c r="O103" s="27"/>
      <c r="P103" s="60">
        <v>308814</v>
      </c>
      <c r="Q103" s="27"/>
      <c r="T103" s="88"/>
      <c r="U103" s="145"/>
      <c r="V103" s="144"/>
      <c r="W103" s="144"/>
      <c r="X103" s="144"/>
      <c r="Y103" s="144"/>
      <c r="Z103" s="21"/>
      <c r="AA103" s="83"/>
      <c r="AF103" s="36" t="s">
        <v>124</v>
      </c>
      <c r="AG103" s="28">
        <v>308859</v>
      </c>
      <c r="AH103" s="28"/>
      <c r="AI103" s="289">
        <v>44125</v>
      </c>
      <c r="AJ103" s="289">
        <v>43899</v>
      </c>
      <c r="AK103" s="290" t="s">
        <v>303</v>
      </c>
    </row>
    <row r="104" spans="14:37" ht="23.25" x14ac:dyDescent="0.35">
      <c r="N104" s="27"/>
      <c r="O104" s="27"/>
      <c r="P104" s="60">
        <v>308839</v>
      </c>
      <c r="Q104" s="27"/>
      <c r="T104" s="88"/>
      <c r="U104" s="145"/>
      <c r="V104" s="144"/>
      <c r="W104" s="144"/>
      <c r="X104" s="144"/>
      <c r="Y104" s="144"/>
      <c r="Z104" s="21"/>
      <c r="AA104" s="83"/>
      <c r="AF104" s="36" t="s">
        <v>124</v>
      </c>
      <c r="AG104" s="28">
        <v>308861</v>
      </c>
      <c r="AH104" s="28"/>
      <c r="AI104" s="289">
        <v>44123</v>
      </c>
      <c r="AJ104" s="289">
        <v>43899</v>
      </c>
      <c r="AK104" s="290" t="s">
        <v>303</v>
      </c>
    </row>
    <row r="105" spans="14:37" ht="23.25" x14ac:dyDescent="0.35">
      <c r="N105" s="27"/>
      <c r="O105" s="27"/>
      <c r="P105" s="60">
        <v>308858</v>
      </c>
      <c r="Q105" s="27"/>
      <c r="T105" s="88"/>
      <c r="U105" s="145"/>
      <c r="V105" s="144"/>
      <c r="W105" s="144"/>
      <c r="X105" s="144"/>
      <c r="Y105" s="144"/>
      <c r="Z105" s="21"/>
      <c r="AA105" s="83"/>
      <c r="AF105" s="36" t="s">
        <v>124</v>
      </c>
      <c r="AG105" s="28">
        <v>308865</v>
      </c>
      <c r="AH105" s="28"/>
      <c r="AI105" s="289">
        <v>44125</v>
      </c>
      <c r="AJ105" s="289">
        <v>43899</v>
      </c>
      <c r="AK105" s="290" t="s">
        <v>303</v>
      </c>
    </row>
    <row r="106" spans="14:37" ht="23.25" x14ac:dyDescent="0.35">
      <c r="N106" s="27"/>
      <c r="O106" s="27"/>
      <c r="P106" s="60">
        <v>308859</v>
      </c>
      <c r="Q106" s="27"/>
      <c r="T106" s="88"/>
      <c r="U106" s="145"/>
      <c r="V106" s="144"/>
      <c r="W106" s="144"/>
      <c r="X106" s="144"/>
      <c r="Y106" s="144"/>
      <c r="Z106" s="21"/>
      <c r="AA106" s="83"/>
      <c r="AF106" s="36" t="s">
        <v>124</v>
      </c>
      <c r="AG106" s="28">
        <v>308866</v>
      </c>
      <c r="AH106" s="28"/>
      <c r="AI106" s="289">
        <v>44124</v>
      </c>
      <c r="AJ106" s="289">
        <v>43899</v>
      </c>
      <c r="AK106" s="290" t="s">
        <v>303</v>
      </c>
    </row>
    <row r="107" spans="14:37" ht="23.25" x14ac:dyDescent="0.35">
      <c r="N107" s="27"/>
      <c r="O107" s="27"/>
      <c r="P107" s="60">
        <v>308861</v>
      </c>
      <c r="Q107" s="27"/>
      <c r="T107" s="88"/>
      <c r="U107" s="145"/>
      <c r="V107" s="144"/>
      <c r="W107" s="144"/>
      <c r="X107" s="144"/>
      <c r="Y107" s="144"/>
      <c r="Z107" s="21"/>
      <c r="AA107" s="83"/>
      <c r="AF107" s="36" t="s">
        <v>124</v>
      </c>
      <c r="AG107" s="28">
        <v>308878</v>
      </c>
      <c r="AH107" s="28"/>
      <c r="AI107" s="289">
        <v>44121</v>
      </c>
      <c r="AJ107" s="289">
        <v>43899</v>
      </c>
      <c r="AK107" s="290" t="s">
        <v>303</v>
      </c>
    </row>
    <row r="108" spans="14:37" ht="23.25" x14ac:dyDescent="0.35">
      <c r="N108" s="27"/>
      <c r="O108" s="27"/>
      <c r="P108" s="60">
        <v>308865</v>
      </c>
      <c r="Q108" s="27"/>
      <c r="T108" s="88"/>
      <c r="U108" s="145"/>
      <c r="V108" s="144"/>
      <c r="W108" s="144"/>
      <c r="X108" s="144"/>
      <c r="Y108" s="144"/>
      <c r="Z108" s="21"/>
      <c r="AA108" s="83"/>
      <c r="AF108" s="36" t="s">
        <v>124</v>
      </c>
      <c r="AG108" s="28">
        <v>308892</v>
      </c>
      <c r="AH108" s="28"/>
      <c r="AI108" s="289">
        <v>44124</v>
      </c>
      <c r="AJ108" s="289">
        <v>43899</v>
      </c>
      <c r="AK108" s="290" t="s">
        <v>303</v>
      </c>
    </row>
    <row r="109" spans="14:37" ht="23.25" x14ac:dyDescent="0.35">
      <c r="N109" s="27"/>
      <c r="O109" s="27"/>
      <c r="P109" s="60">
        <v>308866</v>
      </c>
      <c r="Q109" s="27"/>
      <c r="T109" s="88"/>
      <c r="U109" s="145"/>
      <c r="V109" s="144"/>
      <c r="W109" s="144"/>
      <c r="X109" s="144"/>
      <c r="Y109" s="144"/>
      <c r="Z109" s="21"/>
      <c r="AA109" s="83"/>
      <c r="AF109" s="36" t="s">
        <v>124</v>
      </c>
      <c r="AG109" s="28">
        <v>308900</v>
      </c>
      <c r="AH109" s="28"/>
      <c r="AI109" s="289">
        <v>44122</v>
      </c>
      <c r="AJ109" s="289">
        <v>43899</v>
      </c>
      <c r="AK109" s="290" t="s">
        <v>303</v>
      </c>
    </row>
    <row r="110" spans="14:37" ht="23.25" x14ac:dyDescent="0.35">
      <c r="N110" s="27"/>
      <c r="O110" s="27"/>
      <c r="P110" s="60">
        <v>308873</v>
      </c>
      <c r="Q110" s="27"/>
      <c r="T110" s="88"/>
      <c r="U110" s="145"/>
      <c r="V110" s="144"/>
      <c r="W110" s="144"/>
      <c r="X110" s="144"/>
      <c r="Y110" s="144"/>
      <c r="Z110" s="21"/>
      <c r="AA110" s="83"/>
      <c r="AF110" s="36" t="s">
        <v>124</v>
      </c>
      <c r="AG110" s="28">
        <v>308903</v>
      </c>
      <c r="AH110" s="28"/>
      <c r="AI110" s="289">
        <v>44124</v>
      </c>
      <c r="AJ110" s="289">
        <v>43899</v>
      </c>
      <c r="AK110" s="290" t="s">
        <v>303</v>
      </c>
    </row>
    <row r="111" spans="14:37" ht="23.25" x14ac:dyDescent="0.35">
      <c r="N111" s="27"/>
      <c r="O111" s="27"/>
      <c r="P111" s="60">
        <v>308878</v>
      </c>
      <c r="Q111" s="27"/>
      <c r="T111" s="88"/>
      <c r="U111" s="145"/>
      <c r="V111" s="144"/>
      <c r="W111" s="144"/>
      <c r="X111" s="144"/>
      <c r="Y111" s="144"/>
      <c r="Z111" s="21"/>
      <c r="AA111" s="83"/>
      <c r="AF111" s="36" t="s">
        <v>124</v>
      </c>
      <c r="AG111" s="28">
        <v>308905</v>
      </c>
      <c r="AH111" s="28"/>
      <c r="AI111" s="289">
        <v>44125</v>
      </c>
      <c r="AJ111" s="289">
        <v>43899</v>
      </c>
      <c r="AK111" s="290" t="s">
        <v>303</v>
      </c>
    </row>
    <row r="112" spans="14:37" ht="23.25" x14ac:dyDescent="0.35">
      <c r="N112" s="27"/>
      <c r="O112" s="27"/>
      <c r="P112" s="60">
        <v>308889</v>
      </c>
      <c r="Q112" s="27"/>
      <c r="T112" s="88"/>
      <c r="U112" s="145"/>
      <c r="V112" s="144"/>
      <c r="W112" s="144"/>
      <c r="X112" s="144"/>
      <c r="Y112" s="144"/>
      <c r="Z112" s="21"/>
      <c r="AA112" s="83"/>
      <c r="AF112" s="36" t="s">
        <v>124</v>
      </c>
      <c r="AG112" s="28">
        <v>308914</v>
      </c>
      <c r="AH112" s="28"/>
      <c r="AI112" s="289">
        <v>44123</v>
      </c>
      <c r="AJ112" s="289">
        <v>43899</v>
      </c>
      <c r="AK112" s="290" t="s">
        <v>303</v>
      </c>
    </row>
    <row r="113" spans="14:37" ht="23.25" x14ac:dyDescent="0.35">
      <c r="N113" s="27"/>
      <c r="O113" s="27"/>
      <c r="P113" s="60">
        <v>308890</v>
      </c>
      <c r="Q113" s="27"/>
      <c r="T113" s="88"/>
      <c r="U113" s="145"/>
      <c r="V113" s="144"/>
      <c r="W113" s="144"/>
      <c r="X113" s="144"/>
      <c r="Y113" s="144"/>
      <c r="Z113" s="21"/>
      <c r="AA113" s="83"/>
      <c r="AF113" s="36" t="s">
        <v>124</v>
      </c>
      <c r="AG113" s="28">
        <v>308925</v>
      </c>
      <c r="AH113" s="28"/>
      <c r="AI113" s="289">
        <v>44125</v>
      </c>
      <c r="AJ113" s="289">
        <v>43899</v>
      </c>
      <c r="AK113" s="290" t="s">
        <v>303</v>
      </c>
    </row>
    <row r="114" spans="14:37" ht="23.25" x14ac:dyDescent="0.35">
      <c r="N114" s="27"/>
      <c r="O114" s="27"/>
      <c r="P114" s="60">
        <v>308892</v>
      </c>
      <c r="Q114" s="27"/>
      <c r="T114" s="88"/>
      <c r="U114" s="145"/>
      <c r="V114" s="144"/>
      <c r="W114" s="144"/>
      <c r="X114" s="144"/>
      <c r="Y114" s="144"/>
      <c r="Z114" s="21"/>
      <c r="AA114" s="83"/>
      <c r="AF114" s="36" t="s">
        <v>124</v>
      </c>
      <c r="AG114" s="28">
        <v>308929</v>
      </c>
      <c r="AH114" s="28"/>
      <c r="AI114" s="289">
        <v>44124</v>
      </c>
      <c r="AJ114" s="289">
        <v>43899</v>
      </c>
      <c r="AK114" s="290" t="s">
        <v>303</v>
      </c>
    </row>
    <row r="115" spans="14:37" ht="23.25" x14ac:dyDescent="0.35">
      <c r="N115" s="27"/>
      <c r="O115" s="27"/>
      <c r="P115" s="60">
        <v>308900</v>
      </c>
      <c r="Q115" s="27"/>
      <c r="T115" s="88"/>
      <c r="U115" s="145"/>
      <c r="V115" s="144"/>
      <c r="W115" s="144"/>
      <c r="X115" s="144"/>
      <c r="Y115" s="144"/>
      <c r="Z115" s="21"/>
      <c r="AA115" s="83"/>
      <c r="AF115" s="36" t="s">
        <v>124</v>
      </c>
      <c r="AG115" s="28">
        <v>308930</v>
      </c>
      <c r="AH115" s="28"/>
      <c r="AI115" s="289">
        <v>44125</v>
      </c>
      <c r="AJ115" s="289">
        <v>43899</v>
      </c>
      <c r="AK115" s="290" t="s">
        <v>303</v>
      </c>
    </row>
    <row r="116" spans="14:37" ht="23.25" x14ac:dyDescent="0.35">
      <c r="N116" s="27"/>
      <c r="O116" s="27"/>
      <c r="P116" s="60">
        <v>308903</v>
      </c>
      <c r="Q116" s="27"/>
      <c r="T116" s="88"/>
      <c r="U116" s="145"/>
      <c r="V116" s="144"/>
      <c r="W116" s="144"/>
      <c r="X116" s="144"/>
      <c r="Y116" s="144"/>
      <c r="Z116" s="21"/>
      <c r="AA116" s="83"/>
      <c r="AF116" s="36" t="s">
        <v>124</v>
      </c>
      <c r="AG116" s="28">
        <v>308952</v>
      </c>
      <c r="AH116" s="28"/>
      <c r="AI116" s="289">
        <v>44121</v>
      </c>
      <c r="AJ116" s="289">
        <v>43899</v>
      </c>
      <c r="AK116" s="290" t="s">
        <v>303</v>
      </c>
    </row>
    <row r="117" spans="14:37" ht="23.25" x14ac:dyDescent="0.35">
      <c r="N117" s="27"/>
      <c r="O117" s="27"/>
      <c r="P117" s="60">
        <v>308905</v>
      </c>
      <c r="Q117" s="27"/>
      <c r="T117" s="88"/>
      <c r="U117" s="145"/>
      <c r="V117" s="144"/>
      <c r="W117" s="144"/>
      <c r="X117" s="144"/>
      <c r="Y117" s="144"/>
      <c r="Z117" s="21"/>
      <c r="AA117" s="83"/>
      <c r="AF117" s="36" t="s">
        <v>124</v>
      </c>
      <c r="AG117" s="28">
        <v>308964</v>
      </c>
      <c r="AH117" s="28"/>
      <c r="AI117" s="289">
        <v>44120</v>
      </c>
      <c r="AJ117" s="289">
        <v>43899</v>
      </c>
      <c r="AK117" s="290" t="s">
        <v>303</v>
      </c>
    </row>
    <row r="118" spans="14:37" ht="23.25" x14ac:dyDescent="0.35">
      <c r="N118" s="27"/>
      <c r="O118" s="27"/>
      <c r="P118" s="60">
        <v>308908</v>
      </c>
      <c r="Q118" s="27"/>
      <c r="T118" s="88"/>
      <c r="U118" s="145"/>
      <c r="V118" s="144"/>
      <c r="W118" s="144"/>
      <c r="X118" s="144"/>
      <c r="Y118" s="144"/>
      <c r="Z118" s="21"/>
      <c r="AA118" s="83"/>
      <c r="AF118" s="36" t="s">
        <v>124</v>
      </c>
      <c r="AG118" s="28">
        <v>308979</v>
      </c>
      <c r="AH118" s="28"/>
      <c r="AI118" s="289">
        <v>44125</v>
      </c>
      <c r="AJ118" s="289">
        <v>43899</v>
      </c>
      <c r="AK118" s="290" t="s">
        <v>303</v>
      </c>
    </row>
    <row r="119" spans="14:37" ht="23.25" x14ac:dyDescent="0.35">
      <c r="N119" s="27"/>
      <c r="O119" s="27"/>
      <c r="P119" s="60">
        <v>308913</v>
      </c>
      <c r="Q119" s="27"/>
      <c r="T119" s="88"/>
      <c r="U119" s="145"/>
      <c r="V119" s="144"/>
      <c r="W119" s="144"/>
      <c r="X119" s="144"/>
      <c r="Y119" s="144"/>
      <c r="Z119" s="21"/>
      <c r="AA119" s="83"/>
      <c r="AF119" s="36" t="s">
        <v>124</v>
      </c>
      <c r="AG119" s="28">
        <v>309005</v>
      </c>
      <c r="AH119" s="28"/>
      <c r="AI119" s="289">
        <v>44124</v>
      </c>
      <c r="AJ119" s="289">
        <v>43899</v>
      </c>
      <c r="AK119" s="290" t="s">
        <v>303</v>
      </c>
    </row>
    <row r="120" spans="14:37" ht="23.25" x14ac:dyDescent="0.35">
      <c r="N120" s="27"/>
      <c r="O120" s="27"/>
      <c r="P120" s="60">
        <v>308914</v>
      </c>
      <c r="Q120" s="27"/>
      <c r="T120" s="88"/>
      <c r="U120" s="145"/>
      <c r="V120" s="144"/>
      <c r="W120" s="144"/>
      <c r="X120" s="144"/>
      <c r="Y120" s="144"/>
      <c r="Z120" s="21"/>
      <c r="AA120" s="83"/>
      <c r="AF120" s="36" t="s">
        <v>124</v>
      </c>
      <c r="AG120" s="28">
        <v>309028</v>
      </c>
      <c r="AH120" s="28"/>
      <c r="AI120" s="289">
        <v>44120</v>
      </c>
      <c r="AJ120" s="289">
        <v>43899</v>
      </c>
      <c r="AK120" s="290" t="s">
        <v>303</v>
      </c>
    </row>
    <row r="121" spans="14:37" ht="23.25" x14ac:dyDescent="0.35">
      <c r="N121" s="27"/>
      <c r="O121" s="27"/>
      <c r="P121" s="60">
        <v>308919</v>
      </c>
      <c r="Q121" s="27"/>
      <c r="T121" s="88"/>
      <c r="U121" s="145"/>
      <c r="V121" s="144"/>
      <c r="W121" s="144"/>
      <c r="X121" s="144"/>
      <c r="Y121" s="144"/>
      <c r="Z121" s="21"/>
      <c r="AA121" s="83"/>
      <c r="AF121" s="36" t="s">
        <v>124</v>
      </c>
      <c r="AG121" s="28">
        <v>309054</v>
      </c>
      <c r="AH121" s="28"/>
      <c r="AI121" s="289">
        <v>44125</v>
      </c>
      <c r="AJ121" s="289">
        <v>43899</v>
      </c>
      <c r="AK121" s="290" t="s">
        <v>303</v>
      </c>
    </row>
    <row r="122" spans="14:37" ht="23.25" x14ac:dyDescent="0.35">
      <c r="N122" s="27"/>
      <c r="O122" s="27"/>
      <c r="P122" s="60">
        <v>308925</v>
      </c>
      <c r="Q122" s="27"/>
      <c r="T122" s="88"/>
      <c r="U122" s="145"/>
      <c r="V122" s="144"/>
      <c r="W122" s="144"/>
      <c r="X122" s="144"/>
      <c r="Y122" s="144"/>
      <c r="Z122" s="21"/>
      <c r="AA122" s="83"/>
      <c r="AF122" s="36" t="s">
        <v>124</v>
      </c>
      <c r="AG122" s="28">
        <v>309125</v>
      </c>
      <c r="AH122" s="28"/>
      <c r="AI122" s="289">
        <v>44121</v>
      </c>
      <c r="AJ122" s="289">
        <v>43899</v>
      </c>
      <c r="AK122" s="290" t="s">
        <v>303</v>
      </c>
    </row>
    <row r="123" spans="14:37" ht="23.25" x14ac:dyDescent="0.35">
      <c r="N123" s="27"/>
      <c r="O123" s="27"/>
      <c r="P123" s="60">
        <v>308926</v>
      </c>
      <c r="Q123" s="27"/>
      <c r="T123" s="88"/>
      <c r="U123" s="145"/>
      <c r="V123" s="144"/>
      <c r="W123" s="144"/>
      <c r="X123" s="144"/>
      <c r="Y123" s="144"/>
      <c r="Z123" s="21"/>
      <c r="AA123" s="83"/>
      <c r="AF123" s="36" t="s">
        <v>124</v>
      </c>
      <c r="AG123" s="28">
        <v>308945</v>
      </c>
      <c r="AH123" s="28"/>
      <c r="AI123" s="289">
        <v>44124</v>
      </c>
      <c r="AJ123" s="289">
        <v>43955</v>
      </c>
      <c r="AK123" s="290" t="s">
        <v>303</v>
      </c>
    </row>
    <row r="124" spans="14:37" ht="23.25" x14ac:dyDescent="0.35">
      <c r="N124" s="27"/>
      <c r="O124" s="27"/>
      <c r="P124" s="60">
        <v>308929</v>
      </c>
      <c r="Q124" s="27"/>
      <c r="T124" s="88"/>
      <c r="U124" s="145"/>
      <c r="V124" s="144"/>
      <c r="W124" s="144"/>
      <c r="X124" s="144"/>
      <c r="Y124" s="144"/>
      <c r="Z124" s="21"/>
      <c r="AA124" s="83"/>
      <c r="AF124" s="36" t="s">
        <v>124</v>
      </c>
      <c r="AG124" s="28">
        <v>309010</v>
      </c>
      <c r="AH124" s="28"/>
      <c r="AI124" s="289">
        <v>44123</v>
      </c>
      <c r="AJ124" s="289">
        <v>43955</v>
      </c>
      <c r="AK124" s="290" t="s">
        <v>303</v>
      </c>
    </row>
    <row r="125" spans="14:37" ht="23.25" x14ac:dyDescent="0.35">
      <c r="N125" s="27"/>
      <c r="O125" s="27"/>
      <c r="P125" s="60">
        <v>308930</v>
      </c>
      <c r="Q125" s="27"/>
      <c r="T125" s="88"/>
      <c r="U125" s="145"/>
      <c r="V125" s="144"/>
      <c r="W125" s="144"/>
      <c r="X125" s="144"/>
      <c r="Y125" s="144"/>
      <c r="Z125" s="21"/>
      <c r="AA125" s="83"/>
      <c r="AF125" s="36" t="s">
        <v>124</v>
      </c>
      <c r="AG125" s="28">
        <v>309147</v>
      </c>
      <c r="AH125" s="28"/>
      <c r="AI125" s="289">
        <v>44119</v>
      </c>
      <c r="AJ125" s="289">
        <v>43955</v>
      </c>
      <c r="AK125" s="290" t="s">
        <v>303</v>
      </c>
    </row>
    <row r="126" spans="14:37" ht="23.25" x14ac:dyDescent="0.35">
      <c r="N126" s="27"/>
      <c r="O126" s="27"/>
      <c r="P126" s="60">
        <v>308937</v>
      </c>
      <c r="Q126" s="27"/>
      <c r="T126" s="88"/>
      <c r="U126" s="145"/>
      <c r="V126" s="144"/>
      <c r="W126" s="144"/>
      <c r="X126" s="144"/>
      <c r="Y126" s="144"/>
      <c r="Z126" s="21"/>
      <c r="AA126" s="83"/>
      <c r="AF126" s="36" t="s">
        <v>124</v>
      </c>
      <c r="AG126" s="28">
        <v>309176</v>
      </c>
      <c r="AH126" s="28"/>
      <c r="AI126" s="289">
        <v>44124</v>
      </c>
      <c r="AJ126" s="289">
        <v>43955</v>
      </c>
      <c r="AK126" s="290" t="s">
        <v>303</v>
      </c>
    </row>
    <row r="127" spans="14:37" ht="23.25" x14ac:dyDescent="0.35">
      <c r="N127" s="27"/>
      <c r="O127" s="27"/>
      <c r="P127" s="60">
        <v>308938</v>
      </c>
      <c r="Q127" s="27"/>
      <c r="T127" s="88"/>
      <c r="U127" s="145"/>
      <c r="V127" s="144"/>
      <c r="W127" s="144"/>
      <c r="X127" s="144"/>
      <c r="Y127" s="144"/>
      <c r="Z127" s="21"/>
      <c r="AA127" s="83"/>
      <c r="AF127" s="36" t="s">
        <v>124</v>
      </c>
      <c r="AG127" s="28">
        <v>309274</v>
      </c>
      <c r="AH127" s="28"/>
      <c r="AI127" s="289">
        <v>44122</v>
      </c>
      <c r="AJ127" s="289">
        <v>43955</v>
      </c>
      <c r="AK127" s="290" t="s">
        <v>303</v>
      </c>
    </row>
    <row r="128" spans="14:37" ht="23.25" x14ac:dyDescent="0.35">
      <c r="N128" s="27"/>
      <c r="O128" s="27"/>
      <c r="P128" s="60">
        <v>308952</v>
      </c>
      <c r="Q128" s="27"/>
      <c r="T128" s="88"/>
      <c r="U128" s="145"/>
      <c r="V128" s="144"/>
      <c r="W128" s="144"/>
      <c r="X128" s="144"/>
      <c r="Y128" s="144"/>
      <c r="Z128" s="21"/>
      <c r="AA128" s="83"/>
      <c r="AF128" s="36" t="s">
        <v>124</v>
      </c>
      <c r="AG128" s="28">
        <v>309289</v>
      </c>
      <c r="AH128" s="28"/>
      <c r="AI128" s="289">
        <v>44121</v>
      </c>
      <c r="AJ128" s="289">
        <v>43955</v>
      </c>
      <c r="AK128" s="290" t="s">
        <v>303</v>
      </c>
    </row>
    <row r="129" spans="14:37" ht="23.25" x14ac:dyDescent="0.35">
      <c r="N129" s="27"/>
      <c r="O129" s="27"/>
      <c r="P129" s="60">
        <v>308962</v>
      </c>
      <c r="Q129" s="27"/>
      <c r="T129" s="88"/>
      <c r="U129" s="145"/>
      <c r="V129" s="144"/>
      <c r="W129" s="144"/>
      <c r="X129" s="144"/>
      <c r="Y129" s="144"/>
      <c r="Z129" s="21"/>
      <c r="AA129" s="83"/>
      <c r="AF129" s="36" t="s">
        <v>124</v>
      </c>
      <c r="AG129" s="28">
        <v>309294</v>
      </c>
      <c r="AH129" s="28"/>
      <c r="AI129" s="289">
        <v>44119</v>
      </c>
      <c r="AJ129" s="289">
        <v>43955</v>
      </c>
      <c r="AK129" s="290" t="s">
        <v>303</v>
      </c>
    </row>
    <row r="130" spans="14:37" ht="23.25" x14ac:dyDescent="0.35">
      <c r="N130" s="27"/>
      <c r="O130" s="27"/>
      <c r="P130" s="60">
        <v>308964</v>
      </c>
      <c r="Q130" s="27"/>
      <c r="T130" s="88"/>
      <c r="U130" s="145"/>
      <c r="V130" s="144"/>
      <c r="W130" s="144"/>
      <c r="X130" s="144"/>
      <c r="Y130" s="144"/>
      <c r="Z130" s="21"/>
      <c r="AA130" s="83"/>
      <c r="AF130" s="36" t="s">
        <v>124</v>
      </c>
      <c r="AG130" s="28">
        <v>309304</v>
      </c>
      <c r="AH130" s="28"/>
      <c r="AI130" s="289">
        <v>44120</v>
      </c>
      <c r="AJ130" s="289">
        <v>43955</v>
      </c>
      <c r="AK130" s="290" t="s">
        <v>303</v>
      </c>
    </row>
    <row r="131" spans="14:37" ht="23.25" x14ac:dyDescent="0.35">
      <c r="N131" s="27"/>
      <c r="O131" s="27"/>
      <c r="P131" s="60">
        <v>308965</v>
      </c>
      <c r="Q131" s="27"/>
      <c r="T131" s="88"/>
      <c r="U131" s="145"/>
      <c r="V131" s="144"/>
      <c r="W131" s="144"/>
      <c r="X131" s="144"/>
      <c r="Y131" s="144"/>
      <c r="Z131" s="21"/>
      <c r="AA131" s="83"/>
      <c r="AF131" s="36" t="s">
        <v>124</v>
      </c>
      <c r="AG131" s="28">
        <v>309315</v>
      </c>
      <c r="AH131" s="28"/>
      <c r="AI131" s="289">
        <v>44123</v>
      </c>
      <c r="AJ131" s="289">
        <v>43955</v>
      </c>
      <c r="AK131" s="290" t="s">
        <v>303</v>
      </c>
    </row>
    <row r="132" spans="14:37" ht="23.25" x14ac:dyDescent="0.35">
      <c r="N132" s="27"/>
      <c r="O132" s="27"/>
      <c r="P132" s="60">
        <v>308979</v>
      </c>
      <c r="Q132" s="27"/>
      <c r="T132" s="88"/>
      <c r="U132" s="145"/>
      <c r="V132" s="144"/>
      <c r="W132" s="144"/>
      <c r="X132" s="144"/>
      <c r="Y132" s="144"/>
      <c r="Z132" s="21"/>
      <c r="AA132" s="83"/>
      <c r="AF132" s="36" t="s">
        <v>124</v>
      </c>
      <c r="AG132" s="28">
        <v>309401</v>
      </c>
      <c r="AH132" s="28"/>
      <c r="AI132" s="289">
        <v>44120</v>
      </c>
      <c r="AJ132" s="289">
        <v>43955</v>
      </c>
      <c r="AK132" s="290" t="s">
        <v>303</v>
      </c>
    </row>
    <row r="133" spans="14:37" ht="23.25" x14ac:dyDescent="0.35">
      <c r="N133" s="27"/>
      <c r="O133" s="27"/>
      <c r="P133" s="60">
        <v>308980</v>
      </c>
      <c r="Q133" s="27"/>
      <c r="T133" s="88"/>
      <c r="U133" s="145"/>
      <c r="V133" s="144"/>
      <c r="W133" s="144"/>
      <c r="X133" s="144"/>
      <c r="Y133" s="144"/>
      <c r="Z133" s="21"/>
      <c r="AA133" s="83"/>
      <c r="AF133" s="36" t="s">
        <v>124</v>
      </c>
      <c r="AG133" s="28">
        <v>309405</v>
      </c>
      <c r="AH133" s="28"/>
      <c r="AI133" s="289">
        <v>44124</v>
      </c>
      <c r="AJ133" s="291">
        <v>43955</v>
      </c>
      <c r="AK133" s="290" t="s">
        <v>303</v>
      </c>
    </row>
    <row r="134" spans="14:37" ht="23.25" x14ac:dyDescent="0.35">
      <c r="N134" s="27"/>
      <c r="O134" s="27"/>
      <c r="P134" s="60">
        <v>308985</v>
      </c>
      <c r="Q134" s="27"/>
      <c r="T134" s="88"/>
      <c r="U134" s="145"/>
      <c r="V134" s="144"/>
      <c r="W134" s="144"/>
      <c r="X134" s="144"/>
      <c r="Y134" s="144"/>
      <c r="Z134" s="21"/>
      <c r="AA134" s="83"/>
      <c r="AF134" s="36" t="s">
        <v>124</v>
      </c>
      <c r="AG134" s="28">
        <v>309708</v>
      </c>
      <c r="AH134" s="28"/>
      <c r="AI134" s="289">
        <v>44123</v>
      </c>
      <c r="AJ134" s="291">
        <v>43955</v>
      </c>
      <c r="AK134" s="290" t="s">
        <v>303</v>
      </c>
    </row>
    <row r="135" spans="14:37" ht="23.25" x14ac:dyDescent="0.35">
      <c r="N135" s="27"/>
      <c r="O135" s="27"/>
      <c r="P135" s="60">
        <v>309005</v>
      </c>
      <c r="Q135" s="27"/>
      <c r="T135" s="88"/>
      <c r="U135" s="145"/>
      <c r="V135" s="144"/>
      <c r="W135" s="144"/>
      <c r="X135" s="144"/>
      <c r="Y135" s="144"/>
      <c r="Z135" s="21"/>
      <c r="AA135" s="83"/>
      <c r="AF135" s="36" t="s">
        <v>124</v>
      </c>
      <c r="AG135" s="28">
        <v>309891</v>
      </c>
      <c r="AH135" s="28"/>
      <c r="AI135" s="289">
        <v>44124</v>
      </c>
      <c r="AJ135" s="292">
        <v>43955</v>
      </c>
      <c r="AK135" s="290" t="s">
        <v>303</v>
      </c>
    </row>
    <row r="136" spans="14:37" ht="23.25" x14ac:dyDescent="0.35">
      <c r="N136" s="27"/>
      <c r="O136" s="27"/>
      <c r="P136" s="60">
        <v>309026</v>
      </c>
      <c r="Q136" s="27"/>
      <c r="T136" s="88"/>
      <c r="U136" s="145"/>
      <c r="V136" s="144"/>
      <c r="W136" s="144"/>
      <c r="X136" s="144"/>
      <c r="Y136" s="144"/>
      <c r="Z136" s="21"/>
      <c r="AA136" s="83"/>
      <c r="AF136" s="36" t="s">
        <v>124</v>
      </c>
      <c r="AG136" s="28">
        <v>309976</v>
      </c>
      <c r="AH136" s="28"/>
      <c r="AI136" s="289">
        <v>44120</v>
      </c>
      <c r="AJ136" s="292">
        <v>43955</v>
      </c>
      <c r="AK136" s="290" t="s">
        <v>303</v>
      </c>
    </row>
    <row r="137" spans="14:37" ht="23.25" x14ac:dyDescent="0.35">
      <c r="N137" s="27"/>
      <c r="O137" s="27"/>
      <c r="P137" s="60">
        <v>309028</v>
      </c>
      <c r="Q137" s="27"/>
      <c r="T137" s="88"/>
      <c r="U137" s="145"/>
      <c r="V137" s="144"/>
      <c r="W137" s="144"/>
      <c r="X137" s="144"/>
      <c r="Y137" s="144"/>
      <c r="Z137" s="21"/>
      <c r="AA137" s="83"/>
      <c r="AF137" s="36" t="s">
        <v>124</v>
      </c>
      <c r="AG137" s="28">
        <v>310069</v>
      </c>
      <c r="AH137" s="28"/>
      <c r="AI137" s="289">
        <v>44124</v>
      </c>
      <c r="AJ137" s="292">
        <v>43955</v>
      </c>
      <c r="AK137" s="290" t="s">
        <v>303</v>
      </c>
    </row>
    <row r="138" spans="14:37" ht="23.25" x14ac:dyDescent="0.35">
      <c r="N138" s="27"/>
      <c r="O138" s="27"/>
      <c r="P138" s="60">
        <v>309037</v>
      </c>
      <c r="Q138" s="27"/>
      <c r="T138" s="88"/>
      <c r="U138" s="145"/>
      <c r="V138" s="144"/>
      <c r="W138" s="144"/>
      <c r="X138" s="144"/>
      <c r="Y138" s="144"/>
      <c r="Z138" s="21"/>
      <c r="AA138" s="83"/>
      <c r="AF138" s="36" t="s">
        <v>124</v>
      </c>
      <c r="AG138" s="28">
        <v>310074</v>
      </c>
      <c r="AH138" s="28"/>
      <c r="AI138" s="289">
        <v>44124</v>
      </c>
      <c r="AJ138" s="292">
        <v>43955</v>
      </c>
      <c r="AK138" s="290" t="s">
        <v>303</v>
      </c>
    </row>
    <row r="139" spans="14:37" ht="23.25" x14ac:dyDescent="0.35">
      <c r="N139" s="27"/>
      <c r="O139" s="27"/>
      <c r="P139" s="60">
        <v>309054</v>
      </c>
      <c r="Q139" s="27"/>
      <c r="T139" s="88"/>
      <c r="U139" s="145"/>
      <c r="V139" s="144"/>
      <c r="W139" s="144"/>
      <c r="X139" s="144"/>
      <c r="Y139" s="144"/>
      <c r="Z139" s="21"/>
      <c r="AA139" s="83"/>
      <c r="AF139" s="36" t="s">
        <v>124</v>
      </c>
      <c r="AG139" s="28">
        <v>310100</v>
      </c>
      <c r="AH139" s="28"/>
      <c r="AI139" s="289">
        <v>44124</v>
      </c>
      <c r="AJ139" s="292">
        <v>43955</v>
      </c>
      <c r="AK139" s="290" t="s">
        <v>303</v>
      </c>
    </row>
    <row r="140" spans="14:37" ht="23.25" x14ac:dyDescent="0.35">
      <c r="N140" s="27"/>
      <c r="O140" s="27"/>
      <c r="P140" s="60">
        <v>309070</v>
      </c>
      <c r="Q140" s="27"/>
      <c r="T140" s="88"/>
      <c r="U140" s="145"/>
      <c r="V140" s="144"/>
      <c r="W140" s="144"/>
      <c r="X140" s="144"/>
      <c r="Y140" s="144"/>
      <c r="Z140" s="21"/>
      <c r="AA140" s="83"/>
      <c r="AF140" s="36" t="s">
        <v>124</v>
      </c>
      <c r="AG140" s="28">
        <v>310192</v>
      </c>
      <c r="AH140" s="28"/>
      <c r="AI140" s="289">
        <v>44123</v>
      </c>
      <c r="AJ140" s="292">
        <v>43955</v>
      </c>
      <c r="AK140" s="290" t="s">
        <v>303</v>
      </c>
    </row>
    <row r="141" spans="14:37" ht="23.25" x14ac:dyDescent="0.35">
      <c r="N141" s="27"/>
      <c r="O141" s="27"/>
      <c r="P141" s="60">
        <v>309077</v>
      </c>
      <c r="Q141" s="27"/>
      <c r="T141" s="88"/>
      <c r="U141" s="145"/>
      <c r="V141" s="144"/>
      <c r="W141" s="144"/>
      <c r="X141" s="144"/>
      <c r="Y141" s="144"/>
      <c r="Z141" s="21"/>
      <c r="AA141" s="83"/>
      <c r="AF141" s="36" t="s">
        <v>124</v>
      </c>
      <c r="AG141" s="28">
        <v>310194</v>
      </c>
      <c r="AH141" s="28"/>
      <c r="AI141" s="289">
        <v>44123</v>
      </c>
      <c r="AJ141" s="292">
        <v>43955</v>
      </c>
      <c r="AK141" s="290" t="s">
        <v>303</v>
      </c>
    </row>
    <row r="142" spans="14:37" ht="23.25" x14ac:dyDescent="0.35">
      <c r="N142" s="27"/>
      <c r="O142" s="27"/>
      <c r="P142" s="60">
        <v>309095</v>
      </c>
      <c r="Q142" s="27"/>
      <c r="T142" s="88"/>
      <c r="U142" s="145"/>
      <c r="V142" s="144"/>
      <c r="W142" s="144"/>
      <c r="X142" s="144"/>
      <c r="Y142" s="144"/>
      <c r="Z142" s="21"/>
      <c r="AA142" s="83"/>
      <c r="AF142" s="36" t="s">
        <v>124</v>
      </c>
      <c r="AG142" s="28">
        <v>310211</v>
      </c>
      <c r="AH142" s="28"/>
      <c r="AI142" s="289">
        <v>44123</v>
      </c>
      <c r="AJ142" s="292">
        <v>43955</v>
      </c>
      <c r="AK142" s="290" t="s">
        <v>303</v>
      </c>
    </row>
    <row r="143" spans="14:37" ht="23.25" x14ac:dyDescent="0.35">
      <c r="N143" s="27"/>
      <c r="O143" s="27"/>
      <c r="P143" s="60">
        <v>309107</v>
      </c>
      <c r="Q143" s="27"/>
      <c r="T143" s="88"/>
      <c r="U143" s="145"/>
      <c r="V143" s="144"/>
      <c r="W143" s="144"/>
      <c r="X143" s="144"/>
      <c r="Y143" s="144"/>
      <c r="Z143" s="21"/>
      <c r="AA143" s="83"/>
      <c r="AF143" s="36" t="s">
        <v>124</v>
      </c>
      <c r="AG143" s="28">
        <v>310220</v>
      </c>
      <c r="AH143" s="28"/>
      <c r="AI143" s="289">
        <v>44123</v>
      </c>
      <c r="AJ143" s="292">
        <v>43955</v>
      </c>
      <c r="AK143" s="290" t="s">
        <v>303</v>
      </c>
    </row>
    <row r="144" spans="14:37" ht="23.25" x14ac:dyDescent="0.35">
      <c r="N144" s="27"/>
      <c r="O144" s="27"/>
      <c r="P144" s="60">
        <v>309113</v>
      </c>
      <c r="Q144" s="27"/>
      <c r="T144" s="88"/>
      <c r="U144" s="145"/>
      <c r="V144" s="144"/>
      <c r="W144" s="144"/>
      <c r="X144" s="144"/>
      <c r="Y144" s="144"/>
      <c r="Z144" s="21"/>
      <c r="AA144" s="83"/>
      <c r="AF144" s="36" t="s">
        <v>124</v>
      </c>
      <c r="AG144" s="28">
        <v>310224</v>
      </c>
      <c r="AH144" s="28"/>
      <c r="AI144" s="289">
        <v>44121</v>
      </c>
      <c r="AJ144" s="292">
        <v>43955</v>
      </c>
      <c r="AK144" s="290" t="s">
        <v>303</v>
      </c>
    </row>
    <row r="145" spans="14:37" ht="23.25" x14ac:dyDescent="0.35">
      <c r="N145" s="27"/>
      <c r="O145" s="27"/>
      <c r="P145" s="60">
        <v>309122</v>
      </c>
      <c r="Q145" s="27"/>
      <c r="T145" s="88"/>
      <c r="U145" s="145"/>
      <c r="V145" s="144"/>
      <c r="W145" s="144"/>
      <c r="X145" s="144"/>
      <c r="Y145" s="144"/>
      <c r="Z145" s="21"/>
      <c r="AA145" s="83"/>
      <c r="AF145" s="36" t="s">
        <v>124</v>
      </c>
      <c r="AG145" s="28">
        <v>310234</v>
      </c>
      <c r="AH145" s="28"/>
      <c r="AI145" s="289">
        <v>44124</v>
      </c>
      <c r="AJ145" s="292">
        <v>43955</v>
      </c>
      <c r="AK145" s="290" t="s">
        <v>303</v>
      </c>
    </row>
    <row r="146" spans="14:37" ht="23.25" x14ac:dyDescent="0.35">
      <c r="N146" s="27"/>
      <c r="O146" s="27"/>
      <c r="P146" s="60">
        <v>309124</v>
      </c>
      <c r="Q146" s="27"/>
      <c r="T146" s="88"/>
      <c r="U146" s="145"/>
      <c r="V146" s="144"/>
      <c r="W146" s="144"/>
      <c r="X146" s="144"/>
      <c r="Y146" s="144"/>
      <c r="Z146" s="21"/>
      <c r="AA146" s="83"/>
      <c r="AF146" s="36" t="s">
        <v>124</v>
      </c>
      <c r="AG146" s="28">
        <v>310239</v>
      </c>
      <c r="AH146" s="28"/>
      <c r="AI146" s="289">
        <v>44123</v>
      </c>
      <c r="AJ146" s="292">
        <v>43955</v>
      </c>
      <c r="AK146" s="290" t="s">
        <v>303</v>
      </c>
    </row>
    <row r="147" spans="14:37" ht="23.25" x14ac:dyDescent="0.35">
      <c r="N147" s="27"/>
      <c r="O147" s="27"/>
      <c r="P147" s="60">
        <v>309125</v>
      </c>
      <c r="Q147" s="27"/>
      <c r="T147" s="88"/>
      <c r="U147" s="145"/>
      <c r="V147" s="144"/>
      <c r="W147" s="144"/>
      <c r="X147" s="144"/>
      <c r="Y147" s="144"/>
      <c r="Z147" s="21"/>
      <c r="AA147" s="83"/>
      <c r="AF147" s="36" t="s">
        <v>124</v>
      </c>
      <c r="AG147" s="28">
        <v>310248</v>
      </c>
      <c r="AH147" s="28"/>
      <c r="AI147" s="289">
        <v>44123</v>
      </c>
      <c r="AJ147" s="292">
        <v>43955</v>
      </c>
      <c r="AK147" s="290" t="s">
        <v>303</v>
      </c>
    </row>
    <row r="148" spans="14:37" ht="23.25" x14ac:dyDescent="0.35">
      <c r="N148" s="27"/>
      <c r="O148" s="27"/>
      <c r="P148" s="60">
        <v>309131</v>
      </c>
      <c r="Q148" s="27"/>
      <c r="T148" s="88"/>
      <c r="U148" s="145"/>
      <c r="V148" s="144"/>
      <c r="W148" s="144"/>
      <c r="X148" s="144"/>
      <c r="Y148" s="144"/>
      <c r="Z148" s="21"/>
      <c r="AA148" s="83"/>
      <c r="AF148" s="36" t="s">
        <v>124</v>
      </c>
      <c r="AG148" s="28">
        <v>310265</v>
      </c>
      <c r="AH148" s="28"/>
      <c r="AI148" s="289">
        <v>44124</v>
      </c>
      <c r="AJ148" s="292">
        <v>43955</v>
      </c>
      <c r="AK148" s="290" t="s">
        <v>303</v>
      </c>
    </row>
    <row r="149" spans="14:37" ht="23.25" x14ac:dyDescent="0.35">
      <c r="N149" s="27"/>
      <c r="O149" s="27"/>
      <c r="P149" s="60">
        <v>309136</v>
      </c>
      <c r="Q149" s="27"/>
      <c r="T149" s="88"/>
      <c r="U149" s="145"/>
      <c r="V149" s="144"/>
      <c r="W149" s="144"/>
      <c r="X149" s="144"/>
      <c r="Y149" s="144"/>
      <c r="Z149" s="21"/>
      <c r="AA149" s="83"/>
      <c r="AF149" s="36" t="s">
        <v>124</v>
      </c>
      <c r="AG149" s="28">
        <v>310277</v>
      </c>
      <c r="AH149" s="28"/>
      <c r="AI149" s="289">
        <v>44126</v>
      </c>
      <c r="AJ149" s="292">
        <v>43955</v>
      </c>
      <c r="AK149" s="290" t="s">
        <v>303</v>
      </c>
    </row>
    <row r="150" spans="14:37" ht="23.25" x14ac:dyDescent="0.35">
      <c r="N150" s="27"/>
      <c r="O150" s="27"/>
      <c r="P150" s="60">
        <v>309199</v>
      </c>
      <c r="Q150" s="27"/>
      <c r="T150" s="88"/>
      <c r="U150" s="145"/>
      <c r="V150" s="144"/>
      <c r="W150" s="144"/>
      <c r="X150" s="144"/>
      <c r="Y150" s="144"/>
      <c r="Z150" s="21"/>
      <c r="AA150" s="83"/>
      <c r="AF150" s="36" t="s">
        <v>124</v>
      </c>
      <c r="AG150" s="28">
        <v>310282</v>
      </c>
      <c r="AH150" s="28"/>
      <c r="AI150" s="289">
        <v>44121</v>
      </c>
      <c r="AJ150" s="292">
        <v>43955</v>
      </c>
      <c r="AK150" s="290" t="s">
        <v>303</v>
      </c>
    </row>
    <row r="151" spans="14:37" ht="23.25" x14ac:dyDescent="0.35">
      <c r="N151" s="27"/>
      <c r="O151" s="27"/>
      <c r="P151" s="60">
        <v>309275</v>
      </c>
      <c r="Q151" s="27"/>
      <c r="T151" s="88"/>
      <c r="U151" s="145"/>
      <c r="V151" s="144"/>
      <c r="W151" s="144"/>
      <c r="X151" s="144"/>
      <c r="Y151" s="144"/>
      <c r="Z151" s="21"/>
      <c r="AA151" s="83"/>
      <c r="AF151" s="36" t="s">
        <v>124</v>
      </c>
      <c r="AG151" s="28">
        <v>310323</v>
      </c>
      <c r="AH151" s="28"/>
      <c r="AI151" s="289">
        <v>44125</v>
      </c>
      <c r="AJ151" s="292">
        <v>43955</v>
      </c>
      <c r="AK151" s="290" t="s">
        <v>303</v>
      </c>
    </row>
    <row r="152" spans="14:37" ht="23.25" x14ac:dyDescent="0.35">
      <c r="N152" s="27"/>
      <c r="O152" s="27"/>
      <c r="P152" s="60">
        <v>309278</v>
      </c>
      <c r="Q152" s="27"/>
      <c r="T152" s="88"/>
      <c r="U152" s="145"/>
      <c r="V152" s="144"/>
      <c r="W152" s="144"/>
      <c r="X152" s="144"/>
      <c r="Y152" s="144"/>
      <c r="Z152" s="21"/>
      <c r="AA152" s="83"/>
      <c r="AF152" s="36" t="s">
        <v>124</v>
      </c>
      <c r="AG152" s="28">
        <v>308493</v>
      </c>
      <c r="AH152" s="28"/>
      <c r="AI152" s="289">
        <v>44119</v>
      </c>
      <c r="AJ152" s="292">
        <v>43971</v>
      </c>
      <c r="AK152" s="290" t="s">
        <v>303</v>
      </c>
    </row>
    <row r="153" spans="14:37" ht="23.25" x14ac:dyDescent="0.35">
      <c r="N153" s="27"/>
      <c r="O153" s="27"/>
      <c r="P153" s="60">
        <v>309291</v>
      </c>
      <c r="Q153" s="27"/>
      <c r="T153" s="88"/>
      <c r="U153" s="145"/>
      <c r="V153" s="144"/>
      <c r="W153" s="144"/>
      <c r="X153" s="144"/>
      <c r="Y153" s="144"/>
      <c r="Z153" s="21"/>
      <c r="AA153" s="83"/>
      <c r="AF153" s="36" t="s">
        <v>124</v>
      </c>
      <c r="AG153" s="28">
        <v>309029</v>
      </c>
      <c r="AH153" s="28"/>
      <c r="AI153" s="289">
        <v>44125</v>
      </c>
      <c r="AJ153" s="292">
        <v>43971</v>
      </c>
      <c r="AK153" s="290" t="s">
        <v>303</v>
      </c>
    </row>
    <row r="154" spans="14:37" ht="23.25" x14ac:dyDescent="0.35">
      <c r="N154" s="27"/>
      <c r="O154" s="27"/>
      <c r="P154" s="60">
        <v>309317</v>
      </c>
      <c r="Q154" s="27"/>
      <c r="T154" s="88"/>
      <c r="U154" s="145"/>
      <c r="V154" s="144"/>
      <c r="W154" s="144"/>
      <c r="X154" s="144"/>
      <c r="Y154" s="144"/>
      <c r="Z154" s="21"/>
      <c r="AA154" s="83"/>
      <c r="AF154" s="36" t="s">
        <v>124</v>
      </c>
      <c r="AG154" s="28">
        <v>309364</v>
      </c>
      <c r="AH154" s="28"/>
      <c r="AI154" s="289">
        <v>44120</v>
      </c>
      <c r="AJ154" s="292">
        <v>43971</v>
      </c>
      <c r="AK154" s="290" t="s">
        <v>303</v>
      </c>
    </row>
    <row r="155" spans="14:37" ht="23.25" x14ac:dyDescent="0.35">
      <c r="N155" s="27"/>
      <c r="O155" s="27"/>
      <c r="P155" s="60">
        <v>309318</v>
      </c>
      <c r="Q155" s="27"/>
      <c r="T155" s="88"/>
      <c r="U155" s="145"/>
      <c r="V155" s="144"/>
      <c r="W155" s="144"/>
      <c r="X155" s="144"/>
      <c r="Y155" s="144"/>
      <c r="Z155" s="21"/>
      <c r="AA155" s="83"/>
      <c r="AF155" s="36" t="s">
        <v>124</v>
      </c>
      <c r="AG155" s="28">
        <v>309563</v>
      </c>
      <c r="AH155" s="28"/>
      <c r="AI155" s="289">
        <v>44124</v>
      </c>
      <c r="AJ155" s="292">
        <v>43971</v>
      </c>
      <c r="AK155" s="290" t="s">
        <v>303</v>
      </c>
    </row>
    <row r="156" spans="14:37" ht="23.25" x14ac:dyDescent="0.35">
      <c r="N156" s="27"/>
      <c r="O156" s="27"/>
      <c r="P156" s="60">
        <v>309320</v>
      </c>
      <c r="Q156" s="27"/>
      <c r="T156" s="88"/>
      <c r="U156" s="145"/>
      <c r="V156" s="144"/>
      <c r="W156" s="144"/>
      <c r="X156" s="144"/>
      <c r="Y156" s="144"/>
      <c r="Z156" s="21"/>
      <c r="AA156" s="83"/>
      <c r="AF156" s="36" t="s">
        <v>124</v>
      </c>
      <c r="AG156" s="28">
        <v>309592</v>
      </c>
      <c r="AH156" s="28"/>
      <c r="AI156" s="289">
        <v>44118</v>
      </c>
      <c r="AJ156" s="292">
        <v>43971</v>
      </c>
      <c r="AK156" s="290" t="s">
        <v>303</v>
      </c>
    </row>
    <row r="157" spans="14:37" ht="23.25" x14ac:dyDescent="0.35">
      <c r="N157" s="27"/>
      <c r="O157" s="27"/>
      <c r="P157" s="60">
        <v>309361</v>
      </c>
      <c r="Q157" s="27"/>
      <c r="T157" s="88"/>
      <c r="U157" s="145"/>
      <c r="V157" s="144"/>
      <c r="W157" s="144"/>
      <c r="X157" s="144"/>
      <c r="Y157" s="144"/>
      <c r="Z157" s="21"/>
      <c r="AA157" s="83"/>
      <c r="AF157" s="36" t="s">
        <v>124</v>
      </c>
      <c r="AG157" s="28">
        <v>309688</v>
      </c>
      <c r="AH157" s="28"/>
      <c r="AI157" s="289">
        <v>44123</v>
      </c>
      <c r="AJ157" s="292">
        <v>43971</v>
      </c>
      <c r="AK157" s="290" t="s">
        <v>303</v>
      </c>
    </row>
    <row r="158" spans="14:37" ht="23.25" x14ac:dyDescent="0.35">
      <c r="N158" s="27"/>
      <c r="O158" s="27"/>
      <c r="P158" s="60">
        <v>309414</v>
      </c>
      <c r="Q158" s="27"/>
      <c r="T158" s="88"/>
      <c r="U158" s="145"/>
      <c r="V158" s="144"/>
      <c r="W158" s="144"/>
      <c r="X158" s="144"/>
      <c r="Y158" s="144"/>
      <c r="Z158" s="21"/>
      <c r="AA158" s="83"/>
      <c r="AF158" s="36" t="s">
        <v>124</v>
      </c>
      <c r="AG158" s="28">
        <v>309757</v>
      </c>
      <c r="AH158" s="28"/>
      <c r="AI158" s="289">
        <v>44119</v>
      </c>
      <c r="AJ158" s="292">
        <v>43971</v>
      </c>
      <c r="AK158" s="290" t="s">
        <v>303</v>
      </c>
    </row>
    <row r="159" spans="14:37" ht="23.25" x14ac:dyDescent="0.35">
      <c r="N159" s="27"/>
      <c r="O159" s="27"/>
      <c r="P159" s="60">
        <v>309417</v>
      </c>
      <c r="Q159" s="27"/>
      <c r="T159" s="88"/>
      <c r="U159" s="145"/>
      <c r="V159" s="144"/>
      <c r="W159" s="144"/>
      <c r="X159" s="144"/>
      <c r="Y159" s="144"/>
      <c r="Z159" s="21"/>
      <c r="AA159" s="83"/>
      <c r="AF159" s="36" t="s">
        <v>124</v>
      </c>
      <c r="AG159" s="28">
        <v>309809</v>
      </c>
      <c r="AH159" s="28"/>
      <c r="AI159" s="289">
        <v>44121</v>
      </c>
      <c r="AJ159" s="292">
        <v>43971</v>
      </c>
      <c r="AK159" s="290" t="s">
        <v>303</v>
      </c>
    </row>
    <row r="160" spans="14:37" ht="23.25" x14ac:dyDescent="0.35">
      <c r="N160" s="27"/>
      <c r="O160" s="27"/>
      <c r="P160" s="60">
        <v>309448</v>
      </c>
      <c r="Q160" s="27"/>
      <c r="T160" s="88"/>
      <c r="U160" s="145"/>
      <c r="V160" s="144"/>
      <c r="W160" s="144"/>
      <c r="X160" s="144"/>
      <c r="Y160" s="144"/>
      <c r="Z160" s="21"/>
      <c r="AA160" s="83"/>
      <c r="AF160" s="36" t="s">
        <v>124</v>
      </c>
      <c r="AG160" s="28">
        <v>309844</v>
      </c>
      <c r="AH160" s="28"/>
      <c r="AI160" s="289">
        <v>44119</v>
      </c>
      <c r="AJ160" s="292">
        <v>43971</v>
      </c>
      <c r="AK160" s="290" t="s">
        <v>303</v>
      </c>
    </row>
    <row r="161" spans="14:37" ht="23.25" x14ac:dyDescent="0.35">
      <c r="N161" s="27"/>
      <c r="O161" s="27"/>
      <c r="P161" s="60">
        <v>309451</v>
      </c>
      <c r="Q161" s="27"/>
      <c r="T161" s="88"/>
      <c r="U161" s="145"/>
      <c r="V161" s="144"/>
      <c r="W161" s="144"/>
      <c r="X161" s="144"/>
      <c r="Y161" s="144"/>
      <c r="Z161" s="21"/>
      <c r="AA161" s="83"/>
      <c r="AF161" s="36" t="s">
        <v>124</v>
      </c>
      <c r="AG161" s="28">
        <v>309867</v>
      </c>
      <c r="AH161" s="28"/>
      <c r="AI161" s="289">
        <v>44122</v>
      </c>
      <c r="AJ161" s="292">
        <v>43971</v>
      </c>
      <c r="AK161" s="290" t="s">
        <v>303</v>
      </c>
    </row>
    <row r="162" spans="14:37" ht="23.25" x14ac:dyDescent="0.35">
      <c r="N162" s="27"/>
      <c r="O162" s="27"/>
      <c r="P162" s="60">
        <v>309501</v>
      </c>
      <c r="Q162" s="27"/>
      <c r="T162" s="88"/>
      <c r="U162" s="145"/>
      <c r="V162" s="144"/>
      <c r="W162" s="144"/>
      <c r="X162" s="144"/>
      <c r="Y162" s="144"/>
      <c r="Z162" s="21"/>
      <c r="AA162" s="83"/>
      <c r="AF162" s="36" t="s">
        <v>124</v>
      </c>
      <c r="AG162" s="28">
        <v>309876</v>
      </c>
      <c r="AH162" s="28"/>
      <c r="AI162" s="289">
        <v>44124</v>
      </c>
      <c r="AJ162" s="292">
        <v>43971</v>
      </c>
      <c r="AK162" s="290" t="s">
        <v>303</v>
      </c>
    </row>
    <row r="163" spans="14:37" ht="23.25" x14ac:dyDescent="0.35">
      <c r="N163" s="27"/>
      <c r="O163" s="27"/>
      <c r="P163" s="60">
        <v>309505</v>
      </c>
      <c r="Q163" s="27"/>
      <c r="T163" s="88"/>
      <c r="U163" s="145"/>
      <c r="V163" s="144"/>
      <c r="W163" s="144"/>
      <c r="X163" s="144"/>
      <c r="Y163" s="144"/>
      <c r="Z163" s="21"/>
      <c r="AA163" s="83"/>
      <c r="AF163" s="36" t="s">
        <v>124</v>
      </c>
      <c r="AG163" s="28">
        <v>309935</v>
      </c>
      <c r="AH163" s="28"/>
      <c r="AI163" s="289">
        <v>44125</v>
      </c>
      <c r="AJ163" s="292">
        <v>43971</v>
      </c>
      <c r="AK163" s="290" t="s">
        <v>303</v>
      </c>
    </row>
    <row r="164" spans="14:37" ht="23.25" x14ac:dyDescent="0.35">
      <c r="N164" s="27"/>
      <c r="O164" s="27"/>
      <c r="P164" s="60">
        <v>309506</v>
      </c>
      <c r="Q164" s="27"/>
      <c r="T164" s="88"/>
      <c r="U164" s="145"/>
      <c r="V164" s="144"/>
      <c r="W164" s="144"/>
      <c r="X164" s="144"/>
      <c r="Y164" s="144"/>
      <c r="Z164" s="21"/>
      <c r="AA164" s="83"/>
      <c r="AF164" s="36" t="s">
        <v>124</v>
      </c>
      <c r="AG164" s="28">
        <v>309939</v>
      </c>
      <c r="AH164" s="28"/>
      <c r="AI164" s="289">
        <v>44120</v>
      </c>
      <c r="AJ164" s="292">
        <v>43971</v>
      </c>
      <c r="AK164" s="290" t="s">
        <v>303</v>
      </c>
    </row>
    <row r="165" spans="14:37" ht="23.25" x14ac:dyDescent="0.35">
      <c r="N165" s="27"/>
      <c r="O165" s="27"/>
      <c r="P165" s="60">
        <v>309519</v>
      </c>
      <c r="Q165" s="27"/>
      <c r="T165" s="88"/>
      <c r="U165" s="145"/>
      <c r="V165" s="144"/>
      <c r="W165" s="144"/>
      <c r="X165" s="144"/>
      <c r="Y165" s="144"/>
      <c r="Z165" s="21"/>
      <c r="AA165" s="83"/>
      <c r="AF165" s="36" t="s">
        <v>124</v>
      </c>
      <c r="AG165" s="28">
        <v>310228</v>
      </c>
      <c r="AH165" s="28"/>
      <c r="AI165" s="289">
        <v>44120</v>
      </c>
      <c r="AJ165" s="292">
        <v>43971</v>
      </c>
      <c r="AK165" s="290" t="s">
        <v>303</v>
      </c>
    </row>
    <row r="166" spans="14:37" ht="23.25" x14ac:dyDescent="0.35">
      <c r="N166" s="27"/>
      <c r="O166" s="27"/>
      <c r="P166" s="60">
        <v>309520</v>
      </c>
      <c r="Q166" s="27"/>
      <c r="T166" s="88"/>
      <c r="U166" s="145"/>
      <c r="V166" s="144"/>
      <c r="W166" s="144"/>
      <c r="X166" s="144"/>
      <c r="Y166" s="144"/>
      <c r="Z166" s="21"/>
      <c r="AA166" s="83"/>
      <c r="AF166" s="36" t="s">
        <v>124</v>
      </c>
      <c r="AG166" s="28">
        <v>310240</v>
      </c>
      <c r="AH166" s="28"/>
      <c r="AI166" s="289">
        <v>44123</v>
      </c>
      <c r="AJ166" s="292">
        <v>43971</v>
      </c>
      <c r="AK166" s="290" t="s">
        <v>303</v>
      </c>
    </row>
    <row r="167" spans="14:37" ht="23.25" x14ac:dyDescent="0.35">
      <c r="N167" s="27"/>
      <c r="O167" s="27"/>
      <c r="P167" s="60">
        <v>309523</v>
      </c>
      <c r="Q167" s="27"/>
      <c r="T167" s="88"/>
      <c r="U167" s="145"/>
      <c r="V167" s="144"/>
      <c r="W167" s="144"/>
      <c r="X167" s="144"/>
      <c r="Y167" s="144"/>
      <c r="Z167" s="21"/>
      <c r="AA167" s="83"/>
      <c r="AF167" s="36" t="s">
        <v>124</v>
      </c>
      <c r="AG167" s="28">
        <v>310249</v>
      </c>
      <c r="AH167" s="28"/>
      <c r="AI167" s="289">
        <v>44119</v>
      </c>
      <c r="AJ167" s="292">
        <v>43971</v>
      </c>
      <c r="AK167" s="290" t="s">
        <v>303</v>
      </c>
    </row>
    <row r="168" spans="14:37" ht="23.25" x14ac:dyDescent="0.35">
      <c r="N168" s="27"/>
      <c r="O168" s="27"/>
      <c r="P168" s="60">
        <v>309524</v>
      </c>
      <c r="Q168" s="27"/>
      <c r="T168" s="88"/>
      <c r="U168" s="145"/>
      <c r="V168" s="144"/>
      <c r="W168" s="144"/>
      <c r="X168" s="144"/>
      <c r="Y168" s="144"/>
      <c r="Z168" s="21"/>
      <c r="AA168" s="83"/>
      <c r="AF168" s="36" t="s">
        <v>124</v>
      </c>
      <c r="AG168" s="28">
        <v>310285</v>
      </c>
      <c r="AH168" s="28"/>
      <c r="AI168" s="289">
        <v>44122</v>
      </c>
      <c r="AJ168" s="292">
        <v>43971</v>
      </c>
      <c r="AK168" s="290" t="s">
        <v>303</v>
      </c>
    </row>
    <row r="169" spans="14:37" ht="23.25" x14ac:dyDescent="0.35">
      <c r="N169" s="27"/>
      <c r="O169" s="27"/>
      <c r="P169" s="60">
        <v>309537</v>
      </c>
      <c r="Q169" s="27"/>
      <c r="T169" s="88"/>
      <c r="U169" s="145"/>
      <c r="V169" s="144"/>
      <c r="W169" s="144"/>
      <c r="X169" s="144"/>
      <c r="Y169" s="144"/>
      <c r="Z169" s="21"/>
      <c r="AA169" s="83"/>
      <c r="AF169" s="36" t="s">
        <v>124</v>
      </c>
      <c r="AG169" s="28">
        <v>305537</v>
      </c>
      <c r="AH169" s="28"/>
      <c r="AI169" s="289">
        <v>44119</v>
      </c>
      <c r="AJ169" s="292">
        <v>43917</v>
      </c>
      <c r="AK169" s="290" t="s">
        <v>303</v>
      </c>
    </row>
    <row r="170" spans="14:37" ht="23.25" x14ac:dyDescent="0.35">
      <c r="N170" s="27"/>
      <c r="O170" s="27"/>
      <c r="P170" s="60">
        <v>309561</v>
      </c>
      <c r="Q170" s="27"/>
      <c r="T170" s="88"/>
      <c r="U170" s="145"/>
      <c r="V170" s="144"/>
      <c r="W170" s="144"/>
      <c r="X170" s="144"/>
      <c r="Y170" s="144"/>
      <c r="Z170" s="21"/>
      <c r="AA170" s="83"/>
      <c r="AF170" s="36" t="s">
        <v>124</v>
      </c>
      <c r="AG170" s="28">
        <v>309113</v>
      </c>
      <c r="AH170" s="28"/>
      <c r="AI170" s="289">
        <v>44121</v>
      </c>
      <c r="AJ170" s="292">
        <v>43917</v>
      </c>
      <c r="AK170" s="290" t="s">
        <v>303</v>
      </c>
    </row>
    <row r="171" spans="14:37" ht="23.25" x14ac:dyDescent="0.35">
      <c r="N171" s="27"/>
      <c r="O171" s="27"/>
      <c r="P171" s="60">
        <v>309570</v>
      </c>
      <c r="Q171" s="27"/>
      <c r="T171" s="88"/>
      <c r="U171" s="145"/>
      <c r="V171" s="144"/>
      <c r="W171" s="144"/>
      <c r="X171" s="144"/>
      <c r="Y171" s="144"/>
      <c r="Z171" s="21"/>
      <c r="AA171" s="83"/>
      <c r="AF171" s="36" t="s">
        <v>124</v>
      </c>
      <c r="AG171" s="28">
        <v>309136</v>
      </c>
      <c r="AH171" s="28"/>
      <c r="AI171" s="289">
        <v>44124</v>
      </c>
      <c r="AJ171" s="292">
        <v>43917</v>
      </c>
      <c r="AK171" s="290" t="s">
        <v>303</v>
      </c>
    </row>
    <row r="172" spans="14:37" ht="23.25" x14ac:dyDescent="0.35">
      <c r="N172" s="27"/>
      <c r="O172" s="27"/>
      <c r="P172" s="60">
        <v>309588</v>
      </c>
      <c r="Q172" s="27"/>
      <c r="T172" s="88"/>
      <c r="U172" s="145"/>
      <c r="V172" s="144"/>
      <c r="W172" s="144"/>
      <c r="X172" s="144"/>
      <c r="Y172" s="144"/>
      <c r="Z172" s="21"/>
      <c r="AA172" s="83"/>
      <c r="AF172" s="36" t="s">
        <v>124</v>
      </c>
      <c r="AG172" s="28">
        <v>309317</v>
      </c>
      <c r="AH172" s="28"/>
      <c r="AI172" s="289">
        <v>44119</v>
      </c>
      <c r="AJ172" s="292">
        <v>43917</v>
      </c>
      <c r="AK172" s="290" t="s">
        <v>303</v>
      </c>
    </row>
    <row r="173" spans="14:37" ht="23.25" x14ac:dyDescent="0.35">
      <c r="N173" s="27"/>
      <c r="O173" s="27"/>
      <c r="P173" s="60">
        <v>309641</v>
      </c>
      <c r="Q173" s="27"/>
      <c r="T173" s="88"/>
      <c r="U173" s="145"/>
      <c r="V173" s="144"/>
      <c r="W173" s="144"/>
      <c r="X173" s="144"/>
      <c r="Y173" s="144"/>
      <c r="Z173" s="21"/>
      <c r="AA173" s="83"/>
      <c r="AF173" s="36" t="s">
        <v>124</v>
      </c>
      <c r="AG173" s="28">
        <v>309320</v>
      </c>
      <c r="AH173" s="28"/>
      <c r="AI173" s="289">
        <v>44124</v>
      </c>
      <c r="AJ173" s="292">
        <v>43917</v>
      </c>
      <c r="AK173" s="290" t="s">
        <v>303</v>
      </c>
    </row>
    <row r="174" spans="14:37" ht="23.25" x14ac:dyDescent="0.35">
      <c r="N174" s="27"/>
      <c r="O174" s="27"/>
      <c r="P174" s="60">
        <v>309644</v>
      </c>
      <c r="Q174" s="27"/>
      <c r="T174" s="88"/>
      <c r="U174" s="145"/>
      <c r="V174" s="144"/>
      <c r="W174" s="144"/>
      <c r="X174" s="144"/>
      <c r="Y174" s="144"/>
      <c r="Z174" s="21"/>
      <c r="AA174" s="83"/>
      <c r="AF174" s="36" t="s">
        <v>124</v>
      </c>
      <c r="AG174" s="28">
        <v>309361</v>
      </c>
      <c r="AH174" s="28"/>
      <c r="AI174" s="289">
        <v>44119</v>
      </c>
      <c r="AJ174" s="292">
        <v>43917</v>
      </c>
      <c r="AK174" s="290" t="s">
        <v>303</v>
      </c>
    </row>
    <row r="175" spans="14:37" ht="23.25" x14ac:dyDescent="0.35">
      <c r="N175" s="27"/>
      <c r="O175" s="27"/>
      <c r="P175" s="60">
        <v>309648</v>
      </c>
      <c r="Q175" s="27"/>
      <c r="T175" s="88"/>
      <c r="U175" s="145"/>
      <c r="V175" s="144"/>
      <c r="W175" s="144"/>
      <c r="X175" s="144"/>
      <c r="Y175" s="144"/>
      <c r="Z175" s="21"/>
      <c r="AA175" s="83"/>
      <c r="AF175" s="36" t="s">
        <v>124</v>
      </c>
      <c r="AG175" s="28">
        <v>309506</v>
      </c>
      <c r="AH175" s="28"/>
      <c r="AI175" s="289">
        <v>44119</v>
      </c>
      <c r="AJ175" s="292">
        <v>43917</v>
      </c>
      <c r="AK175" s="290" t="s">
        <v>303</v>
      </c>
    </row>
    <row r="176" spans="14:37" ht="23.25" x14ac:dyDescent="0.35">
      <c r="N176" s="27"/>
      <c r="O176" s="27"/>
      <c r="P176" s="60">
        <v>309656</v>
      </c>
      <c r="Q176" s="27"/>
      <c r="T176" s="88"/>
      <c r="U176" s="145"/>
      <c r="V176" s="144"/>
      <c r="W176" s="144"/>
      <c r="X176" s="144"/>
      <c r="Y176" s="144"/>
      <c r="Z176" s="21"/>
      <c r="AA176" s="83"/>
      <c r="AF176" s="36" t="s">
        <v>124</v>
      </c>
      <c r="AG176" s="28">
        <v>309519</v>
      </c>
      <c r="AH176" s="28"/>
      <c r="AI176" s="289">
        <v>44119</v>
      </c>
      <c r="AJ176" s="292">
        <v>43917</v>
      </c>
      <c r="AK176" s="290" t="s">
        <v>303</v>
      </c>
    </row>
    <row r="177" spans="14:37" ht="23.25" x14ac:dyDescent="0.35">
      <c r="N177" s="27"/>
      <c r="O177" s="27"/>
      <c r="P177" s="60">
        <v>309695</v>
      </c>
      <c r="Q177" s="27"/>
      <c r="T177" s="88"/>
      <c r="U177" s="145"/>
      <c r="V177" s="144"/>
      <c r="W177" s="144"/>
      <c r="X177" s="144"/>
      <c r="Y177" s="144"/>
      <c r="Z177" s="21"/>
      <c r="AA177" s="83"/>
      <c r="AF177" s="36" t="s">
        <v>124</v>
      </c>
      <c r="AG177" s="28">
        <v>309524</v>
      </c>
      <c r="AH177" s="28"/>
      <c r="AI177" s="289">
        <v>44120</v>
      </c>
      <c r="AJ177" s="292">
        <v>43917</v>
      </c>
      <c r="AK177" s="290" t="s">
        <v>303</v>
      </c>
    </row>
    <row r="178" spans="14:37" ht="23.25" x14ac:dyDescent="0.35">
      <c r="N178" s="27"/>
      <c r="O178" s="27"/>
      <c r="P178" s="60">
        <v>309700</v>
      </c>
      <c r="Q178" s="27"/>
      <c r="T178" s="88"/>
      <c r="U178" s="145"/>
      <c r="V178" s="144"/>
      <c r="W178" s="144"/>
      <c r="X178" s="144"/>
      <c r="Y178" s="144"/>
      <c r="Z178" s="21"/>
      <c r="AA178" s="83"/>
      <c r="AF178" s="36" t="s">
        <v>124</v>
      </c>
      <c r="AG178" s="28">
        <v>309588</v>
      </c>
      <c r="AH178" s="28"/>
      <c r="AI178" s="289">
        <v>44124</v>
      </c>
      <c r="AJ178" s="292">
        <v>43917</v>
      </c>
      <c r="AK178" s="290" t="s">
        <v>303</v>
      </c>
    </row>
    <row r="179" spans="14:37" ht="23.25" x14ac:dyDescent="0.35">
      <c r="N179" s="27"/>
      <c r="O179" s="27"/>
      <c r="P179" s="60">
        <v>309709</v>
      </c>
      <c r="Q179" s="27"/>
      <c r="T179" s="88"/>
      <c r="U179" s="145"/>
      <c r="V179" s="144"/>
      <c r="W179" s="144"/>
      <c r="X179" s="144"/>
      <c r="Y179" s="144"/>
      <c r="Z179" s="21"/>
      <c r="AA179" s="83"/>
      <c r="AF179" s="36" t="s">
        <v>124</v>
      </c>
      <c r="AG179" s="28">
        <v>309641</v>
      </c>
      <c r="AH179" s="28"/>
      <c r="AI179" s="289">
        <v>44125</v>
      </c>
      <c r="AJ179" s="292">
        <v>43917</v>
      </c>
      <c r="AK179" s="290" t="s">
        <v>303</v>
      </c>
    </row>
    <row r="180" spans="14:37" ht="23.25" x14ac:dyDescent="0.35">
      <c r="N180" s="27"/>
      <c r="O180" s="27"/>
      <c r="P180" s="60">
        <v>309715</v>
      </c>
      <c r="Q180" s="27"/>
      <c r="T180" s="88"/>
      <c r="U180" s="145"/>
      <c r="V180" s="144"/>
      <c r="W180" s="144"/>
      <c r="X180" s="144"/>
      <c r="Y180" s="144"/>
      <c r="Z180" s="21"/>
      <c r="AA180" s="83"/>
      <c r="AF180" s="36" t="s">
        <v>124</v>
      </c>
      <c r="AG180" s="28">
        <v>309648</v>
      </c>
      <c r="AH180" s="28"/>
      <c r="AI180" s="289">
        <v>44121</v>
      </c>
      <c r="AJ180" s="292">
        <v>43917</v>
      </c>
      <c r="AK180" s="290" t="s">
        <v>303</v>
      </c>
    </row>
    <row r="181" spans="14:37" ht="23.25" x14ac:dyDescent="0.35">
      <c r="N181" s="27"/>
      <c r="O181" s="27"/>
      <c r="P181" s="60">
        <v>309719</v>
      </c>
      <c r="Q181" s="27"/>
      <c r="T181" s="88"/>
      <c r="U181" s="145"/>
      <c r="V181" s="144"/>
      <c r="W181" s="144"/>
      <c r="X181" s="144"/>
      <c r="Y181" s="144"/>
      <c r="Z181" s="21"/>
      <c r="AA181" s="83"/>
      <c r="AF181" s="36" t="s">
        <v>124</v>
      </c>
      <c r="AG181" s="28">
        <v>309695</v>
      </c>
      <c r="AH181" s="28"/>
      <c r="AI181" s="289">
        <v>44121</v>
      </c>
      <c r="AJ181" s="292">
        <v>43917</v>
      </c>
      <c r="AK181" s="290" t="s">
        <v>303</v>
      </c>
    </row>
    <row r="182" spans="14:37" ht="23.25" x14ac:dyDescent="0.35">
      <c r="N182" s="27"/>
      <c r="O182" s="27"/>
      <c r="P182" s="60">
        <v>309722</v>
      </c>
      <c r="Q182" s="27"/>
      <c r="T182" s="88"/>
      <c r="U182" s="145"/>
      <c r="V182" s="144"/>
      <c r="W182" s="144"/>
      <c r="X182" s="144"/>
      <c r="Y182" s="144"/>
      <c r="Z182" s="21"/>
      <c r="AA182" s="83"/>
      <c r="AF182" s="36" t="s">
        <v>124</v>
      </c>
      <c r="AG182" s="28">
        <v>309813</v>
      </c>
      <c r="AH182" s="28"/>
      <c r="AI182" s="289">
        <v>44119</v>
      </c>
      <c r="AJ182" s="292">
        <v>43917</v>
      </c>
      <c r="AK182" s="290" t="s">
        <v>303</v>
      </c>
    </row>
    <row r="183" spans="14:37" ht="23.25" x14ac:dyDescent="0.35">
      <c r="N183" s="27"/>
      <c r="O183" s="27"/>
      <c r="P183" s="60">
        <v>309773</v>
      </c>
      <c r="Q183" s="27"/>
      <c r="T183" s="88"/>
      <c r="U183" s="145"/>
      <c r="V183" s="144"/>
      <c r="W183" s="144"/>
      <c r="X183" s="144"/>
      <c r="Y183" s="144"/>
      <c r="Z183" s="21"/>
      <c r="AA183" s="83"/>
      <c r="AF183" s="36" t="s">
        <v>124</v>
      </c>
      <c r="AG183" s="28">
        <v>309855</v>
      </c>
      <c r="AH183" s="28"/>
      <c r="AI183" s="289">
        <v>44119</v>
      </c>
      <c r="AJ183" s="292">
        <v>43917</v>
      </c>
      <c r="AK183" s="290" t="s">
        <v>303</v>
      </c>
    </row>
    <row r="184" spans="14:37" ht="23.25" x14ac:dyDescent="0.35">
      <c r="N184" s="27"/>
      <c r="O184" s="27"/>
      <c r="P184" s="60">
        <v>309780</v>
      </c>
      <c r="Q184" s="27"/>
      <c r="T184" s="88"/>
      <c r="U184" s="145"/>
      <c r="V184" s="144"/>
      <c r="W184" s="144"/>
      <c r="X184" s="144"/>
      <c r="Y184" s="144"/>
      <c r="Z184" s="21"/>
      <c r="AA184" s="83"/>
      <c r="AF184" s="36" t="s">
        <v>124</v>
      </c>
      <c r="AG184" s="28">
        <v>309938</v>
      </c>
      <c r="AH184" s="28"/>
      <c r="AI184" s="289">
        <v>44125</v>
      </c>
      <c r="AJ184" s="292">
        <v>43917</v>
      </c>
      <c r="AK184" s="290" t="s">
        <v>303</v>
      </c>
    </row>
    <row r="185" spans="14:37" ht="23.25" x14ac:dyDescent="0.35">
      <c r="N185" s="27"/>
      <c r="O185" s="27"/>
      <c r="P185" s="60">
        <v>309791</v>
      </c>
      <c r="Q185" s="27"/>
      <c r="T185" s="88"/>
      <c r="U185" s="145"/>
      <c r="V185" s="144"/>
      <c r="W185" s="144"/>
      <c r="X185" s="144"/>
      <c r="Y185" s="144"/>
      <c r="Z185" s="21"/>
      <c r="AA185" s="83"/>
      <c r="AF185" s="36" t="s">
        <v>124</v>
      </c>
      <c r="AG185" s="28">
        <v>309942</v>
      </c>
      <c r="AH185" s="28"/>
      <c r="AI185" s="289">
        <v>44125</v>
      </c>
      <c r="AJ185" s="292">
        <v>43917</v>
      </c>
      <c r="AK185" s="290" t="s">
        <v>303</v>
      </c>
    </row>
    <row r="186" spans="14:37" ht="23.25" x14ac:dyDescent="0.35">
      <c r="N186" s="27"/>
      <c r="O186" s="27"/>
      <c r="P186" s="60">
        <v>309797</v>
      </c>
      <c r="Q186" s="27"/>
      <c r="T186" s="88"/>
      <c r="U186" s="145"/>
      <c r="V186" s="144"/>
      <c r="W186" s="144"/>
      <c r="X186" s="144"/>
      <c r="Y186" s="144"/>
      <c r="Z186" s="21"/>
      <c r="AA186" s="83"/>
      <c r="AF186" s="36" t="s">
        <v>124</v>
      </c>
      <c r="AG186" s="28">
        <v>309959</v>
      </c>
      <c r="AH186" s="28"/>
      <c r="AI186" s="289">
        <v>44118</v>
      </c>
      <c r="AJ186" s="292">
        <v>43917</v>
      </c>
      <c r="AK186" s="290" t="s">
        <v>303</v>
      </c>
    </row>
    <row r="187" spans="14:37" ht="23.25" x14ac:dyDescent="0.35">
      <c r="N187" s="27"/>
      <c r="O187" s="27"/>
      <c r="P187" s="60">
        <v>309813</v>
      </c>
      <c r="Q187" s="27"/>
      <c r="T187" s="88"/>
      <c r="U187" s="145"/>
      <c r="V187" s="144"/>
      <c r="W187" s="144"/>
      <c r="X187" s="144"/>
      <c r="Y187" s="144"/>
      <c r="Z187" s="21"/>
      <c r="AA187" s="83"/>
      <c r="AF187" s="36" t="s">
        <v>124</v>
      </c>
      <c r="AG187" s="28">
        <v>310007</v>
      </c>
      <c r="AH187" s="28"/>
      <c r="AI187" s="289">
        <v>44121</v>
      </c>
      <c r="AJ187" s="292">
        <v>43917</v>
      </c>
      <c r="AK187" s="290" t="s">
        <v>303</v>
      </c>
    </row>
    <row r="188" spans="14:37" ht="23.25" x14ac:dyDescent="0.35">
      <c r="N188" s="27"/>
      <c r="O188" s="27"/>
      <c r="P188" s="60">
        <v>309817</v>
      </c>
      <c r="Q188" s="27"/>
      <c r="T188" s="88"/>
      <c r="U188" s="145"/>
      <c r="V188" s="144"/>
      <c r="W188" s="144"/>
      <c r="X188" s="144"/>
      <c r="Y188" s="144"/>
      <c r="Z188" s="21"/>
      <c r="AA188" s="83"/>
      <c r="AF188" s="36" t="s">
        <v>124</v>
      </c>
      <c r="AG188" s="28">
        <v>308889</v>
      </c>
      <c r="AH188" s="28"/>
      <c r="AI188" s="289">
        <v>44122</v>
      </c>
      <c r="AJ188" s="292">
        <v>43917</v>
      </c>
      <c r="AK188" s="290" t="s">
        <v>303</v>
      </c>
    </row>
    <row r="189" spans="14:37" ht="23.25" x14ac:dyDescent="0.35">
      <c r="N189" s="27"/>
      <c r="O189" s="27"/>
      <c r="P189" s="60">
        <v>309855</v>
      </c>
      <c r="Q189" s="27"/>
      <c r="T189" s="88"/>
      <c r="U189" s="145"/>
      <c r="V189" s="144"/>
      <c r="W189" s="144"/>
      <c r="X189" s="144"/>
      <c r="Y189" s="144"/>
      <c r="Z189" s="21"/>
      <c r="AA189" s="83"/>
      <c r="AF189" s="36" t="s">
        <v>124</v>
      </c>
      <c r="AG189" s="28">
        <v>309026</v>
      </c>
      <c r="AH189" s="28"/>
      <c r="AI189" s="289">
        <v>44120</v>
      </c>
      <c r="AJ189" s="292">
        <v>43917</v>
      </c>
      <c r="AK189" s="290" t="s">
        <v>303</v>
      </c>
    </row>
    <row r="190" spans="14:37" ht="23.25" x14ac:dyDescent="0.35">
      <c r="N190" s="27"/>
      <c r="O190" s="27"/>
      <c r="P190" s="60">
        <v>309894</v>
      </c>
      <c r="Q190" s="27"/>
      <c r="T190" s="88"/>
      <c r="U190" s="145"/>
      <c r="V190" s="144"/>
      <c r="W190" s="144"/>
      <c r="X190" s="144"/>
      <c r="Y190" s="144"/>
      <c r="Z190" s="21"/>
      <c r="AA190" s="83"/>
      <c r="AF190" s="36" t="s">
        <v>124</v>
      </c>
      <c r="AG190" s="28">
        <v>309275</v>
      </c>
      <c r="AH190" s="28"/>
      <c r="AI190" s="289">
        <v>44119</v>
      </c>
      <c r="AJ190" s="292">
        <v>43917</v>
      </c>
      <c r="AK190" s="290" t="s">
        <v>303</v>
      </c>
    </row>
    <row r="191" spans="14:37" ht="23.25" x14ac:dyDescent="0.35">
      <c r="N191" s="27"/>
      <c r="O191" s="27"/>
      <c r="P191" s="60">
        <v>309917</v>
      </c>
      <c r="Q191" s="27"/>
      <c r="T191" s="88"/>
      <c r="U191" s="145"/>
      <c r="V191" s="144"/>
      <c r="W191" s="144"/>
      <c r="X191" s="144"/>
      <c r="Y191" s="144"/>
      <c r="Z191" s="21"/>
      <c r="AA191" s="83"/>
      <c r="AF191" s="36" t="s">
        <v>124</v>
      </c>
      <c r="AG191" s="28">
        <v>309278</v>
      </c>
      <c r="AH191" s="28"/>
      <c r="AI191" s="289">
        <v>44119</v>
      </c>
      <c r="AJ191" s="292">
        <v>43917</v>
      </c>
      <c r="AK191" s="290" t="s">
        <v>303</v>
      </c>
    </row>
    <row r="192" spans="14:37" ht="23.25" x14ac:dyDescent="0.35">
      <c r="N192" s="27"/>
      <c r="O192" s="27"/>
      <c r="P192" s="60">
        <v>309938</v>
      </c>
      <c r="Q192" s="27"/>
      <c r="T192" s="88"/>
      <c r="U192" s="145"/>
      <c r="V192" s="144"/>
      <c r="W192" s="144"/>
      <c r="X192" s="144"/>
      <c r="Y192" s="144"/>
      <c r="Z192" s="21"/>
      <c r="AA192" s="83"/>
      <c r="AF192" s="36" t="s">
        <v>124</v>
      </c>
      <c r="AG192" s="28">
        <v>309318</v>
      </c>
      <c r="AH192" s="28"/>
      <c r="AI192" s="289">
        <v>44119</v>
      </c>
      <c r="AJ192" s="292">
        <v>43917</v>
      </c>
      <c r="AK192" s="290" t="s">
        <v>303</v>
      </c>
    </row>
    <row r="193" spans="14:37" ht="23.25" x14ac:dyDescent="0.35">
      <c r="N193" s="27"/>
      <c r="O193" s="27"/>
      <c r="P193" s="60">
        <v>309942</v>
      </c>
      <c r="Q193" s="27"/>
      <c r="T193" s="88"/>
      <c r="U193" s="145"/>
      <c r="V193" s="144"/>
      <c r="W193" s="144"/>
      <c r="X193" s="144"/>
      <c r="Y193" s="144"/>
      <c r="Z193" s="21"/>
      <c r="AA193" s="83"/>
      <c r="AF193" s="36" t="s">
        <v>124</v>
      </c>
      <c r="AG193" s="28">
        <v>309414</v>
      </c>
      <c r="AH193" s="28"/>
      <c r="AI193" s="289">
        <v>44119</v>
      </c>
      <c r="AJ193" s="292">
        <v>43917</v>
      </c>
      <c r="AK193" s="290" t="s">
        <v>303</v>
      </c>
    </row>
    <row r="194" spans="14:37" ht="23.25" x14ac:dyDescent="0.35">
      <c r="N194" s="27"/>
      <c r="O194" s="27"/>
      <c r="P194" s="60">
        <v>309959</v>
      </c>
      <c r="Q194" s="27"/>
      <c r="T194" s="88"/>
      <c r="U194" s="145"/>
      <c r="V194" s="144"/>
      <c r="W194" s="144"/>
      <c r="X194" s="144"/>
      <c r="Y194" s="144"/>
      <c r="Z194" s="21"/>
      <c r="AA194" s="83"/>
      <c r="AF194" s="36" t="s">
        <v>124</v>
      </c>
      <c r="AG194" s="28">
        <v>309417</v>
      </c>
      <c r="AH194" s="28"/>
      <c r="AI194" s="289">
        <v>44120</v>
      </c>
      <c r="AJ194" s="292">
        <v>43917</v>
      </c>
      <c r="AK194" s="290" t="s">
        <v>303</v>
      </c>
    </row>
    <row r="195" spans="14:37" ht="23.25" x14ac:dyDescent="0.35">
      <c r="N195" s="27"/>
      <c r="O195" s="27"/>
      <c r="P195" s="60">
        <v>310007</v>
      </c>
      <c r="Q195" s="27"/>
      <c r="T195" s="88"/>
      <c r="U195" s="145"/>
      <c r="V195" s="144"/>
      <c r="W195" s="144"/>
      <c r="X195" s="144"/>
      <c r="Y195" s="144"/>
      <c r="Z195" s="21"/>
      <c r="AA195" s="83"/>
      <c r="AF195" s="36" t="s">
        <v>124</v>
      </c>
      <c r="AG195" s="28">
        <v>309448</v>
      </c>
      <c r="AH195" s="28"/>
      <c r="AI195" s="289">
        <v>44125</v>
      </c>
      <c r="AJ195" s="292">
        <v>43917</v>
      </c>
      <c r="AK195" s="290" t="s">
        <v>303</v>
      </c>
    </row>
    <row r="196" spans="14:37" ht="23.25" x14ac:dyDescent="0.35">
      <c r="N196" s="27"/>
      <c r="O196" s="27"/>
      <c r="P196" s="60">
        <v>310014</v>
      </c>
      <c r="Q196" s="27"/>
      <c r="T196" s="88"/>
      <c r="U196" s="145"/>
      <c r="V196" s="144"/>
      <c r="W196" s="144"/>
      <c r="X196" s="144"/>
      <c r="Y196" s="144"/>
      <c r="Z196" s="21"/>
      <c r="AA196" s="83"/>
      <c r="AF196" s="36" t="s">
        <v>124</v>
      </c>
      <c r="AG196" s="28">
        <v>309451</v>
      </c>
      <c r="AH196" s="28"/>
      <c r="AI196" s="289">
        <v>44124</v>
      </c>
      <c r="AJ196" s="292">
        <v>43917</v>
      </c>
      <c r="AK196" s="290" t="s">
        <v>303</v>
      </c>
    </row>
    <row r="197" spans="14:37" ht="23.25" x14ac:dyDescent="0.35">
      <c r="AF197" s="36" t="s">
        <v>124</v>
      </c>
      <c r="AG197" s="28">
        <v>309501</v>
      </c>
      <c r="AH197" s="28"/>
      <c r="AI197" s="289">
        <v>44119</v>
      </c>
      <c r="AJ197" s="292">
        <v>43917</v>
      </c>
      <c r="AK197" s="290" t="s">
        <v>303</v>
      </c>
    </row>
    <row r="198" spans="14:37" ht="23.25" x14ac:dyDescent="0.35">
      <c r="AF198" s="36" t="s">
        <v>124</v>
      </c>
      <c r="AG198" s="28">
        <v>309505</v>
      </c>
      <c r="AH198" s="28"/>
      <c r="AI198" s="289">
        <v>44123</v>
      </c>
      <c r="AJ198" s="292">
        <v>43917</v>
      </c>
      <c r="AK198" s="290" t="s">
        <v>303</v>
      </c>
    </row>
    <row r="199" spans="14:37" ht="23.25" x14ac:dyDescent="0.35">
      <c r="AF199" s="36" t="s">
        <v>124</v>
      </c>
      <c r="AG199" s="28">
        <v>309520</v>
      </c>
      <c r="AH199" s="28"/>
      <c r="AI199" s="289">
        <v>44123</v>
      </c>
      <c r="AJ199" s="292">
        <v>43917</v>
      </c>
      <c r="AK199" s="290" t="s">
        <v>303</v>
      </c>
    </row>
    <row r="200" spans="14:37" ht="23.25" x14ac:dyDescent="0.35">
      <c r="AF200" s="36" t="s">
        <v>124</v>
      </c>
      <c r="AG200" s="28">
        <v>309523</v>
      </c>
      <c r="AH200" s="28"/>
      <c r="AI200" s="289">
        <v>44123</v>
      </c>
      <c r="AJ200" s="292">
        <v>43917</v>
      </c>
      <c r="AK200" s="290" t="s">
        <v>303</v>
      </c>
    </row>
    <row r="201" spans="14:37" ht="23.25" x14ac:dyDescent="0.35">
      <c r="AF201" s="36" t="s">
        <v>124</v>
      </c>
      <c r="AG201" s="28">
        <v>309537</v>
      </c>
      <c r="AH201" s="28"/>
      <c r="AI201" s="289">
        <v>44121</v>
      </c>
      <c r="AJ201" s="292">
        <v>43917</v>
      </c>
      <c r="AK201" s="290" t="s">
        <v>303</v>
      </c>
    </row>
    <row r="202" spans="14:37" ht="23.25" x14ac:dyDescent="0.35">
      <c r="AF202" s="36" t="s">
        <v>124</v>
      </c>
      <c r="AG202" s="28">
        <v>309561</v>
      </c>
      <c r="AH202" s="28"/>
      <c r="AI202" s="289">
        <v>44119</v>
      </c>
      <c r="AJ202" s="292">
        <v>43917</v>
      </c>
      <c r="AK202" s="290" t="s">
        <v>303</v>
      </c>
    </row>
    <row r="203" spans="14:37" ht="23.25" x14ac:dyDescent="0.35">
      <c r="AF203" s="36" t="s">
        <v>124</v>
      </c>
      <c r="AG203" s="28">
        <v>309570</v>
      </c>
      <c r="AH203" s="28"/>
      <c r="AI203" s="289">
        <v>44124</v>
      </c>
      <c r="AJ203" s="292">
        <v>43917</v>
      </c>
      <c r="AK203" s="290" t="s">
        <v>303</v>
      </c>
    </row>
    <row r="204" spans="14:37" ht="23.25" x14ac:dyDescent="0.35">
      <c r="AF204" s="36" t="s">
        <v>124</v>
      </c>
      <c r="AG204" s="28">
        <v>309644</v>
      </c>
      <c r="AH204" s="28"/>
      <c r="AI204" s="289">
        <v>44120</v>
      </c>
      <c r="AJ204" s="292">
        <v>43917</v>
      </c>
      <c r="AK204" s="290" t="s">
        <v>303</v>
      </c>
    </row>
    <row r="205" spans="14:37" ht="23.25" x14ac:dyDescent="0.35">
      <c r="AF205" s="36" t="s">
        <v>124</v>
      </c>
      <c r="AG205" s="28">
        <v>309656</v>
      </c>
      <c r="AH205" s="28"/>
      <c r="AI205" s="289">
        <v>44124</v>
      </c>
      <c r="AJ205" s="292">
        <v>43917</v>
      </c>
      <c r="AK205" s="290" t="s">
        <v>303</v>
      </c>
    </row>
    <row r="206" spans="14:37" ht="23.25" x14ac:dyDescent="0.35">
      <c r="AF206" s="36" t="s">
        <v>124</v>
      </c>
      <c r="AG206" s="28">
        <v>309700</v>
      </c>
      <c r="AH206" s="28"/>
      <c r="AI206" s="289">
        <v>44125</v>
      </c>
      <c r="AJ206" s="292">
        <v>43917</v>
      </c>
      <c r="AK206" s="290" t="s">
        <v>303</v>
      </c>
    </row>
    <row r="207" spans="14:37" ht="23.25" x14ac:dyDescent="0.35">
      <c r="AF207" s="36" t="s">
        <v>124</v>
      </c>
      <c r="AG207" s="28">
        <v>309709</v>
      </c>
      <c r="AH207" s="28"/>
      <c r="AI207" s="289">
        <v>44119</v>
      </c>
      <c r="AJ207" s="292">
        <v>43917</v>
      </c>
      <c r="AK207" s="290" t="s">
        <v>303</v>
      </c>
    </row>
    <row r="208" spans="14:37" ht="23.25" x14ac:dyDescent="0.35">
      <c r="AF208" s="36" t="s">
        <v>124</v>
      </c>
      <c r="AG208" s="28">
        <v>309715</v>
      </c>
      <c r="AH208" s="28"/>
      <c r="AI208" s="289">
        <v>44124</v>
      </c>
      <c r="AJ208" s="292">
        <v>43917</v>
      </c>
      <c r="AK208" s="290" t="s">
        <v>303</v>
      </c>
    </row>
    <row r="209" spans="32:37" ht="23.25" x14ac:dyDescent="0.35">
      <c r="AF209" s="36" t="s">
        <v>124</v>
      </c>
      <c r="AG209" s="28">
        <v>309719</v>
      </c>
      <c r="AH209" s="28"/>
      <c r="AI209" s="289">
        <v>44119</v>
      </c>
      <c r="AJ209" s="292">
        <v>43917</v>
      </c>
      <c r="AK209" s="290" t="s">
        <v>303</v>
      </c>
    </row>
    <row r="210" spans="32:37" ht="23.25" x14ac:dyDescent="0.35">
      <c r="AF210" s="36" t="s">
        <v>124</v>
      </c>
      <c r="AG210" s="28">
        <v>309722</v>
      </c>
      <c r="AH210" s="28"/>
      <c r="AI210" s="289">
        <v>44125</v>
      </c>
      <c r="AJ210" s="292">
        <v>43917</v>
      </c>
      <c r="AK210" s="290" t="s">
        <v>303</v>
      </c>
    </row>
    <row r="211" spans="32:37" ht="23.25" x14ac:dyDescent="0.35">
      <c r="AF211" s="36" t="s">
        <v>124</v>
      </c>
      <c r="AG211" s="28">
        <v>309773</v>
      </c>
      <c r="AH211" s="28"/>
      <c r="AI211" s="289">
        <v>44119</v>
      </c>
      <c r="AJ211" s="292">
        <v>43917</v>
      </c>
      <c r="AK211" s="290" t="s">
        <v>303</v>
      </c>
    </row>
    <row r="212" spans="32:37" ht="23.25" x14ac:dyDescent="0.35">
      <c r="AF212" s="36" t="s">
        <v>124</v>
      </c>
      <c r="AG212" s="28">
        <v>309780</v>
      </c>
      <c r="AH212" s="28"/>
      <c r="AI212" s="289">
        <v>44125</v>
      </c>
      <c r="AJ212" s="292">
        <v>43917</v>
      </c>
      <c r="AK212" s="290" t="s">
        <v>303</v>
      </c>
    </row>
    <row r="213" spans="32:37" ht="23.25" x14ac:dyDescent="0.35">
      <c r="AF213" s="36" t="s">
        <v>124</v>
      </c>
      <c r="AG213" s="28">
        <v>309791</v>
      </c>
      <c r="AH213" s="28"/>
      <c r="AI213" s="289">
        <v>44124</v>
      </c>
      <c r="AJ213" s="292">
        <v>43917</v>
      </c>
      <c r="AK213" s="290" t="s">
        <v>303</v>
      </c>
    </row>
    <row r="214" spans="32:37" ht="23.25" x14ac:dyDescent="0.35">
      <c r="AF214" s="36" t="s">
        <v>124</v>
      </c>
      <c r="AG214" s="28">
        <v>309797</v>
      </c>
      <c r="AH214" s="28"/>
      <c r="AI214" s="289">
        <v>44124</v>
      </c>
      <c r="AJ214" s="292">
        <v>43917</v>
      </c>
      <c r="AK214" s="290" t="s">
        <v>303</v>
      </c>
    </row>
    <row r="215" spans="32:37" ht="23.25" x14ac:dyDescent="0.35">
      <c r="AF215" s="36" t="s">
        <v>124</v>
      </c>
      <c r="AG215" s="28">
        <v>309817</v>
      </c>
      <c r="AH215" s="28"/>
      <c r="AI215" s="289">
        <v>44124</v>
      </c>
      <c r="AJ215" s="292">
        <v>43917</v>
      </c>
      <c r="AK215" s="290" t="s">
        <v>303</v>
      </c>
    </row>
    <row r="216" spans="32:37" ht="23.25" x14ac:dyDescent="0.35">
      <c r="AF216" s="36" t="s">
        <v>124</v>
      </c>
      <c r="AG216" s="28">
        <v>309894</v>
      </c>
      <c r="AH216" s="28"/>
      <c r="AI216" s="289">
        <v>44122</v>
      </c>
      <c r="AJ216" s="292">
        <v>43917</v>
      </c>
      <c r="AK216" s="290" t="s">
        <v>303</v>
      </c>
    </row>
    <row r="217" spans="32:37" ht="23.25" x14ac:dyDescent="0.35">
      <c r="AF217" s="36" t="s">
        <v>124</v>
      </c>
      <c r="AG217" s="28">
        <v>309917</v>
      </c>
      <c r="AH217" s="28"/>
      <c r="AI217" s="289">
        <v>44126</v>
      </c>
      <c r="AJ217" s="292">
        <v>43917</v>
      </c>
      <c r="AK217" s="290" t="s">
        <v>303</v>
      </c>
    </row>
    <row r="218" spans="32:37" ht="23.25" x14ac:dyDescent="0.35">
      <c r="AF218" s="36" t="s">
        <v>124</v>
      </c>
      <c r="AG218" s="28">
        <v>310014</v>
      </c>
      <c r="AH218" s="28"/>
      <c r="AI218" s="289">
        <v>44124</v>
      </c>
      <c r="AJ218" s="292">
        <v>43917</v>
      </c>
      <c r="AK218" s="290" t="s">
        <v>303</v>
      </c>
    </row>
    <row r="219" spans="32:37" ht="23.25" x14ac:dyDescent="0.35">
      <c r="AF219" s="36" t="s">
        <v>124</v>
      </c>
      <c r="AG219" s="28">
        <v>3003</v>
      </c>
      <c r="AH219" s="28">
        <v>3003</v>
      </c>
      <c r="AI219" s="289">
        <v>44139</v>
      </c>
      <c r="AJ219" s="292">
        <v>44118</v>
      </c>
      <c r="AK219" s="290" t="s">
        <v>303</v>
      </c>
    </row>
    <row r="220" spans="32:37" ht="23.25" x14ac:dyDescent="0.35">
      <c r="AF220" s="36" t="s">
        <v>124</v>
      </c>
      <c r="AG220" s="28">
        <v>45953</v>
      </c>
      <c r="AH220" s="28">
        <v>45953</v>
      </c>
      <c r="AI220" s="289">
        <v>44137</v>
      </c>
      <c r="AJ220" s="292">
        <v>44118</v>
      </c>
      <c r="AK220" s="290" t="s">
        <v>303</v>
      </c>
    </row>
    <row r="221" spans="32:37" ht="23.25" x14ac:dyDescent="0.35">
      <c r="AF221" s="36" t="s">
        <v>124</v>
      </c>
      <c r="AG221" s="28">
        <v>1303</v>
      </c>
      <c r="AH221" s="28"/>
      <c r="AI221" s="289">
        <v>44122</v>
      </c>
      <c r="AJ221" s="292">
        <v>44104</v>
      </c>
      <c r="AK221" s="290" t="s">
        <v>303</v>
      </c>
    </row>
    <row r="222" spans="32:37" ht="23.25" x14ac:dyDescent="0.35">
      <c r="AF222" s="36" t="s">
        <v>124</v>
      </c>
      <c r="AG222" s="28">
        <v>6005</v>
      </c>
      <c r="AH222" s="28"/>
      <c r="AI222" s="289">
        <v>44125</v>
      </c>
      <c r="AJ222" s="292">
        <v>44104</v>
      </c>
      <c r="AK222" s="290" t="s">
        <v>303</v>
      </c>
    </row>
    <row r="223" spans="32:37" ht="23.25" x14ac:dyDescent="0.35">
      <c r="AF223" s="36" t="s">
        <v>124</v>
      </c>
      <c r="AG223" s="28">
        <v>7051</v>
      </c>
      <c r="AH223" s="28"/>
      <c r="AI223" s="289">
        <v>44125</v>
      </c>
      <c r="AJ223" s="292">
        <v>44104</v>
      </c>
      <c r="AK223" s="290" t="s">
        <v>303</v>
      </c>
    </row>
    <row r="224" spans="32:37" ht="23.25" x14ac:dyDescent="0.35">
      <c r="AF224" s="36" t="s">
        <v>124</v>
      </c>
      <c r="AG224" s="28">
        <v>9155</v>
      </c>
      <c r="AH224" s="28"/>
      <c r="AI224" s="289">
        <v>44124</v>
      </c>
      <c r="AJ224" s="292">
        <v>44104</v>
      </c>
      <c r="AK224" s="290" t="s">
        <v>303</v>
      </c>
    </row>
    <row r="225" spans="32:37" ht="23.25" x14ac:dyDescent="0.35">
      <c r="AF225" s="36" t="s">
        <v>124</v>
      </c>
      <c r="AG225" s="28">
        <v>9756</v>
      </c>
      <c r="AH225" s="28"/>
      <c r="AI225" s="289">
        <v>44124</v>
      </c>
      <c r="AJ225" s="292">
        <v>44104</v>
      </c>
      <c r="AK225" s="290" t="s">
        <v>303</v>
      </c>
    </row>
    <row r="226" spans="32:37" ht="23.25" x14ac:dyDescent="0.35">
      <c r="AF226" s="36" t="s">
        <v>124</v>
      </c>
      <c r="AG226" s="28">
        <v>10410</v>
      </c>
      <c r="AH226" s="28"/>
      <c r="AI226" s="289">
        <v>44120</v>
      </c>
      <c r="AJ226" s="292">
        <v>44104</v>
      </c>
      <c r="AK226" s="290" t="s">
        <v>303</v>
      </c>
    </row>
    <row r="227" spans="32:37" ht="23.25" x14ac:dyDescent="0.35">
      <c r="AF227" s="36" t="s">
        <v>124</v>
      </c>
      <c r="AG227" s="28">
        <v>10422</v>
      </c>
      <c r="AH227" s="28"/>
      <c r="AI227" s="289">
        <v>44125</v>
      </c>
      <c r="AJ227" s="292">
        <v>44104</v>
      </c>
      <c r="AK227" s="290" t="s">
        <v>303</v>
      </c>
    </row>
    <row r="228" spans="32:37" ht="23.25" x14ac:dyDescent="0.35">
      <c r="AF228" s="36" t="s">
        <v>124</v>
      </c>
      <c r="AG228" s="28">
        <v>10667</v>
      </c>
      <c r="AH228" s="28"/>
      <c r="AI228" s="289">
        <v>44127</v>
      </c>
      <c r="AJ228" s="292">
        <v>44104</v>
      </c>
      <c r="AK228" s="290" t="s">
        <v>303</v>
      </c>
    </row>
    <row r="229" spans="32:37" ht="23.25" x14ac:dyDescent="0.35">
      <c r="AF229" s="36" t="s">
        <v>124</v>
      </c>
      <c r="AG229" s="28">
        <v>40601</v>
      </c>
      <c r="AH229" s="28"/>
      <c r="AI229" s="289">
        <v>44125</v>
      </c>
      <c r="AJ229" s="292">
        <v>44104</v>
      </c>
      <c r="AK229" s="290" t="s">
        <v>303</v>
      </c>
    </row>
    <row r="230" spans="32:37" ht="23.25" x14ac:dyDescent="0.35">
      <c r="AF230" s="36" t="s">
        <v>124</v>
      </c>
      <c r="AG230" s="28">
        <v>41505</v>
      </c>
      <c r="AH230" s="28"/>
      <c r="AI230" s="289">
        <v>44125</v>
      </c>
      <c r="AJ230" s="292">
        <v>44104</v>
      </c>
      <c r="AK230" s="290" t="s">
        <v>303</v>
      </c>
    </row>
    <row r="231" spans="32:37" ht="23.25" x14ac:dyDescent="0.35">
      <c r="AF231" s="36" t="s">
        <v>124</v>
      </c>
      <c r="AG231" s="28">
        <v>41756</v>
      </c>
      <c r="AH231" s="28"/>
      <c r="AI231" s="289">
        <v>44125</v>
      </c>
      <c r="AJ231" s="292">
        <v>44104</v>
      </c>
      <c r="AK231" s="290" t="s">
        <v>303</v>
      </c>
    </row>
    <row r="232" spans="32:37" ht="23.25" x14ac:dyDescent="0.35">
      <c r="AF232" s="36" t="s">
        <v>124</v>
      </c>
      <c r="AG232" s="28">
        <v>48901</v>
      </c>
      <c r="AH232" s="28"/>
      <c r="AI232" s="289">
        <v>44127</v>
      </c>
      <c r="AJ232" s="292">
        <v>44104</v>
      </c>
      <c r="AK232" s="290" t="s">
        <v>303</v>
      </c>
    </row>
    <row r="233" spans="32:37" ht="23.25" x14ac:dyDescent="0.35">
      <c r="AF233" s="36" t="s">
        <v>124</v>
      </c>
      <c r="AG233" s="28">
        <v>49903</v>
      </c>
      <c r="AH233" s="28"/>
      <c r="AI233" s="289">
        <v>44120</v>
      </c>
      <c r="AJ233" s="292">
        <v>44104</v>
      </c>
      <c r="AK233" s="290" t="s">
        <v>303</v>
      </c>
    </row>
    <row r="234" spans="32:37" ht="23.25" x14ac:dyDescent="0.35">
      <c r="AF234" s="36" t="s">
        <v>124</v>
      </c>
      <c r="AG234" s="28" t="s">
        <v>296</v>
      </c>
      <c r="AH234" s="28"/>
      <c r="AI234" s="289">
        <v>44120</v>
      </c>
      <c r="AJ234" s="292">
        <v>43784</v>
      </c>
      <c r="AK234" s="290" t="s">
        <v>303</v>
      </c>
    </row>
    <row r="235" spans="32:37" ht="23.25" x14ac:dyDescent="0.35">
      <c r="AF235" s="36" t="s">
        <v>124</v>
      </c>
      <c r="AG235" s="28">
        <v>302994</v>
      </c>
      <c r="AH235" s="28"/>
      <c r="AI235" s="289">
        <v>44120</v>
      </c>
      <c r="AJ235" s="292">
        <v>43784</v>
      </c>
      <c r="AK235" s="290" t="s">
        <v>303</v>
      </c>
    </row>
    <row r="236" spans="32:37" ht="23.25" x14ac:dyDescent="0.35">
      <c r="AF236" s="36" t="s">
        <v>124</v>
      </c>
      <c r="AG236" s="28">
        <v>303019</v>
      </c>
      <c r="AH236" s="28"/>
      <c r="AI236" s="289">
        <v>44120</v>
      </c>
      <c r="AJ236" s="292">
        <v>43784</v>
      </c>
      <c r="AK236" s="290" t="s">
        <v>303</v>
      </c>
    </row>
    <row r="237" spans="32:37" ht="23.25" x14ac:dyDescent="0.35">
      <c r="AF237" s="36" t="s">
        <v>124</v>
      </c>
      <c r="AG237" s="28">
        <v>303048</v>
      </c>
      <c r="AH237" s="28"/>
      <c r="AI237" s="289">
        <v>44120</v>
      </c>
      <c r="AJ237" s="292">
        <v>43784</v>
      </c>
      <c r="AK237" s="290" t="s">
        <v>303</v>
      </c>
    </row>
    <row r="238" spans="32:37" ht="23.25" x14ac:dyDescent="0.35">
      <c r="AF238" s="36" t="s">
        <v>124</v>
      </c>
      <c r="AG238" s="28">
        <v>303064</v>
      </c>
      <c r="AH238" s="28"/>
      <c r="AI238" s="289">
        <v>44120</v>
      </c>
      <c r="AJ238" s="292">
        <v>43817</v>
      </c>
      <c r="AK238" s="290" t="s">
        <v>303</v>
      </c>
    </row>
    <row r="239" spans="32:37" ht="23.25" x14ac:dyDescent="0.35">
      <c r="AF239" s="36" t="s">
        <v>124</v>
      </c>
      <c r="AG239" s="28" t="s">
        <v>297</v>
      </c>
      <c r="AH239" s="28"/>
      <c r="AI239" s="289">
        <v>44120</v>
      </c>
      <c r="AJ239" s="292">
        <v>43784</v>
      </c>
      <c r="AK239" s="290" t="s">
        <v>303</v>
      </c>
    </row>
    <row r="240" spans="32:37" ht="23.25" x14ac:dyDescent="0.35">
      <c r="AF240" s="36" t="s">
        <v>124</v>
      </c>
      <c r="AG240" s="28">
        <v>303060</v>
      </c>
      <c r="AH240" s="28"/>
      <c r="AI240" s="289">
        <v>44120</v>
      </c>
      <c r="AJ240" s="292">
        <v>43791</v>
      </c>
      <c r="AK240" s="290" t="s">
        <v>303</v>
      </c>
    </row>
    <row r="241" spans="32:37" ht="23.25" x14ac:dyDescent="0.35">
      <c r="AF241" s="36" t="s">
        <v>124</v>
      </c>
      <c r="AG241" s="28">
        <v>303081</v>
      </c>
      <c r="AH241" s="28"/>
      <c r="AI241" s="289">
        <v>44120</v>
      </c>
      <c r="AJ241" s="292">
        <v>43791</v>
      </c>
      <c r="AK241" s="290" t="s">
        <v>303</v>
      </c>
    </row>
    <row r="242" spans="32:37" ht="23.25" x14ac:dyDescent="0.35">
      <c r="AF242" s="36" t="s">
        <v>124</v>
      </c>
      <c r="AG242" s="28">
        <v>310354</v>
      </c>
      <c r="AH242" s="28"/>
      <c r="AI242" s="289">
        <v>44141</v>
      </c>
      <c r="AJ242" s="289">
        <v>43987</v>
      </c>
      <c r="AK242" s="290" t="s">
        <v>303</v>
      </c>
    </row>
    <row r="243" spans="32:37" ht="23.25" x14ac:dyDescent="0.35">
      <c r="AF243" s="36" t="s">
        <v>124</v>
      </c>
      <c r="AG243" s="28">
        <v>310403</v>
      </c>
      <c r="AH243" s="28"/>
      <c r="AI243" s="289">
        <v>44141</v>
      </c>
      <c r="AJ243" s="289">
        <v>43987</v>
      </c>
      <c r="AK243" s="290" t="s">
        <v>303</v>
      </c>
    </row>
    <row r="244" spans="32:37" ht="23.25" x14ac:dyDescent="0.35">
      <c r="AF244" s="36" t="s">
        <v>124</v>
      </c>
      <c r="AG244" s="28">
        <v>310717</v>
      </c>
      <c r="AH244" s="28"/>
      <c r="AI244" s="289">
        <v>44141</v>
      </c>
      <c r="AJ244" s="289">
        <v>43987</v>
      </c>
      <c r="AK244" s="290" t="s">
        <v>303</v>
      </c>
    </row>
    <row r="245" spans="32:37" ht="23.25" x14ac:dyDescent="0.35">
      <c r="AF245" s="36" t="s">
        <v>124</v>
      </c>
      <c r="AG245" s="28">
        <v>311076</v>
      </c>
      <c r="AH245" s="28"/>
      <c r="AI245" s="289">
        <v>44141</v>
      </c>
      <c r="AJ245" s="289">
        <v>43987</v>
      </c>
      <c r="AK245" s="290" t="s">
        <v>303</v>
      </c>
    </row>
    <row r="246" spans="32:37" ht="23.25" x14ac:dyDescent="0.35">
      <c r="AF246" s="36" t="s">
        <v>124</v>
      </c>
      <c r="AG246" s="28">
        <v>311151</v>
      </c>
      <c r="AH246" s="28"/>
      <c r="AI246" s="289">
        <v>44141</v>
      </c>
      <c r="AJ246" s="289">
        <v>43987</v>
      </c>
      <c r="AK246" s="290" t="s">
        <v>303</v>
      </c>
    </row>
    <row r="247" spans="32:37" ht="23.25" x14ac:dyDescent="0.35">
      <c r="AF247" s="36" t="s">
        <v>124</v>
      </c>
      <c r="AG247" s="28">
        <v>311156</v>
      </c>
      <c r="AH247" s="28"/>
      <c r="AI247" s="289">
        <v>44141</v>
      </c>
      <c r="AJ247" s="289">
        <v>43987</v>
      </c>
      <c r="AK247" s="290" t="s">
        <v>303</v>
      </c>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3:AQ110"/>
  <sheetViews>
    <sheetView topLeftCell="B1" zoomScale="40" zoomScaleNormal="40" workbookViewId="0">
      <pane ySplit="1" topLeftCell="A2" activePane="bottomLeft" state="frozen"/>
      <selection activeCell="E6" sqref="E6"/>
      <selection pane="bottomLeft" activeCell="E10" sqref="E10"/>
    </sheetView>
  </sheetViews>
  <sheetFormatPr baseColWidth="10" defaultRowHeight="15" x14ac:dyDescent="0.25"/>
  <cols>
    <col min="1" max="1" width="22.140625" style="1" hidden="1" customWidth="1"/>
    <col min="2" max="2" width="25.5703125" style="1" customWidth="1"/>
    <col min="3" max="3" width="31.7109375" style="1" customWidth="1"/>
    <col min="4" max="4" width="60.28515625" style="1" customWidth="1"/>
    <col min="5" max="5" width="60" style="1" customWidth="1"/>
    <col min="6" max="6" width="55.7109375" style="1" customWidth="1"/>
    <col min="7" max="7" width="27.42578125" style="1" customWidth="1"/>
    <col min="8" max="13" width="29.140625" style="2" customWidth="1"/>
    <col min="14" max="14" width="38.42578125" style="1" customWidth="1"/>
    <col min="15" max="15" width="62.7109375" style="1" customWidth="1"/>
    <col min="16" max="16" width="65.28515625" style="1" customWidth="1"/>
    <col min="17" max="18" width="29.140625" style="1" customWidth="1"/>
    <col min="19" max="19" width="67.7109375" style="1" customWidth="1"/>
    <col min="20" max="20" width="33.42578125" style="1" customWidth="1"/>
    <col min="21" max="21" width="53.42578125" style="1" customWidth="1"/>
    <col min="22" max="22" width="63.85546875" style="1" customWidth="1"/>
    <col min="23" max="24" width="29.140625" style="1" customWidth="1"/>
    <col min="25" max="25" width="82.7109375" style="1" customWidth="1"/>
    <col min="26" max="26" width="29.7109375" style="1" customWidth="1"/>
    <col min="27" max="27" width="44.140625" style="1" customWidth="1"/>
    <col min="28" max="28" width="52.42578125" style="1" customWidth="1"/>
    <col min="29" max="29" width="29.7109375" style="1" customWidth="1"/>
    <col min="30" max="30" width="35.42578125" style="1" customWidth="1"/>
    <col min="31" max="31" width="151.5703125" style="1" bestFit="1" customWidth="1"/>
    <col min="32" max="32" width="29.140625" style="1" customWidth="1"/>
    <col min="33" max="33" width="59.140625" style="1" customWidth="1"/>
    <col min="34" max="34" width="45.5703125" style="1" customWidth="1"/>
    <col min="35" max="36" width="29.140625" style="1" customWidth="1"/>
    <col min="37" max="37" width="139.7109375" style="1" customWidth="1"/>
    <col min="38" max="16384" width="11.42578125" style="1"/>
  </cols>
  <sheetData>
    <row r="3" spans="1:43" ht="30.75" thickBot="1" x14ac:dyDescent="0.3">
      <c r="A3" s="305" t="s">
        <v>95</v>
      </c>
      <c r="B3" s="305"/>
      <c r="C3" s="305"/>
      <c r="D3" s="305"/>
      <c r="E3" s="305"/>
      <c r="F3" s="305"/>
      <c r="G3" s="305"/>
      <c r="H3" s="305"/>
      <c r="I3" s="305"/>
      <c r="J3" s="305"/>
      <c r="K3" s="305"/>
      <c r="L3" s="305"/>
      <c r="M3" s="305"/>
    </row>
    <row r="4" spans="1:43" ht="47.25" thickBot="1" x14ac:dyDescent="0.75">
      <c r="A4" s="6"/>
      <c r="B4" s="6"/>
      <c r="C4" s="6"/>
      <c r="D4" s="6"/>
      <c r="E4" s="6"/>
      <c r="F4" s="6"/>
      <c r="G4" s="6"/>
      <c r="H4" s="294" t="s">
        <v>0</v>
      </c>
      <c r="I4" s="295"/>
      <c r="J4" s="295"/>
      <c r="K4" s="295"/>
      <c r="L4" s="295"/>
      <c r="M4" s="296"/>
      <c r="N4" s="294" t="s">
        <v>1</v>
      </c>
      <c r="O4" s="295"/>
      <c r="P4" s="295"/>
      <c r="Q4" s="295"/>
      <c r="R4" s="295"/>
      <c r="S4" s="296"/>
      <c r="T4" s="294" t="s">
        <v>2</v>
      </c>
      <c r="U4" s="295"/>
      <c r="V4" s="295"/>
      <c r="W4" s="295"/>
      <c r="X4" s="295"/>
      <c r="Y4" s="296"/>
      <c r="Z4" s="294" t="s">
        <v>3</v>
      </c>
      <c r="AA4" s="295"/>
      <c r="AB4" s="295"/>
      <c r="AC4" s="295"/>
      <c r="AD4" s="295"/>
      <c r="AE4" s="296"/>
      <c r="AF4" s="294" t="s">
        <v>4</v>
      </c>
      <c r="AG4" s="295"/>
      <c r="AH4" s="295"/>
      <c r="AI4" s="295"/>
      <c r="AJ4" s="295"/>
      <c r="AK4" s="296"/>
    </row>
    <row r="5" spans="1:43" ht="128.25" customHeight="1" x14ac:dyDescent="0.25">
      <c r="A5" s="139" t="s">
        <v>5</v>
      </c>
      <c r="B5" s="124" t="s">
        <v>6</v>
      </c>
      <c r="C5" s="124" t="s">
        <v>7</v>
      </c>
      <c r="D5" s="124" t="s">
        <v>8</v>
      </c>
      <c r="E5" s="124" t="s">
        <v>9</v>
      </c>
      <c r="F5" s="125" t="s">
        <v>10</v>
      </c>
      <c r="G5" s="124" t="s">
        <v>11</v>
      </c>
      <c r="H5" s="126" t="s">
        <v>12</v>
      </c>
      <c r="I5" s="126" t="s">
        <v>13</v>
      </c>
      <c r="J5" s="126" t="s">
        <v>14</v>
      </c>
      <c r="K5" s="126" t="s">
        <v>15</v>
      </c>
      <c r="L5" s="126" t="s">
        <v>16</v>
      </c>
      <c r="M5" s="126" t="s">
        <v>17</v>
      </c>
      <c r="N5" s="126" t="s">
        <v>12</v>
      </c>
      <c r="O5" s="126" t="s">
        <v>13</v>
      </c>
      <c r="P5" s="126" t="s">
        <v>14</v>
      </c>
      <c r="Q5" s="126" t="s">
        <v>15</v>
      </c>
      <c r="R5" s="126" t="s">
        <v>16</v>
      </c>
      <c r="S5" s="126" t="s">
        <v>17</v>
      </c>
      <c r="T5" s="126" t="s">
        <v>12</v>
      </c>
      <c r="U5" s="126" t="s">
        <v>13</v>
      </c>
      <c r="V5" s="126" t="s">
        <v>14</v>
      </c>
      <c r="W5" s="126" t="s">
        <v>15</v>
      </c>
      <c r="X5" s="126" t="s">
        <v>16</v>
      </c>
      <c r="Y5" s="126" t="s">
        <v>17</v>
      </c>
      <c r="Z5" s="126" t="s">
        <v>12</v>
      </c>
      <c r="AA5" s="126" t="s">
        <v>13</v>
      </c>
      <c r="AB5" s="126" t="s">
        <v>14</v>
      </c>
      <c r="AC5" s="126" t="s">
        <v>15</v>
      </c>
      <c r="AD5" s="126" t="s">
        <v>16</v>
      </c>
      <c r="AE5" s="126" t="s">
        <v>17</v>
      </c>
      <c r="AF5" s="126" t="s">
        <v>12</v>
      </c>
      <c r="AG5" s="126" t="s">
        <v>13</v>
      </c>
      <c r="AH5" s="126" t="s">
        <v>14</v>
      </c>
      <c r="AI5" s="126" t="s">
        <v>15</v>
      </c>
      <c r="AJ5" s="126" t="s">
        <v>16</v>
      </c>
      <c r="AK5" s="126" t="s">
        <v>17</v>
      </c>
    </row>
    <row r="6" spans="1:43" ht="260.25" customHeight="1" x14ac:dyDescent="0.25">
      <c r="A6" s="8" t="s">
        <v>18</v>
      </c>
      <c r="B6" s="134" t="s">
        <v>74</v>
      </c>
      <c r="C6" s="134" t="s">
        <v>59</v>
      </c>
      <c r="D6" s="134" t="s">
        <v>85</v>
      </c>
      <c r="E6" s="134" t="s">
        <v>75</v>
      </c>
      <c r="F6" s="136" t="s">
        <v>77</v>
      </c>
      <c r="G6" s="136" t="s">
        <v>20</v>
      </c>
      <c r="H6" s="137">
        <v>0.94883720930232596</v>
      </c>
      <c r="I6" s="285">
        <v>100</v>
      </c>
      <c r="J6" s="285">
        <v>100</v>
      </c>
      <c r="K6" s="137">
        <f>(L6/M6)</f>
        <v>0.82692307692307687</v>
      </c>
      <c r="L6" s="138">
        <f>+R6+X6+AD6+AJ6</f>
        <v>43</v>
      </c>
      <c r="M6" s="138">
        <f>+S6+Y6+AE6+AK6</f>
        <v>52</v>
      </c>
      <c r="N6" s="137">
        <f>(O6/P6)</f>
        <v>1</v>
      </c>
      <c r="O6" s="138">
        <v>3</v>
      </c>
      <c r="P6" s="138">
        <v>3</v>
      </c>
      <c r="Q6" s="137" t="e">
        <f>(R6/S6)</f>
        <v>#DIV/0!</v>
      </c>
      <c r="R6" s="138">
        <f>O11</f>
        <v>0</v>
      </c>
      <c r="S6" s="138">
        <f>P11</f>
        <v>0</v>
      </c>
      <c r="T6" s="137">
        <f>(U6/V6)</f>
        <v>1</v>
      </c>
      <c r="U6" s="138">
        <v>40</v>
      </c>
      <c r="V6" s="138">
        <v>40</v>
      </c>
      <c r="W6" s="137" t="e">
        <f>(X6/Y6)</f>
        <v>#DIV/0!</v>
      </c>
      <c r="X6" s="138">
        <f>+U11</f>
        <v>0</v>
      </c>
      <c r="Y6" s="138">
        <f>+V11</f>
        <v>0</v>
      </c>
      <c r="Z6" s="137" t="e">
        <f>(AA6/AB6)</f>
        <v>#DIV/0!</v>
      </c>
      <c r="AA6" s="138"/>
      <c r="AB6" s="138"/>
      <c r="AC6" s="137">
        <f>(AD6/AE6)</f>
        <v>1</v>
      </c>
      <c r="AD6" s="138">
        <f>+AA11</f>
        <v>22</v>
      </c>
      <c r="AE6" s="138">
        <f>+AB11</f>
        <v>22</v>
      </c>
      <c r="AF6" s="137">
        <f>(AG6/AH6)</f>
        <v>1</v>
      </c>
      <c r="AG6" s="138">
        <v>60</v>
      </c>
      <c r="AH6" s="138">
        <v>60</v>
      </c>
      <c r="AI6" s="137">
        <f>(AJ6/AK6)</f>
        <v>0.7</v>
      </c>
      <c r="AJ6" s="138">
        <f>+AG11</f>
        <v>21</v>
      </c>
      <c r="AK6" s="138">
        <f>+AH11</f>
        <v>30</v>
      </c>
    </row>
    <row r="8" spans="1:43" s="12" customFormat="1" ht="24" thickBot="1" x14ac:dyDescent="0.4">
      <c r="H8" s="13"/>
      <c r="I8" s="13"/>
      <c r="J8" s="13" t="s">
        <v>93</v>
      </c>
      <c r="K8" s="13"/>
      <c r="L8" s="13"/>
      <c r="M8" s="279">
        <f>+M6-L6</f>
        <v>9</v>
      </c>
    </row>
    <row r="9" spans="1:43" s="12" customFormat="1" ht="69.75" x14ac:dyDescent="0.35">
      <c r="J9" s="13"/>
      <c r="K9" s="13"/>
      <c r="L9" s="13"/>
      <c r="M9" s="13"/>
      <c r="N9" s="178"/>
      <c r="O9" s="179" t="s">
        <v>44</v>
      </c>
      <c r="P9" s="179" t="s">
        <v>45</v>
      </c>
      <c r="Q9" s="179" t="s">
        <v>46</v>
      </c>
      <c r="R9" s="180" t="s">
        <v>47</v>
      </c>
      <c r="S9" s="181" t="s">
        <v>94</v>
      </c>
      <c r="T9" s="63"/>
      <c r="U9" s="155" t="s">
        <v>44</v>
      </c>
      <c r="V9" s="155" t="s">
        <v>45</v>
      </c>
      <c r="W9" s="155" t="s">
        <v>46</v>
      </c>
      <c r="X9" s="156" t="s">
        <v>47</v>
      </c>
      <c r="Y9" s="155" t="s">
        <v>94</v>
      </c>
      <c r="Z9" s="63"/>
      <c r="AA9" s="155" t="s">
        <v>44</v>
      </c>
      <c r="AB9" s="155" t="s">
        <v>45</v>
      </c>
      <c r="AC9" s="155" t="s">
        <v>46</v>
      </c>
      <c r="AD9" s="156" t="s">
        <v>47</v>
      </c>
      <c r="AE9" s="155" t="s">
        <v>94</v>
      </c>
      <c r="AF9" s="63"/>
      <c r="AG9" s="155" t="s">
        <v>44</v>
      </c>
      <c r="AH9" s="155" t="s">
        <v>45</v>
      </c>
      <c r="AI9" s="155" t="s">
        <v>46</v>
      </c>
      <c r="AJ9" s="156" t="s">
        <v>47</v>
      </c>
      <c r="AK9" s="155" t="s">
        <v>94</v>
      </c>
    </row>
    <row r="10" spans="1:43" s="12" customFormat="1" ht="70.5" customHeight="1" x14ac:dyDescent="0.35">
      <c r="J10" s="13"/>
      <c r="K10" s="13"/>
      <c r="L10" s="13"/>
      <c r="M10" s="13"/>
      <c r="N10" s="182" t="s">
        <v>21</v>
      </c>
      <c r="O10" s="63" t="s">
        <v>22</v>
      </c>
      <c r="P10" s="63" t="s">
        <v>22</v>
      </c>
      <c r="Q10" s="64"/>
      <c r="R10" s="64"/>
      <c r="S10" s="223" t="s">
        <v>48</v>
      </c>
      <c r="T10" s="157" t="s">
        <v>21</v>
      </c>
      <c r="U10" s="157" t="s">
        <v>22</v>
      </c>
      <c r="V10" s="157" t="s">
        <v>22</v>
      </c>
      <c r="W10" s="160"/>
      <c r="X10" s="160"/>
      <c r="Y10" s="166" t="s">
        <v>48</v>
      </c>
      <c r="Z10" s="157" t="s">
        <v>21</v>
      </c>
      <c r="AA10" s="157" t="s">
        <v>22</v>
      </c>
      <c r="AB10" s="157" t="s">
        <v>22</v>
      </c>
      <c r="AC10" s="160"/>
      <c r="AD10" s="160"/>
      <c r="AE10" s="166" t="s">
        <v>48</v>
      </c>
      <c r="AF10" s="157" t="s">
        <v>21</v>
      </c>
      <c r="AG10" s="157" t="s">
        <v>22</v>
      </c>
      <c r="AH10" s="157" t="s">
        <v>22</v>
      </c>
      <c r="AI10" s="160"/>
      <c r="AJ10" s="160"/>
      <c r="AK10" s="166" t="s">
        <v>48</v>
      </c>
    </row>
    <row r="11" spans="1:43" s="12" customFormat="1" ht="70.5" customHeight="1" thickBot="1" x14ac:dyDescent="0.4">
      <c r="J11" s="13"/>
      <c r="K11" s="13"/>
      <c r="L11" s="13"/>
      <c r="M11" s="13"/>
      <c r="N11" s="184"/>
      <c r="O11" s="222">
        <f>COUNTA(O12:O70)</f>
        <v>0</v>
      </c>
      <c r="P11" s="222">
        <f>COUNTA(P12:P70)</f>
        <v>0</v>
      </c>
      <c r="Q11" s="186"/>
      <c r="R11" s="186"/>
      <c r="S11" s="224"/>
      <c r="T11" s="157"/>
      <c r="U11" s="222">
        <f>COUNTA(U12:U70)</f>
        <v>0</v>
      </c>
      <c r="V11" s="222">
        <f>COUNTA(V12:V70)</f>
        <v>0</v>
      </c>
      <c r="W11" s="160"/>
      <c r="X11" s="160"/>
      <c r="Y11" s="166"/>
      <c r="Z11" s="157"/>
      <c r="AA11" s="222">
        <f>COUNTA(AA12:AA70)</f>
        <v>22</v>
      </c>
      <c r="AB11" s="222">
        <f>COUNTA(AB12:AB70)</f>
        <v>22</v>
      </c>
      <c r="AC11" s="160"/>
      <c r="AD11" s="160"/>
      <c r="AE11" s="166"/>
      <c r="AF11" s="157"/>
      <c r="AG11" s="222">
        <f>COUNTA(AG12:AG70)</f>
        <v>21</v>
      </c>
      <c r="AH11" s="222">
        <f>COUNTA(AH12:AH70)</f>
        <v>30</v>
      </c>
      <c r="AI11" s="160"/>
      <c r="AJ11" s="160"/>
      <c r="AK11" s="166"/>
    </row>
    <row r="12" spans="1:43" s="12" customFormat="1" ht="42.75" customHeight="1" x14ac:dyDescent="0.35">
      <c r="J12" s="2"/>
      <c r="K12" s="2"/>
      <c r="L12" s="13"/>
      <c r="M12" s="13"/>
      <c r="N12" s="196"/>
      <c r="O12" s="196"/>
      <c r="P12" s="196"/>
      <c r="Q12" s="195"/>
      <c r="R12" s="195"/>
      <c r="S12" s="192"/>
      <c r="T12" s="229"/>
      <c r="U12" s="228"/>
      <c r="V12" s="228"/>
      <c r="W12" s="227"/>
      <c r="X12" s="227"/>
      <c r="Y12" s="226"/>
      <c r="Z12" s="21" t="s">
        <v>124</v>
      </c>
      <c r="AA12" s="23">
        <v>297012</v>
      </c>
      <c r="AB12" s="23"/>
      <c r="AC12" s="20">
        <v>44002</v>
      </c>
      <c r="AD12" s="20">
        <v>44089</v>
      </c>
      <c r="AE12" s="21" t="s">
        <v>193</v>
      </c>
      <c r="AF12" s="21" t="s">
        <v>256</v>
      </c>
      <c r="AG12" s="171" t="s">
        <v>257</v>
      </c>
      <c r="AH12" s="171" t="s">
        <v>257</v>
      </c>
      <c r="AI12" s="170">
        <v>44137</v>
      </c>
      <c r="AJ12" s="170">
        <v>44138</v>
      </c>
      <c r="AK12" s="283" t="s">
        <v>199</v>
      </c>
    </row>
    <row r="13" spans="1:43" s="12" customFormat="1" ht="55.5" customHeight="1" x14ac:dyDescent="0.35">
      <c r="J13" s="2"/>
      <c r="K13" s="2"/>
      <c r="L13" s="13"/>
      <c r="M13" s="13"/>
      <c r="N13" s="196"/>
      <c r="O13" s="196"/>
      <c r="P13" s="196"/>
      <c r="Q13" s="197"/>
      <c r="R13" s="197"/>
      <c r="S13" s="192"/>
      <c r="T13" s="229"/>
      <c r="U13" s="228"/>
      <c r="V13" s="228"/>
      <c r="W13" s="232"/>
      <c r="X13" s="227"/>
      <c r="Y13" s="226"/>
      <c r="Z13" s="21" t="s">
        <v>124</v>
      </c>
      <c r="AA13" s="23">
        <v>297246</v>
      </c>
      <c r="AB13" s="23"/>
      <c r="AC13" s="36">
        <v>44002</v>
      </c>
      <c r="AD13" s="30">
        <v>44067</v>
      </c>
      <c r="AE13" s="23" t="s">
        <v>193</v>
      </c>
      <c r="AF13" s="171" t="s">
        <v>103</v>
      </c>
      <c r="AG13" s="171" t="s">
        <v>258</v>
      </c>
      <c r="AH13" s="171" t="s">
        <v>258</v>
      </c>
      <c r="AI13" s="170">
        <v>44148</v>
      </c>
      <c r="AJ13" s="170">
        <v>44148</v>
      </c>
      <c r="AK13" s="172" t="s">
        <v>259</v>
      </c>
      <c r="AL13" s="306"/>
      <c r="AM13" s="306"/>
      <c r="AN13" s="306"/>
      <c r="AO13" s="306"/>
      <c r="AP13" s="306"/>
      <c r="AQ13" s="306"/>
    </row>
    <row r="14" spans="1:43" s="12" customFormat="1" ht="38.25" customHeight="1" x14ac:dyDescent="0.35">
      <c r="J14" s="2"/>
      <c r="K14" s="2"/>
      <c r="L14" s="13"/>
      <c r="M14" s="13"/>
      <c r="N14" s="83"/>
      <c r="O14" s="196"/>
      <c r="P14" s="196"/>
      <c r="Q14" s="197"/>
      <c r="R14" s="197"/>
      <c r="S14" s="192"/>
      <c r="T14" s="229"/>
      <c r="U14" s="228"/>
      <c r="V14" s="228"/>
      <c r="W14" s="232"/>
      <c r="X14" s="227"/>
      <c r="Y14" s="226"/>
      <c r="Z14" s="21" t="s">
        <v>124</v>
      </c>
      <c r="AA14" s="23">
        <v>297268</v>
      </c>
      <c r="AB14" s="23"/>
      <c r="AC14" s="36">
        <v>43999</v>
      </c>
      <c r="AD14" s="30">
        <v>44069</v>
      </c>
      <c r="AE14" s="23" t="s">
        <v>194</v>
      </c>
      <c r="AF14" s="171" t="s">
        <v>103</v>
      </c>
      <c r="AG14" s="171" t="s">
        <v>260</v>
      </c>
      <c r="AH14" s="171" t="s">
        <v>260</v>
      </c>
      <c r="AI14" s="170">
        <v>44121</v>
      </c>
      <c r="AJ14" s="170">
        <v>44121</v>
      </c>
      <c r="AK14" s="172" t="s">
        <v>201</v>
      </c>
      <c r="AL14" s="306"/>
      <c r="AM14" s="306"/>
      <c r="AN14" s="306"/>
      <c r="AO14" s="306"/>
      <c r="AP14" s="306"/>
      <c r="AQ14" s="306"/>
    </row>
    <row r="15" spans="1:43" s="12" customFormat="1" ht="46.5" x14ac:dyDescent="0.35">
      <c r="J15" s="2"/>
      <c r="K15" s="2"/>
      <c r="L15" s="13"/>
      <c r="M15" s="13"/>
      <c r="N15" s="225"/>
      <c r="O15" s="226"/>
      <c r="P15" s="226"/>
      <c r="Q15" s="227"/>
      <c r="R15" s="227"/>
      <c r="S15" s="226"/>
      <c r="T15" s="229"/>
      <c r="U15" s="237"/>
      <c r="V15" s="237"/>
      <c r="W15" s="227"/>
      <c r="X15" s="227"/>
      <c r="Y15" s="226"/>
      <c r="Z15" s="21" t="s">
        <v>124</v>
      </c>
      <c r="AA15" s="23"/>
      <c r="AB15" s="23"/>
      <c r="AC15" s="36">
        <v>43993</v>
      </c>
      <c r="AD15" s="30"/>
      <c r="AE15" s="23" t="s">
        <v>193</v>
      </c>
      <c r="AF15" s="171" t="s">
        <v>103</v>
      </c>
      <c r="AG15" s="171" t="s">
        <v>261</v>
      </c>
      <c r="AH15" s="171" t="s">
        <v>261</v>
      </c>
      <c r="AI15" s="170">
        <v>44159</v>
      </c>
      <c r="AJ15" s="170">
        <v>44159</v>
      </c>
      <c r="AK15" s="172" t="s">
        <v>259</v>
      </c>
      <c r="AL15" s="306"/>
      <c r="AM15" s="306"/>
      <c r="AN15" s="306"/>
      <c r="AO15" s="306"/>
      <c r="AP15" s="306"/>
      <c r="AQ15" s="306"/>
    </row>
    <row r="16" spans="1:43" s="12" customFormat="1" ht="23.25" x14ac:dyDescent="0.35">
      <c r="J16" s="2"/>
      <c r="K16" s="2"/>
      <c r="L16" s="13"/>
      <c r="M16" s="13"/>
      <c r="N16" s="225"/>
      <c r="O16" s="228"/>
      <c r="P16" s="228"/>
      <c r="Q16" s="227"/>
      <c r="R16" s="227"/>
      <c r="S16" s="226"/>
      <c r="T16" s="27"/>
      <c r="U16" s="142"/>
      <c r="V16" s="142"/>
      <c r="W16" s="110"/>
      <c r="X16" s="110"/>
      <c r="Y16" s="68"/>
      <c r="Z16" s="21" t="s">
        <v>124</v>
      </c>
      <c r="AA16" s="23">
        <v>296352</v>
      </c>
      <c r="AB16" s="23">
        <v>296352</v>
      </c>
      <c r="AC16" s="36">
        <v>44026</v>
      </c>
      <c r="AD16" s="30">
        <v>44067</v>
      </c>
      <c r="AE16" s="23" t="s">
        <v>195</v>
      </c>
      <c r="AF16" s="21" t="s">
        <v>103</v>
      </c>
      <c r="AG16" s="21"/>
      <c r="AH16" s="21" t="s">
        <v>262</v>
      </c>
      <c r="AI16" s="170">
        <v>44180</v>
      </c>
      <c r="AJ16" s="170"/>
      <c r="AK16" s="173" t="s">
        <v>263</v>
      </c>
    </row>
    <row r="17" spans="10:37" s="12" customFormat="1" ht="23.25" x14ac:dyDescent="0.35">
      <c r="J17" s="2"/>
      <c r="K17" s="2"/>
      <c r="L17" s="13"/>
      <c r="M17" s="13"/>
      <c r="N17" s="229"/>
      <c r="O17" s="228"/>
      <c r="P17" s="228"/>
      <c r="Q17" s="227"/>
      <c r="R17" s="227"/>
      <c r="S17" s="226"/>
      <c r="T17" s="27"/>
      <c r="U17" s="142"/>
      <c r="V17" s="142"/>
      <c r="W17" s="110"/>
      <c r="X17" s="110"/>
      <c r="Y17" s="68"/>
      <c r="Z17" s="21" t="s">
        <v>124</v>
      </c>
      <c r="AA17" s="23"/>
      <c r="AB17" s="23">
        <v>297606</v>
      </c>
      <c r="AC17" s="36">
        <v>44025</v>
      </c>
      <c r="AD17" s="30"/>
      <c r="AE17" s="23" t="s">
        <v>193</v>
      </c>
      <c r="AF17" s="21" t="s">
        <v>103</v>
      </c>
      <c r="AG17" s="21"/>
      <c r="AH17" s="21" t="s">
        <v>264</v>
      </c>
      <c r="AI17" s="170">
        <v>44193</v>
      </c>
      <c r="AJ17" s="170"/>
      <c r="AK17" s="173"/>
    </row>
    <row r="18" spans="10:37" s="12" customFormat="1" ht="23.25" x14ac:dyDescent="0.35">
      <c r="J18" s="2"/>
      <c r="K18" s="2"/>
      <c r="L18" s="13"/>
      <c r="M18" s="13"/>
      <c r="N18" s="230"/>
      <c r="O18" s="231"/>
      <c r="P18" s="231"/>
      <c r="Q18" s="232"/>
      <c r="R18" s="227"/>
      <c r="S18" s="233"/>
      <c r="T18" s="27"/>
      <c r="U18" s="142"/>
      <c r="V18" s="142"/>
      <c r="W18" s="110"/>
      <c r="X18" s="110"/>
      <c r="Y18" s="68"/>
      <c r="Z18" s="21" t="s">
        <v>124</v>
      </c>
      <c r="AA18" s="23">
        <v>292474</v>
      </c>
      <c r="AB18" s="23">
        <v>292474</v>
      </c>
      <c r="AC18" s="36">
        <v>44040</v>
      </c>
      <c r="AD18" s="30">
        <v>44067</v>
      </c>
      <c r="AE18" s="23" t="s">
        <v>195</v>
      </c>
      <c r="AF18" s="21" t="s">
        <v>202</v>
      </c>
      <c r="AG18" s="21" t="s">
        <v>205</v>
      </c>
      <c r="AH18" s="21" t="s">
        <v>205</v>
      </c>
      <c r="AI18" s="170">
        <v>44133</v>
      </c>
      <c r="AJ18" s="170">
        <v>44140</v>
      </c>
      <c r="AK18" s="173" t="s">
        <v>265</v>
      </c>
    </row>
    <row r="19" spans="10:37" s="12" customFormat="1" ht="23.25" customHeight="1" x14ac:dyDescent="0.35">
      <c r="J19" s="2"/>
      <c r="K19" s="2"/>
      <c r="L19" s="13"/>
      <c r="M19" s="13"/>
      <c r="N19" s="234"/>
      <c r="O19" s="235"/>
      <c r="P19" s="235"/>
      <c r="Q19" s="232"/>
      <c r="R19" s="227"/>
      <c r="S19" s="236"/>
      <c r="T19" s="27"/>
      <c r="U19" s="142"/>
      <c r="V19" s="142"/>
      <c r="W19" s="110"/>
      <c r="X19" s="88"/>
      <c r="Y19" s="68"/>
      <c r="Z19" s="21" t="s">
        <v>124</v>
      </c>
      <c r="AA19" s="23"/>
      <c r="AB19" s="23">
        <v>296353</v>
      </c>
      <c r="AC19" s="36">
        <v>44089</v>
      </c>
      <c r="AD19" s="30"/>
      <c r="AE19" s="23" t="s">
        <v>195</v>
      </c>
      <c r="AF19" s="21" t="s">
        <v>266</v>
      </c>
      <c r="AG19" s="21" t="s">
        <v>267</v>
      </c>
      <c r="AH19" s="21" t="s">
        <v>267</v>
      </c>
      <c r="AI19" s="170">
        <v>44126</v>
      </c>
      <c r="AJ19" s="170">
        <v>44144</v>
      </c>
      <c r="AK19" s="173" t="s">
        <v>268</v>
      </c>
    </row>
    <row r="20" spans="10:37" s="12" customFormat="1" ht="23.25" customHeight="1" x14ac:dyDescent="0.35">
      <c r="J20" s="2"/>
      <c r="K20" s="2"/>
      <c r="L20" s="13"/>
      <c r="M20" s="13"/>
      <c r="N20" s="225"/>
      <c r="O20" s="237"/>
      <c r="P20" s="237"/>
      <c r="Q20" s="227"/>
      <c r="R20" s="227"/>
      <c r="S20" s="226"/>
      <c r="T20" s="163"/>
      <c r="U20" s="27"/>
      <c r="V20" s="27"/>
      <c r="W20" s="110"/>
      <c r="X20" s="111"/>
      <c r="Y20" s="68"/>
      <c r="Z20" s="49" t="s">
        <v>124</v>
      </c>
      <c r="AA20" s="59"/>
      <c r="AB20" s="59">
        <v>296384</v>
      </c>
      <c r="AC20" s="35">
        <v>44098</v>
      </c>
      <c r="AD20" s="35"/>
      <c r="AE20" s="23" t="s">
        <v>195</v>
      </c>
      <c r="AF20" s="21" t="s">
        <v>266</v>
      </c>
      <c r="AG20" s="21" t="s">
        <v>269</v>
      </c>
      <c r="AH20" s="21" t="s">
        <v>269</v>
      </c>
      <c r="AI20" s="170">
        <v>44141</v>
      </c>
      <c r="AJ20" s="170">
        <v>44183</v>
      </c>
      <c r="AK20" s="173" t="s">
        <v>268</v>
      </c>
    </row>
    <row r="21" spans="10:37" s="12" customFormat="1" ht="23.25" customHeight="1" x14ac:dyDescent="0.35">
      <c r="J21" s="2"/>
      <c r="K21" s="2"/>
      <c r="L21" s="13"/>
      <c r="M21" s="13"/>
      <c r="N21" s="238"/>
      <c r="O21" s="237"/>
      <c r="P21" s="237"/>
      <c r="Q21" s="227"/>
      <c r="R21" s="227"/>
      <c r="S21" s="226"/>
      <c r="T21" s="163"/>
      <c r="U21" s="27"/>
      <c r="V21" s="27"/>
      <c r="W21" s="110"/>
      <c r="X21" s="88"/>
      <c r="Y21" s="68"/>
      <c r="Z21" s="49" t="s">
        <v>124</v>
      </c>
      <c r="AA21" s="59"/>
      <c r="AB21" s="59">
        <v>297506</v>
      </c>
      <c r="AC21" s="35">
        <v>44098</v>
      </c>
      <c r="AD21" s="35"/>
      <c r="AE21" s="23" t="s">
        <v>193</v>
      </c>
      <c r="AF21" s="21" t="s">
        <v>108</v>
      </c>
      <c r="AG21" s="21" t="s">
        <v>270</v>
      </c>
      <c r="AH21" s="21" t="s">
        <v>270</v>
      </c>
      <c r="AI21" s="170">
        <v>44161</v>
      </c>
      <c r="AJ21" s="170">
        <v>44169</v>
      </c>
      <c r="AK21" s="284" t="s">
        <v>271</v>
      </c>
    </row>
    <row r="22" spans="10:37" s="12" customFormat="1" ht="23.25" customHeight="1" x14ac:dyDescent="0.35">
      <c r="J22" s="2"/>
      <c r="K22" s="2"/>
      <c r="L22" s="13"/>
      <c r="M22" s="13"/>
      <c r="N22" s="163"/>
      <c r="O22" s="142"/>
      <c r="P22" s="142"/>
      <c r="Q22" s="143"/>
      <c r="R22" s="143"/>
      <c r="S22" s="164"/>
      <c r="T22" s="163"/>
      <c r="U22" s="27"/>
      <c r="V22" s="27"/>
      <c r="W22" s="110"/>
      <c r="X22" s="88"/>
      <c r="Y22" s="68"/>
      <c r="Z22" s="49" t="s">
        <v>124</v>
      </c>
      <c r="AA22" s="59"/>
      <c r="AB22" s="59">
        <v>296353</v>
      </c>
      <c r="AC22" s="35">
        <v>44089</v>
      </c>
      <c r="AD22" s="35"/>
      <c r="AE22" s="23" t="s">
        <v>195</v>
      </c>
      <c r="AF22" s="21" t="s">
        <v>234</v>
      </c>
      <c r="AG22" s="21" t="s">
        <v>272</v>
      </c>
      <c r="AH22" s="21" t="s">
        <v>272</v>
      </c>
      <c r="AI22" s="170">
        <v>44165</v>
      </c>
      <c r="AJ22" s="170">
        <v>44169</v>
      </c>
      <c r="AK22" s="173" t="s">
        <v>273</v>
      </c>
    </row>
    <row r="23" spans="10:37" s="12" customFormat="1" ht="23.25" customHeight="1" x14ac:dyDescent="0.35">
      <c r="J23" s="2"/>
      <c r="K23" s="2"/>
      <c r="L23" s="13"/>
      <c r="M23" s="13"/>
      <c r="N23" s="163"/>
      <c r="O23" s="142"/>
      <c r="P23" s="142"/>
      <c r="Q23" s="143"/>
      <c r="R23" s="143"/>
      <c r="S23" s="164"/>
      <c r="T23" s="163"/>
      <c r="U23" s="27"/>
      <c r="V23" s="27"/>
      <c r="W23" s="88"/>
      <c r="X23" s="88"/>
      <c r="Y23" s="68"/>
      <c r="Z23" s="162" t="s">
        <v>97</v>
      </c>
      <c r="AA23" s="59" t="s">
        <v>130</v>
      </c>
      <c r="AB23" s="59" t="s">
        <v>130</v>
      </c>
      <c r="AC23" s="58">
        <v>44056</v>
      </c>
      <c r="AD23" s="58">
        <v>44056</v>
      </c>
      <c r="AE23" s="23" t="s">
        <v>199</v>
      </c>
      <c r="AF23" s="21" t="s">
        <v>115</v>
      </c>
      <c r="AG23" s="21" t="s">
        <v>274</v>
      </c>
      <c r="AH23" s="21" t="s">
        <v>274</v>
      </c>
      <c r="AI23" s="170">
        <v>44127</v>
      </c>
      <c r="AJ23" s="170">
        <v>44144</v>
      </c>
      <c r="AK23" s="173" t="s">
        <v>214</v>
      </c>
    </row>
    <row r="24" spans="10:37" s="12" customFormat="1" ht="23.25" x14ac:dyDescent="0.35">
      <c r="J24" s="2"/>
      <c r="K24" s="2"/>
      <c r="L24" s="13"/>
      <c r="M24" s="13"/>
      <c r="N24" s="21"/>
      <c r="O24" s="142"/>
      <c r="P24" s="142"/>
      <c r="Q24" s="239"/>
      <c r="R24" s="34"/>
      <c r="S24" s="164"/>
      <c r="T24" s="163"/>
      <c r="U24" s="27"/>
      <c r="V24" s="27"/>
      <c r="W24" s="88"/>
      <c r="X24" s="88"/>
      <c r="Y24" s="68"/>
      <c r="Z24" s="162" t="s">
        <v>97</v>
      </c>
      <c r="AA24" s="59" t="s">
        <v>200</v>
      </c>
      <c r="AB24" s="59" t="s">
        <v>200</v>
      </c>
      <c r="AC24" s="58">
        <v>44092</v>
      </c>
      <c r="AD24" s="58">
        <v>44095</v>
      </c>
      <c r="AE24" s="23" t="s">
        <v>201</v>
      </c>
      <c r="AF24" s="21" t="s">
        <v>115</v>
      </c>
      <c r="AG24" s="21" t="s">
        <v>275</v>
      </c>
      <c r="AH24" s="21" t="s">
        <v>275</v>
      </c>
      <c r="AI24" s="170">
        <v>44169</v>
      </c>
      <c r="AJ24" s="170">
        <v>44181</v>
      </c>
      <c r="AK24" s="173" t="s">
        <v>214</v>
      </c>
    </row>
    <row r="25" spans="10:37" s="12" customFormat="1" ht="23.25" customHeight="1" x14ac:dyDescent="0.35">
      <c r="J25" s="2"/>
      <c r="K25" s="2"/>
      <c r="L25" s="13"/>
      <c r="M25" s="13"/>
      <c r="N25" s="163"/>
      <c r="O25" s="142"/>
      <c r="P25" s="142"/>
      <c r="Q25" s="143"/>
      <c r="R25" s="34"/>
      <c r="S25" s="164"/>
      <c r="T25" s="27"/>
      <c r="U25" s="27"/>
      <c r="V25" s="27"/>
      <c r="W25" s="88"/>
      <c r="X25" s="88"/>
      <c r="Y25" s="68"/>
      <c r="Z25" s="162" t="s">
        <v>97</v>
      </c>
      <c r="AA25" s="59" t="s">
        <v>129</v>
      </c>
      <c r="AB25" s="59" t="s">
        <v>129</v>
      </c>
      <c r="AC25" s="58">
        <v>44039</v>
      </c>
      <c r="AD25" s="58">
        <v>44039</v>
      </c>
      <c r="AE25" s="23" t="s">
        <v>199</v>
      </c>
      <c r="AF25" s="21" t="s">
        <v>131</v>
      </c>
      <c r="AG25" s="21" t="s">
        <v>277</v>
      </c>
      <c r="AH25" s="21" t="s">
        <v>277</v>
      </c>
      <c r="AI25" s="170">
        <v>44109</v>
      </c>
      <c r="AJ25" s="170">
        <v>44109</v>
      </c>
      <c r="AK25" s="173" t="s">
        <v>278</v>
      </c>
    </row>
    <row r="26" spans="10:37" s="12" customFormat="1" ht="23.25" customHeight="1" x14ac:dyDescent="0.35">
      <c r="J26" s="2"/>
      <c r="K26" s="2"/>
      <c r="L26" s="13"/>
      <c r="M26" s="13"/>
      <c r="N26" s="163"/>
      <c r="O26" s="142"/>
      <c r="P26" s="142"/>
      <c r="Q26" s="143"/>
      <c r="R26" s="143"/>
      <c r="S26" s="164"/>
      <c r="T26" s="27"/>
      <c r="U26" s="27"/>
      <c r="V26" s="27"/>
      <c r="W26" s="88"/>
      <c r="X26" s="88"/>
      <c r="Y26" s="68"/>
      <c r="Z26" s="21" t="s">
        <v>103</v>
      </c>
      <c r="AA26" s="23" t="s">
        <v>107</v>
      </c>
      <c r="AB26" s="23" t="s">
        <v>107</v>
      </c>
      <c r="AC26" s="36">
        <v>44025</v>
      </c>
      <c r="AD26" s="30">
        <v>44028</v>
      </c>
      <c r="AE26" s="23" t="s">
        <v>199</v>
      </c>
      <c r="AF26" s="29" t="s">
        <v>131</v>
      </c>
      <c r="AG26" s="21" t="s">
        <v>277</v>
      </c>
      <c r="AH26" s="21" t="s">
        <v>277</v>
      </c>
      <c r="AI26" s="170">
        <v>44182</v>
      </c>
      <c r="AJ26" s="170">
        <v>44182</v>
      </c>
      <c r="AK26" s="173" t="s">
        <v>279</v>
      </c>
    </row>
    <row r="27" spans="10:37" s="12" customFormat="1" ht="25.5" x14ac:dyDescent="0.35">
      <c r="J27" s="2"/>
      <c r="K27" s="2"/>
      <c r="L27" s="13"/>
      <c r="M27" s="13"/>
      <c r="N27" s="240"/>
      <c r="O27" s="241"/>
      <c r="P27" s="242"/>
      <c r="Q27" s="242"/>
      <c r="R27" s="243"/>
      <c r="S27" s="244"/>
      <c r="T27" s="27"/>
      <c r="U27" s="27"/>
      <c r="V27" s="27"/>
      <c r="W27" s="88"/>
      <c r="X27" s="88"/>
      <c r="Y27" s="68"/>
      <c r="Z27" s="21" t="s">
        <v>103</v>
      </c>
      <c r="AA27" s="23" t="s">
        <v>128</v>
      </c>
      <c r="AB27" s="23" t="s">
        <v>128</v>
      </c>
      <c r="AC27" s="36">
        <v>44026</v>
      </c>
      <c r="AD27" s="30">
        <v>44028</v>
      </c>
      <c r="AE27" s="23" t="s">
        <v>199</v>
      </c>
      <c r="AF27" s="29" t="s">
        <v>158</v>
      </c>
      <c r="AG27" s="21" t="s">
        <v>280</v>
      </c>
      <c r="AH27" s="21" t="s">
        <v>280</v>
      </c>
      <c r="AI27" s="170">
        <v>44138</v>
      </c>
      <c r="AJ27" s="170">
        <v>44155</v>
      </c>
      <c r="AK27" s="173" t="s">
        <v>281</v>
      </c>
    </row>
    <row r="28" spans="10:37" s="12" customFormat="1" ht="23.25" customHeight="1" x14ac:dyDescent="0.35">
      <c r="J28" s="2"/>
      <c r="K28" s="2"/>
      <c r="L28" s="13"/>
      <c r="M28" s="13"/>
      <c r="N28" s="240"/>
      <c r="O28" s="241"/>
      <c r="P28" s="241"/>
      <c r="Q28" s="243"/>
      <c r="R28" s="243"/>
      <c r="S28" s="244"/>
      <c r="T28" s="27"/>
      <c r="U28" s="27"/>
      <c r="V28" s="27"/>
      <c r="W28" s="88"/>
      <c r="X28" s="88"/>
      <c r="Y28" s="68"/>
      <c r="Z28" s="162" t="s">
        <v>202</v>
      </c>
      <c r="AA28" s="59" t="s">
        <v>203</v>
      </c>
      <c r="AB28" s="59" t="s">
        <v>203</v>
      </c>
      <c r="AC28" s="58">
        <v>44035</v>
      </c>
      <c r="AD28" s="58">
        <v>44036</v>
      </c>
      <c r="AE28" s="23" t="s">
        <v>204</v>
      </c>
      <c r="AF28" s="27" t="s">
        <v>116</v>
      </c>
      <c r="AG28" s="27" t="s">
        <v>282</v>
      </c>
      <c r="AH28" s="27" t="s">
        <v>282</v>
      </c>
      <c r="AI28" s="170">
        <v>44149</v>
      </c>
      <c r="AJ28" s="30">
        <v>44153</v>
      </c>
      <c r="AK28" s="173" t="s">
        <v>283</v>
      </c>
    </row>
    <row r="29" spans="10:37" s="12" customFormat="1" ht="23.25" customHeight="1" x14ac:dyDescent="0.35">
      <c r="J29" s="2"/>
      <c r="K29" s="2"/>
      <c r="L29" s="13"/>
      <c r="M29" s="13"/>
      <c r="N29" s="240"/>
      <c r="O29" s="241"/>
      <c r="P29" s="241"/>
      <c r="Q29" s="243"/>
      <c r="R29" s="243"/>
      <c r="S29" s="244"/>
      <c r="T29" s="27"/>
      <c r="U29" s="27"/>
      <c r="V29" s="27"/>
      <c r="W29" s="88"/>
      <c r="X29" s="88"/>
      <c r="Y29" s="68"/>
      <c r="Z29" s="162" t="s">
        <v>202</v>
      </c>
      <c r="AA29" s="59" t="s">
        <v>205</v>
      </c>
      <c r="AB29" s="59" t="s">
        <v>205</v>
      </c>
      <c r="AC29" s="58">
        <v>44089</v>
      </c>
      <c r="AD29" s="58" t="s">
        <v>206</v>
      </c>
      <c r="AE29" s="23" t="s">
        <v>207</v>
      </c>
      <c r="AF29" s="27" t="s">
        <v>116</v>
      </c>
      <c r="AG29" s="27" t="s">
        <v>282</v>
      </c>
      <c r="AH29" s="27" t="s">
        <v>282</v>
      </c>
      <c r="AI29" s="170">
        <v>44193</v>
      </c>
      <c r="AJ29" s="30">
        <v>44194</v>
      </c>
      <c r="AK29" s="173" t="s">
        <v>284</v>
      </c>
    </row>
    <row r="30" spans="10:37" s="12" customFormat="1" ht="25.5" x14ac:dyDescent="0.35">
      <c r="J30" s="2"/>
      <c r="K30" s="2"/>
      <c r="L30" s="13"/>
      <c r="M30" s="13"/>
      <c r="N30" s="240"/>
      <c r="O30" s="241"/>
      <c r="P30" s="241"/>
      <c r="Q30" s="243"/>
      <c r="R30" s="243"/>
      <c r="S30" s="244"/>
      <c r="T30" s="90"/>
      <c r="U30" s="90"/>
      <c r="V30" s="90"/>
      <c r="W30" s="88"/>
      <c r="X30" s="88"/>
      <c r="Y30" s="68"/>
      <c r="Z30" s="162" t="s">
        <v>108</v>
      </c>
      <c r="AA30" s="59" t="s">
        <v>208</v>
      </c>
      <c r="AB30" s="59" t="s">
        <v>208</v>
      </c>
      <c r="AC30" s="58">
        <v>44097</v>
      </c>
      <c r="AD30" s="58">
        <v>44104</v>
      </c>
      <c r="AE30" s="23" t="s">
        <v>209</v>
      </c>
      <c r="AF30" s="21" t="s">
        <v>116</v>
      </c>
      <c r="AG30" s="27"/>
      <c r="AH30" s="27" t="s">
        <v>285</v>
      </c>
      <c r="AI30" s="170">
        <v>44196</v>
      </c>
      <c r="AJ30" s="30"/>
      <c r="AK30" s="173" t="s">
        <v>286</v>
      </c>
    </row>
    <row r="31" spans="10:37" s="12" customFormat="1" ht="25.5" x14ac:dyDescent="0.35">
      <c r="J31" s="2"/>
      <c r="K31" s="2"/>
      <c r="L31" s="13"/>
      <c r="M31" s="13"/>
      <c r="N31" s="240"/>
      <c r="O31" s="241"/>
      <c r="P31" s="241"/>
      <c r="Q31" s="243"/>
      <c r="R31" s="243"/>
      <c r="S31" s="244"/>
      <c r="T31" s="27"/>
      <c r="U31" s="27"/>
      <c r="V31" s="27"/>
      <c r="W31" s="88"/>
      <c r="X31" s="88"/>
      <c r="Y31" s="68"/>
      <c r="Z31" s="162" t="s">
        <v>115</v>
      </c>
      <c r="AA31" s="27" t="s">
        <v>210</v>
      </c>
      <c r="AB31" s="59"/>
      <c r="AC31" s="58">
        <v>43997</v>
      </c>
      <c r="AD31" s="58">
        <v>44026</v>
      </c>
      <c r="AE31" s="23" t="s">
        <v>211</v>
      </c>
      <c r="AF31" s="27" t="s">
        <v>117</v>
      </c>
      <c r="AG31" s="168" t="s">
        <v>287</v>
      </c>
      <c r="AH31" s="168" t="s">
        <v>287</v>
      </c>
      <c r="AI31" s="170">
        <v>44120</v>
      </c>
      <c r="AJ31" s="67">
        <v>44131</v>
      </c>
      <c r="AK31" s="90" t="s">
        <v>288</v>
      </c>
    </row>
    <row r="32" spans="10:37" s="12" customFormat="1" ht="23.25" x14ac:dyDescent="0.35">
      <c r="J32" s="2"/>
      <c r="K32" s="2"/>
      <c r="L32" s="13"/>
      <c r="M32" s="13"/>
      <c r="N32" s="163"/>
      <c r="O32" s="142"/>
      <c r="P32" s="142"/>
      <c r="Q32" s="143"/>
      <c r="R32" s="143"/>
      <c r="S32" s="164"/>
      <c r="T32" s="27"/>
      <c r="U32" s="27"/>
      <c r="V32" s="27"/>
      <c r="W32" s="88"/>
      <c r="X32" s="88"/>
      <c r="Y32" s="68"/>
      <c r="Z32" s="162" t="s">
        <v>115</v>
      </c>
      <c r="AA32" s="27" t="s">
        <v>212</v>
      </c>
      <c r="AB32" s="59"/>
      <c r="AC32" s="58">
        <v>43994</v>
      </c>
      <c r="AD32" s="58">
        <v>44027</v>
      </c>
      <c r="AE32" s="23" t="s">
        <v>211</v>
      </c>
      <c r="AF32" s="27" t="s">
        <v>117</v>
      </c>
      <c r="AG32" s="168" t="s">
        <v>289</v>
      </c>
      <c r="AH32" s="168" t="s">
        <v>289</v>
      </c>
      <c r="AI32" s="170">
        <v>44109</v>
      </c>
      <c r="AJ32" s="67">
        <v>44109</v>
      </c>
      <c r="AK32" s="90" t="s">
        <v>290</v>
      </c>
    </row>
    <row r="33" spans="10:37" s="12" customFormat="1" ht="26.25" customHeight="1" x14ac:dyDescent="0.35">
      <c r="J33" s="2"/>
      <c r="K33" s="2"/>
      <c r="L33" s="13"/>
      <c r="M33" s="13"/>
      <c r="N33" s="163"/>
      <c r="O33" s="142"/>
      <c r="P33" s="142"/>
      <c r="Q33" s="143"/>
      <c r="R33" s="143"/>
      <c r="S33" s="164"/>
      <c r="T33" s="27"/>
      <c r="U33" s="27"/>
      <c r="V33" s="27"/>
      <c r="W33" s="88"/>
      <c r="X33" s="88"/>
      <c r="Y33" s="33"/>
      <c r="Z33" s="162" t="s">
        <v>115</v>
      </c>
      <c r="AA33" s="27" t="s">
        <v>213</v>
      </c>
      <c r="AB33" s="59" t="s">
        <v>213</v>
      </c>
      <c r="AC33" s="58">
        <v>44089</v>
      </c>
      <c r="AD33" s="58">
        <v>44091</v>
      </c>
      <c r="AE33" s="23" t="s">
        <v>214</v>
      </c>
      <c r="AF33" s="27" t="s">
        <v>117</v>
      </c>
      <c r="AG33" s="168" t="s">
        <v>289</v>
      </c>
      <c r="AH33" s="168" t="s">
        <v>289</v>
      </c>
      <c r="AI33" s="170">
        <v>44166</v>
      </c>
      <c r="AJ33" s="67">
        <v>44167</v>
      </c>
      <c r="AK33" s="90" t="s">
        <v>281</v>
      </c>
    </row>
    <row r="34" spans="10:37" s="12" customFormat="1" ht="26.25" customHeight="1" x14ac:dyDescent="0.35">
      <c r="J34" s="2"/>
      <c r="K34" s="2"/>
      <c r="L34" s="13"/>
      <c r="M34" s="13"/>
      <c r="N34" s="163"/>
      <c r="O34" s="142"/>
      <c r="P34" s="142"/>
      <c r="Q34" s="143"/>
      <c r="R34" s="143"/>
      <c r="S34" s="164"/>
      <c r="T34" s="27"/>
      <c r="U34" s="27"/>
      <c r="V34" s="27"/>
      <c r="W34" s="88"/>
      <c r="X34" s="88"/>
      <c r="Y34" s="33"/>
      <c r="Z34" s="162" t="s">
        <v>111</v>
      </c>
      <c r="AA34" s="59" t="s">
        <v>215</v>
      </c>
      <c r="AB34" s="59" t="s">
        <v>215</v>
      </c>
      <c r="AC34" s="58">
        <v>44083</v>
      </c>
      <c r="AD34" s="58">
        <v>44102</v>
      </c>
      <c r="AE34" s="23" t="s">
        <v>216</v>
      </c>
      <c r="AF34" s="21" t="s">
        <v>148</v>
      </c>
      <c r="AG34" s="168"/>
      <c r="AH34" s="168">
        <v>297486</v>
      </c>
      <c r="AI34" s="170">
        <v>44105</v>
      </c>
      <c r="AJ34" s="67"/>
      <c r="AK34" s="293" t="s">
        <v>304</v>
      </c>
    </row>
    <row r="35" spans="10:37" s="12" customFormat="1" ht="23.25" x14ac:dyDescent="0.35">
      <c r="J35" s="2"/>
      <c r="K35" s="2"/>
      <c r="L35" s="13"/>
      <c r="M35" s="13"/>
      <c r="N35" s="163"/>
      <c r="O35" s="142"/>
      <c r="P35" s="142"/>
      <c r="Q35" s="143"/>
      <c r="R35" s="143"/>
      <c r="S35" s="164"/>
      <c r="T35" s="27"/>
      <c r="U35" s="27"/>
      <c r="V35" s="27"/>
      <c r="W35" s="88"/>
      <c r="X35" s="88"/>
      <c r="Y35" s="33"/>
      <c r="Z35" s="162" t="s">
        <v>220</v>
      </c>
      <c r="AA35" s="59" t="s">
        <v>221</v>
      </c>
      <c r="AB35" s="59" t="s">
        <v>221</v>
      </c>
      <c r="AC35" s="58">
        <v>44060</v>
      </c>
      <c r="AD35" s="58">
        <v>44062</v>
      </c>
      <c r="AE35" s="23" t="s">
        <v>222</v>
      </c>
      <c r="AF35" s="21" t="s">
        <v>148</v>
      </c>
      <c r="AG35" s="168"/>
      <c r="AH35" s="168" t="s">
        <v>305</v>
      </c>
      <c r="AI35" s="170" t="s">
        <v>306</v>
      </c>
      <c r="AJ35" s="67"/>
      <c r="AK35" s="172" t="s">
        <v>307</v>
      </c>
    </row>
    <row r="36" spans="10:37" s="12" customFormat="1" ht="23.25" x14ac:dyDescent="0.35">
      <c r="J36" s="2"/>
      <c r="K36" s="2"/>
      <c r="L36" s="13"/>
      <c r="M36" s="13"/>
      <c r="N36" s="163"/>
      <c r="O36" s="142"/>
      <c r="P36" s="142"/>
      <c r="Q36" s="143"/>
      <c r="R36" s="143"/>
      <c r="S36" s="164"/>
      <c r="T36" s="27"/>
      <c r="U36" s="27"/>
      <c r="V36" s="27"/>
      <c r="W36" s="88"/>
      <c r="X36" s="88"/>
      <c r="Y36" s="33"/>
      <c r="Z36" s="162" t="s">
        <v>133</v>
      </c>
      <c r="AA36" s="59" t="s">
        <v>223</v>
      </c>
      <c r="AB36" s="59" t="s">
        <v>223</v>
      </c>
      <c r="AC36" s="58">
        <v>43881</v>
      </c>
      <c r="AD36" s="58">
        <v>44067</v>
      </c>
      <c r="AE36" s="23" t="s">
        <v>222</v>
      </c>
      <c r="AF36" s="21" t="s">
        <v>148</v>
      </c>
      <c r="AG36" s="168"/>
      <c r="AH36" s="168">
        <v>296327</v>
      </c>
      <c r="AI36" s="170" t="s">
        <v>308</v>
      </c>
      <c r="AJ36" s="67"/>
      <c r="AK36" s="172" t="s">
        <v>309</v>
      </c>
    </row>
    <row r="37" spans="10:37" s="12" customFormat="1" ht="25.5" x14ac:dyDescent="0.35">
      <c r="J37" s="2"/>
      <c r="K37" s="2"/>
      <c r="L37" s="13"/>
      <c r="M37" s="13"/>
      <c r="N37" s="163"/>
      <c r="O37" s="142"/>
      <c r="P37" s="142"/>
      <c r="Q37" s="143"/>
      <c r="R37" s="143"/>
      <c r="S37" s="164"/>
      <c r="T37" s="258"/>
      <c r="U37" s="257"/>
      <c r="V37" s="257"/>
      <c r="W37" s="261"/>
      <c r="X37" s="261"/>
      <c r="Y37" s="262"/>
      <c r="Z37" s="21" t="s">
        <v>224</v>
      </c>
      <c r="AA37" s="23" t="s">
        <v>225</v>
      </c>
      <c r="AB37" s="23" t="s">
        <v>225</v>
      </c>
      <c r="AC37" s="20">
        <v>44039</v>
      </c>
      <c r="AD37" s="36">
        <v>44049</v>
      </c>
      <c r="AE37" s="23" t="s">
        <v>226</v>
      </c>
      <c r="AF37" s="21" t="s">
        <v>148</v>
      </c>
      <c r="AG37" s="168"/>
      <c r="AH37" s="168">
        <v>297484</v>
      </c>
      <c r="AI37" s="170">
        <v>44152</v>
      </c>
      <c r="AJ37" s="67"/>
      <c r="AK37" s="172" t="s">
        <v>304</v>
      </c>
    </row>
    <row r="38" spans="10:37" s="12" customFormat="1" ht="25.5" x14ac:dyDescent="0.35">
      <c r="J38" s="2"/>
      <c r="K38" s="2"/>
      <c r="L38" s="13"/>
      <c r="M38" s="13"/>
      <c r="N38" s="163"/>
      <c r="O38" s="142"/>
      <c r="P38" s="142"/>
      <c r="Q38" s="143"/>
      <c r="R38" s="143"/>
      <c r="S38" s="164"/>
      <c r="T38" s="256"/>
      <c r="U38" s="260"/>
      <c r="V38" s="260"/>
      <c r="W38" s="259"/>
      <c r="X38" s="259"/>
      <c r="Y38" s="255"/>
      <c r="Z38" s="162" t="s">
        <v>224</v>
      </c>
      <c r="AA38" s="59" t="s">
        <v>227</v>
      </c>
      <c r="AB38" s="59" t="s">
        <v>227</v>
      </c>
      <c r="AC38" s="58">
        <v>44018</v>
      </c>
      <c r="AD38" s="58">
        <v>44025</v>
      </c>
      <c r="AE38" s="23" t="s">
        <v>226</v>
      </c>
      <c r="AF38" s="21" t="s">
        <v>148</v>
      </c>
      <c r="AG38" s="168"/>
      <c r="AH38" s="168">
        <v>297126</v>
      </c>
      <c r="AI38" s="170">
        <v>44179</v>
      </c>
      <c r="AJ38" s="67"/>
      <c r="AK38" s="172" t="s">
        <v>304</v>
      </c>
    </row>
    <row r="39" spans="10:37" s="12" customFormat="1" ht="25.5" x14ac:dyDescent="0.35">
      <c r="J39" s="2"/>
      <c r="K39" s="2"/>
      <c r="L39" s="13"/>
      <c r="M39" s="13"/>
      <c r="N39" s="163"/>
      <c r="O39" s="142"/>
      <c r="P39" s="142"/>
      <c r="Q39" s="143"/>
      <c r="R39" s="143"/>
      <c r="S39" s="164"/>
      <c r="T39" s="256"/>
      <c r="U39" s="257"/>
      <c r="V39" s="257"/>
      <c r="W39" s="259"/>
      <c r="X39" s="259"/>
      <c r="Y39" s="255"/>
      <c r="Z39" s="21" t="s">
        <v>228</v>
      </c>
      <c r="AA39" s="21" t="s">
        <v>229</v>
      </c>
      <c r="AB39" s="21" t="s">
        <v>229</v>
      </c>
      <c r="AC39" s="58">
        <v>44055</v>
      </c>
      <c r="AD39" s="58">
        <v>44074</v>
      </c>
      <c r="AE39" s="23" t="s">
        <v>230</v>
      </c>
      <c r="AF39" s="21" t="s">
        <v>148</v>
      </c>
      <c r="AG39" s="168"/>
      <c r="AH39" s="168">
        <v>296354</v>
      </c>
      <c r="AI39" s="170">
        <v>44181</v>
      </c>
      <c r="AJ39" s="67"/>
      <c r="AK39" s="172" t="s">
        <v>309</v>
      </c>
    </row>
    <row r="40" spans="10:37" s="12" customFormat="1" ht="25.5" x14ac:dyDescent="0.35">
      <c r="J40" s="2"/>
      <c r="K40" s="2"/>
      <c r="L40" s="13"/>
      <c r="M40" s="13"/>
      <c r="N40" s="163"/>
      <c r="O40" s="142"/>
      <c r="P40" s="142"/>
      <c r="Q40" s="143"/>
      <c r="R40" s="143"/>
      <c r="S40" s="164"/>
      <c r="T40" s="258"/>
      <c r="U40" s="257"/>
      <c r="V40" s="257"/>
      <c r="W40" s="261"/>
      <c r="X40" s="261"/>
      <c r="Y40" s="262"/>
      <c r="Z40" s="49"/>
      <c r="AA40" s="59"/>
      <c r="AB40" s="59"/>
      <c r="AC40" s="35"/>
      <c r="AD40" s="35"/>
      <c r="AE40" s="23"/>
      <c r="AF40" s="21" t="s">
        <v>148</v>
      </c>
      <c r="AG40" s="168"/>
      <c r="AH40" s="168">
        <v>273496</v>
      </c>
      <c r="AI40" s="170">
        <v>44184</v>
      </c>
      <c r="AJ40" s="67"/>
      <c r="AK40" s="173" t="s">
        <v>307</v>
      </c>
    </row>
    <row r="41" spans="10:37" s="12" customFormat="1" ht="25.5" x14ac:dyDescent="0.35">
      <c r="J41" s="2"/>
      <c r="K41" s="2"/>
      <c r="L41" s="13"/>
      <c r="M41" s="13"/>
      <c r="N41" s="163"/>
      <c r="O41" s="142"/>
      <c r="P41" s="142"/>
      <c r="Q41" s="143"/>
      <c r="R41" s="143"/>
      <c r="S41" s="164"/>
      <c r="T41" s="258"/>
      <c r="U41" s="257"/>
      <c r="V41" s="257"/>
      <c r="W41" s="261"/>
      <c r="X41" s="261"/>
      <c r="Y41" s="262"/>
      <c r="Z41" s="49"/>
      <c r="AA41" s="59"/>
      <c r="AB41" s="59"/>
      <c r="AC41" s="35"/>
      <c r="AD41" s="35"/>
      <c r="AE41" s="23"/>
      <c r="AF41" s="21" t="s">
        <v>148</v>
      </c>
      <c r="AG41" s="168"/>
      <c r="AH41" s="168" t="s">
        <v>310</v>
      </c>
      <c r="AI41" s="170">
        <v>44186</v>
      </c>
      <c r="AJ41" s="67"/>
      <c r="AK41" s="173" t="s">
        <v>307</v>
      </c>
    </row>
    <row r="42" spans="10:37" s="12" customFormat="1" ht="25.5" x14ac:dyDescent="0.35">
      <c r="J42" s="2"/>
      <c r="K42" s="2"/>
      <c r="L42" s="13"/>
      <c r="M42" s="13"/>
      <c r="N42" s="163"/>
      <c r="O42" s="142"/>
      <c r="P42" s="142"/>
      <c r="Q42" s="143"/>
      <c r="R42" s="143"/>
      <c r="S42" s="164"/>
      <c r="T42" s="258"/>
      <c r="U42" s="257"/>
      <c r="V42" s="257"/>
      <c r="W42" s="261"/>
      <c r="X42" s="261"/>
      <c r="Y42" s="262"/>
      <c r="Z42" s="49"/>
      <c r="AA42" s="59"/>
      <c r="AB42" s="21"/>
      <c r="AC42" s="35"/>
      <c r="AD42" s="35"/>
      <c r="AE42" s="23"/>
      <c r="AF42" s="21" t="s">
        <v>148</v>
      </c>
      <c r="AG42" s="168">
        <v>297614</v>
      </c>
      <c r="AH42" s="168"/>
      <c r="AI42" s="170">
        <v>43993</v>
      </c>
      <c r="AJ42" s="67">
        <v>44105</v>
      </c>
      <c r="AK42" s="173" t="s">
        <v>304</v>
      </c>
    </row>
    <row r="43" spans="10:37" s="12" customFormat="1" ht="23.25" x14ac:dyDescent="0.35">
      <c r="J43" s="2"/>
      <c r="K43" s="2"/>
      <c r="L43" s="13"/>
      <c r="M43" s="13"/>
      <c r="N43" s="163"/>
      <c r="O43" s="142"/>
      <c r="P43" s="142"/>
      <c r="Q43" s="143"/>
      <c r="R43" s="143"/>
      <c r="S43" s="164"/>
      <c r="T43" s="27"/>
      <c r="U43" s="27"/>
      <c r="V43" s="27"/>
      <c r="W43" s="88"/>
      <c r="X43" s="88"/>
      <c r="Y43" s="33"/>
      <c r="Z43" s="21"/>
      <c r="AA43" s="23"/>
      <c r="AB43" s="23"/>
      <c r="AC43" s="36"/>
      <c r="AD43" s="30"/>
      <c r="AE43" s="23"/>
      <c r="AF43" s="21" t="s">
        <v>148</v>
      </c>
      <c r="AG43" s="168">
        <v>296352</v>
      </c>
      <c r="AH43" s="168"/>
      <c r="AI43" s="170">
        <v>44026</v>
      </c>
      <c r="AJ43" s="67">
        <v>44124</v>
      </c>
      <c r="AK43" s="172" t="s">
        <v>309</v>
      </c>
    </row>
    <row r="44" spans="10:37" s="12" customFormat="1" ht="23.25" x14ac:dyDescent="0.35">
      <c r="J44" s="2"/>
      <c r="K44" s="2"/>
      <c r="L44" s="13"/>
      <c r="M44" s="13"/>
      <c r="N44" s="163"/>
      <c r="O44" s="142"/>
      <c r="P44" s="142"/>
      <c r="Q44" s="143"/>
      <c r="R44" s="143"/>
      <c r="S44" s="164"/>
      <c r="T44" s="27"/>
      <c r="U44" s="27"/>
      <c r="V44" s="27"/>
      <c r="W44" s="88"/>
      <c r="X44" s="88"/>
      <c r="Y44" s="33"/>
      <c r="Z44" s="27"/>
      <c r="AA44" s="23"/>
      <c r="AB44" s="23"/>
      <c r="AC44" s="36"/>
      <c r="AD44" s="30"/>
      <c r="AE44" s="23"/>
      <c r="AF44" s="21" t="s">
        <v>148</v>
      </c>
      <c r="AG44" s="168"/>
      <c r="AH44" s="21"/>
      <c r="AI44" s="170"/>
      <c r="AJ44" s="170"/>
      <c r="AK44" s="173"/>
    </row>
    <row r="45" spans="10:37" s="12" customFormat="1" ht="23.25" x14ac:dyDescent="0.35">
      <c r="J45" s="2"/>
      <c r="K45" s="2"/>
      <c r="L45" s="13"/>
      <c r="M45" s="13"/>
      <c r="N45" s="163"/>
      <c r="O45" s="142"/>
      <c r="P45" s="142"/>
      <c r="Q45" s="143"/>
      <c r="R45" s="143"/>
      <c r="S45" s="164"/>
      <c r="T45" s="27"/>
      <c r="U45" s="27"/>
      <c r="V45" s="27"/>
      <c r="W45" s="88"/>
      <c r="X45" s="88"/>
      <c r="Y45" s="33"/>
      <c r="Z45" s="21"/>
      <c r="AA45" s="23"/>
      <c r="AB45" s="23"/>
      <c r="AC45" s="36"/>
      <c r="AD45" s="30"/>
      <c r="AE45" s="23"/>
      <c r="AF45" s="21"/>
      <c r="AG45" s="27"/>
      <c r="AH45" s="27"/>
      <c r="AI45" s="170"/>
      <c r="AJ45" s="30"/>
      <c r="AK45" s="173"/>
    </row>
    <row r="46" spans="10:37" s="12" customFormat="1" ht="23.25" x14ac:dyDescent="0.35">
      <c r="J46" s="2"/>
      <c r="K46" s="2"/>
      <c r="L46" s="13"/>
      <c r="M46" s="13"/>
      <c r="N46" s="163"/>
      <c r="O46" s="142"/>
      <c r="P46" s="142"/>
      <c r="Q46" s="143"/>
      <c r="R46" s="143"/>
      <c r="S46" s="164"/>
      <c r="T46" s="27"/>
      <c r="U46" s="27"/>
      <c r="V46" s="27"/>
      <c r="W46" s="88"/>
      <c r="X46" s="88"/>
      <c r="Y46" s="33"/>
      <c r="Z46" s="21"/>
      <c r="AA46" s="23"/>
      <c r="AB46" s="23"/>
      <c r="AC46" s="36"/>
      <c r="AD46" s="30"/>
      <c r="AE46" s="23"/>
      <c r="AF46" s="21"/>
      <c r="AG46" s="27"/>
      <c r="AH46" s="27"/>
      <c r="AI46" s="170"/>
      <c r="AJ46" s="30"/>
      <c r="AK46" s="173"/>
    </row>
    <row r="47" spans="10:37" s="12" customFormat="1" ht="23.25" x14ac:dyDescent="0.35">
      <c r="J47" s="2"/>
      <c r="K47" s="2"/>
      <c r="L47" s="13"/>
      <c r="M47" s="13"/>
      <c r="N47" s="163"/>
      <c r="O47" s="142"/>
      <c r="P47" s="142"/>
      <c r="Q47" s="143"/>
      <c r="R47" s="143"/>
      <c r="S47" s="164"/>
      <c r="T47" s="27"/>
      <c r="U47" s="27"/>
      <c r="V47" s="27"/>
      <c r="W47" s="88"/>
      <c r="X47" s="88"/>
      <c r="Y47" s="33"/>
      <c r="Z47" s="21"/>
      <c r="AA47" s="23"/>
      <c r="AB47" s="23"/>
      <c r="AC47" s="36"/>
      <c r="AD47" s="30"/>
      <c r="AE47" s="23"/>
      <c r="AF47" s="29"/>
      <c r="AG47" s="27"/>
      <c r="AH47" s="27"/>
      <c r="AI47" s="170"/>
      <c r="AJ47" s="30"/>
      <c r="AK47" s="173"/>
    </row>
    <row r="48" spans="10:37" s="12" customFormat="1" ht="23.25" x14ac:dyDescent="0.35">
      <c r="J48" s="2"/>
      <c r="K48" s="2"/>
      <c r="L48" s="13"/>
      <c r="M48" s="13"/>
      <c r="N48" s="163"/>
      <c r="O48" s="142"/>
      <c r="P48" s="142"/>
      <c r="Q48" s="143"/>
      <c r="R48" s="143"/>
      <c r="S48" s="164"/>
      <c r="T48" s="27"/>
      <c r="U48" s="27"/>
      <c r="V48" s="27"/>
      <c r="W48" s="88"/>
      <c r="X48" s="88"/>
      <c r="Y48" s="33"/>
      <c r="Z48" s="21"/>
      <c r="AA48" s="23"/>
      <c r="AB48" s="23"/>
      <c r="AC48" s="36"/>
      <c r="AD48" s="30"/>
      <c r="AE48" s="23"/>
      <c r="AF48" s="27"/>
      <c r="AG48" s="168"/>
      <c r="AH48" s="168"/>
      <c r="AI48" s="170"/>
      <c r="AJ48" s="67"/>
      <c r="AK48" s="90"/>
    </row>
    <row r="49" spans="10:37" s="12" customFormat="1" ht="23.25" x14ac:dyDescent="0.35">
      <c r="J49" s="2"/>
      <c r="K49" s="2"/>
      <c r="L49" s="13"/>
      <c r="M49" s="13"/>
      <c r="N49" s="163"/>
      <c r="O49" s="142"/>
      <c r="P49" s="142"/>
      <c r="Q49" s="143"/>
      <c r="R49" s="143"/>
      <c r="S49" s="164"/>
      <c r="T49" s="27"/>
      <c r="U49" s="27"/>
      <c r="V49" s="27"/>
      <c r="W49" s="88"/>
      <c r="X49" s="88"/>
      <c r="Y49" s="33"/>
      <c r="Z49" s="21"/>
      <c r="AA49" s="23"/>
      <c r="AB49" s="23"/>
      <c r="AC49" s="36"/>
      <c r="AD49" s="30"/>
      <c r="AE49" s="23"/>
      <c r="AF49" s="27"/>
      <c r="AG49" s="168"/>
      <c r="AH49" s="168"/>
      <c r="AI49" s="170"/>
      <c r="AJ49" s="67"/>
      <c r="AK49" s="90"/>
    </row>
    <row r="50" spans="10:37" s="12" customFormat="1" ht="23.25" x14ac:dyDescent="0.35">
      <c r="J50" s="2"/>
      <c r="K50" s="2"/>
      <c r="L50" s="13"/>
      <c r="M50" s="13"/>
      <c r="N50" s="163"/>
      <c r="O50" s="142"/>
      <c r="P50" s="142"/>
      <c r="Q50" s="143"/>
      <c r="R50" s="143"/>
      <c r="S50" s="164"/>
      <c r="T50" s="27"/>
      <c r="U50" s="27"/>
      <c r="V50" s="27"/>
      <c r="W50" s="88"/>
      <c r="X50" s="88"/>
      <c r="Y50" s="33"/>
      <c r="Z50" s="21"/>
      <c r="AA50" s="23"/>
      <c r="AB50" s="23"/>
      <c r="AC50" s="36"/>
      <c r="AD50" s="30"/>
      <c r="AE50" s="23"/>
      <c r="AF50" s="21"/>
      <c r="AG50" s="168"/>
      <c r="AH50" s="168"/>
      <c r="AI50" s="170"/>
      <c r="AJ50" s="67"/>
      <c r="AK50" s="90"/>
    </row>
    <row r="51" spans="10:37" s="12" customFormat="1" ht="23.25" x14ac:dyDescent="0.35">
      <c r="J51" s="2"/>
      <c r="K51" s="2"/>
      <c r="L51" s="13"/>
      <c r="M51" s="13"/>
      <c r="N51" s="163"/>
      <c r="O51" s="142"/>
      <c r="P51" s="142"/>
      <c r="Q51" s="143"/>
      <c r="R51" s="143"/>
      <c r="S51" s="164"/>
      <c r="T51" s="27"/>
      <c r="U51" s="27"/>
      <c r="V51" s="27"/>
      <c r="W51" s="88"/>
      <c r="X51" s="88"/>
      <c r="Y51" s="33"/>
      <c r="Z51" s="49"/>
      <c r="AA51" s="149"/>
      <c r="AB51" s="149"/>
      <c r="AC51" s="35"/>
      <c r="AD51" s="35"/>
      <c r="AE51" s="23"/>
      <c r="AF51" s="27"/>
      <c r="AG51" s="168"/>
      <c r="AH51" s="168"/>
      <c r="AI51" s="170"/>
      <c r="AJ51" s="67"/>
      <c r="AK51" s="90"/>
    </row>
    <row r="52" spans="10:37" s="12" customFormat="1" ht="23.25" x14ac:dyDescent="0.35">
      <c r="J52" s="2"/>
      <c r="K52" s="2"/>
      <c r="L52" s="13"/>
      <c r="M52" s="13"/>
      <c r="N52" s="163"/>
      <c r="O52" s="142"/>
      <c r="P52" s="142"/>
      <c r="Q52" s="143"/>
      <c r="R52" s="143"/>
      <c r="S52" s="164"/>
      <c r="T52" s="27"/>
      <c r="U52" s="27"/>
      <c r="V52" s="27"/>
      <c r="W52" s="88"/>
      <c r="X52" s="88"/>
      <c r="Y52" s="33"/>
      <c r="Z52" s="21"/>
      <c r="AA52" s="32"/>
      <c r="AB52" s="32"/>
      <c r="AC52" s="35"/>
      <c r="AD52" s="35"/>
      <c r="AE52" s="23"/>
      <c r="AF52" s="27"/>
      <c r="AG52" s="21"/>
      <c r="AH52" s="21"/>
      <c r="AI52" s="170"/>
      <c r="AJ52" s="170"/>
      <c r="AK52" s="173"/>
    </row>
    <row r="53" spans="10:37" s="12" customFormat="1" ht="23.25" x14ac:dyDescent="0.35">
      <c r="J53" s="2"/>
      <c r="K53" s="2"/>
      <c r="L53" s="13"/>
      <c r="M53" s="13"/>
      <c r="N53" s="163"/>
      <c r="O53" s="142"/>
      <c r="P53" s="142"/>
      <c r="Q53" s="143"/>
      <c r="R53" s="143"/>
      <c r="S53" s="164"/>
      <c r="T53" s="27"/>
      <c r="U53" s="27"/>
      <c r="V53" s="27"/>
      <c r="W53" s="88"/>
      <c r="X53" s="88"/>
      <c r="Y53" s="33"/>
      <c r="Z53" s="49"/>
      <c r="AA53" s="149"/>
      <c r="AB53" s="149"/>
      <c r="AC53" s="35"/>
      <c r="AD53" s="35"/>
      <c r="AE53" s="23"/>
      <c r="AF53" s="27"/>
      <c r="AG53" s="21"/>
      <c r="AH53" s="21"/>
      <c r="AI53" s="170"/>
      <c r="AJ53" s="170"/>
      <c r="AK53" s="173"/>
    </row>
    <row r="54" spans="10:37" s="12" customFormat="1" ht="23.25" x14ac:dyDescent="0.35">
      <c r="J54" s="2"/>
      <c r="K54" s="2"/>
      <c r="L54" s="13"/>
      <c r="M54" s="13"/>
      <c r="N54" s="163"/>
      <c r="O54" s="142"/>
      <c r="P54" s="142"/>
      <c r="Q54" s="143"/>
      <c r="R54" s="143"/>
      <c r="S54" s="164"/>
      <c r="T54" s="27"/>
      <c r="U54" s="27"/>
      <c r="V54" s="27"/>
      <c r="W54" s="88"/>
      <c r="X54" s="88"/>
      <c r="Y54" s="33"/>
      <c r="Z54" s="49"/>
      <c r="AA54" s="149"/>
      <c r="AB54" s="149"/>
      <c r="AC54" s="35"/>
      <c r="AD54" s="35"/>
      <c r="AE54" s="23"/>
      <c r="AF54" s="27"/>
      <c r="AG54" s="21"/>
      <c r="AH54" s="21"/>
      <c r="AI54" s="170"/>
      <c r="AJ54" s="170"/>
      <c r="AK54" s="173"/>
    </row>
    <row r="55" spans="10:37" s="12" customFormat="1" ht="26.25" customHeight="1" x14ac:dyDescent="0.35">
      <c r="J55" s="2"/>
      <c r="K55" s="2"/>
      <c r="L55" s="13"/>
      <c r="M55" s="13"/>
      <c r="N55" s="163"/>
      <c r="O55" s="142"/>
      <c r="P55" s="142"/>
      <c r="Q55" s="143"/>
      <c r="R55" s="143"/>
      <c r="S55" s="164"/>
      <c r="T55" s="27"/>
      <c r="U55" s="27"/>
      <c r="V55" s="27"/>
      <c r="W55" s="88"/>
      <c r="X55" s="88"/>
      <c r="Y55" s="33"/>
      <c r="Z55" s="49"/>
      <c r="AA55" s="59"/>
      <c r="AB55" s="59"/>
      <c r="AC55" s="35"/>
      <c r="AD55" s="35"/>
      <c r="AE55" s="21"/>
      <c r="AG55" s="21"/>
      <c r="AH55" s="21"/>
      <c r="AI55" s="170"/>
      <c r="AJ55" s="170"/>
      <c r="AK55" s="173"/>
    </row>
    <row r="56" spans="10:37" s="12" customFormat="1" ht="23.25" x14ac:dyDescent="0.35">
      <c r="J56" s="2"/>
      <c r="K56" s="2"/>
      <c r="L56" s="13"/>
      <c r="M56" s="13"/>
      <c r="N56" s="163"/>
      <c r="O56" s="142"/>
      <c r="P56" s="142"/>
      <c r="Q56" s="143"/>
      <c r="R56" s="143"/>
      <c r="S56" s="164"/>
      <c r="T56" s="27"/>
      <c r="U56" s="27"/>
      <c r="V56" s="27"/>
      <c r="W56" s="88"/>
      <c r="X56" s="88"/>
      <c r="Y56" s="33"/>
      <c r="Z56" s="49"/>
      <c r="AA56" s="59"/>
      <c r="AB56" s="59"/>
      <c r="AC56" s="35"/>
      <c r="AD56" s="35"/>
      <c r="AE56" s="21"/>
      <c r="AF56" s="21"/>
      <c r="AG56" s="21"/>
      <c r="AH56" s="21"/>
      <c r="AI56" s="170"/>
      <c r="AJ56" s="170"/>
      <c r="AK56" s="173"/>
    </row>
    <row r="57" spans="10:37" s="12" customFormat="1" ht="23.25" x14ac:dyDescent="0.35">
      <c r="J57" s="2"/>
      <c r="K57" s="2"/>
      <c r="L57" s="13"/>
      <c r="M57" s="13"/>
      <c r="N57" s="163"/>
      <c r="O57" s="142"/>
      <c r="P57" s="142"/>
      <c r="Q57" s="143"/>
      <c r="R57" s="143"/>
      <c r="S57" s="164"/>
      <c r="T57" s="27"/>
      <c r="U57" s="27"/>
      <c r="V57" s="27"/>
      <c r="W57" s="88"/>
      <c r="X57" s="88"/>
      <c r="Y57" s="33"/>
      <c r="Z57" s="49"/>
      <c r="AA57" s="59"/>
      <c r="AB57" s="59"/>
      <c r="AC57" s="35"/>
      <c r="AD57" s="35"/>
      <c r="AE57" s="21"/>
      <c r="AF57" s="21"/>
      <c r="AG57" s="21"/>
      <c r="AH57" s="21"/>
      <c r="AI57" s="170"/>
      <c r="AJ57" s="170"/>
      <c r="AK57" s="173"/>
    </row>
    <row r="58" spans="10:37" s="12" customFormat="1" ht="23.25" x14ac:dyDescent="0.35">
      <c r="J58" s="2"/>
      <c r="K58" s="2"/>
      <c r="L58" s="13"/>
      <c r="M58" s="13"/>
      <c r="N58" s="163"/>
      <c r="O58" s="142"/>
      <c r="P58" s="142"/>
      <c r="Q58" s="143"/>
      <c r="R58" s="143"/>
      <c r="S58" s="164"/>
      <c r="T58" s="27"/>
      <c r="U58" s="27"/>
      <c r="V58" s="27"/>
      <c r="W58" s="88"/>
      <c r="X58" s="88"/>
      <c r="Y58" s="33"/>
      <c r="Z58" s="49"/>
      <c r="AA58" s="59"/>
      <c r="AB58" s="59"/>
      <c r="AC58" s="35"/>
      <c r="AD58" s="35"/>
      <c r="AE58" s="21"/>
      <c r="AF58" s="21"/>
      <c r="AG58" s="21"/>
      <c r="AH58" s="21"/>
      <c r="AI58" s="170"/>
      <c r="AJ58" s="170"/>
      <c r="AK58" s="173"/>
    </row>
    <row r="59" spans="10:37" s="12" customFormat="1" ht="23.25" x14ac:dyDescent="0.35">
      <c r="J59" s="2"/>
      <c r="K59" s="2"/>
      <c r="L59" s="13"/>
      <c r="M59" s="13"/>
      <c r="N59" s="163"/>
      <c r="O59" s="142"/>
      <c r="P59" s="142"/>
      <c r="Q59" s="143"/>
      <c r="R59" s="143"/>
      <c r="S59" s="164"/>
      <c r="T59" s="27"/>
      <c r="U59" s="27"/>
      <c r="V59" s="27"/>
      <c r="W59" s="88"/>
      <c r="X59" s="88"/>
      <c r="Y59" s="33"/>
      <c r="Z59" s="49"/>
      <c r="AA59" s="59"/>
      <c r="AB59" s="59"/>
      <c r="AC59" s="35"/>
      <c r="AD59" s="35"/>
      <c r="AE59" s="21"/>
      <c r="AF59" s="21"/>
      <c r="AG59" s="21"/>
      <c r="AH59" s="21"/>
      <c r="AI59" s="170"/>
      <c r="AJ59" s="170"/>
      <c r="AK59" s="173"/>
    </row>
    <row r="60" spans="10:37" s="12" customFormat="1" ht="23.25" x14ac:dyDescent="0.35">
      <c r="J60" s="2"/>
      <c r="K60" s="2"/>
      <c r="L60" s="13"/>
      <c r="M60" s="13"/>
      <c r="N60" s="163"/>
      <c r="O60" s="142"/>
      <c r="P60" s="142"/>
      <c r="Q60" s="143"/>
      <c r="R60" s="143"/>
      <c r="S60" s="164"/>
      <c r="T60" s="27"/>
      <c r="U60" s="27"/>
      <c r="V60" s="27"/>
      <c r="W60" s="88"/>
      <c r="X60" s="88"/>
      <c r="Y60" s="33"/>
      <c r="Z60" s="49"/>
      <c r="AA60" s="59"/>
      <c r="AB60" s="59"/>
      <c r="AC60" s="35"/>
      <c r="AD60" s="35"/>
      <c r="AE60" s="21"/>
      <c r="AF60" s="21"/>
      <c r="AG60" s="21"/>
      <c r="AH60" s="21"/>
      <c r="AI60" s="170"/>
      <c r="AJ60" s="170"/>
      <c r="AK60" s="173"/>
    </row>
    <row r="61" spans="10:37" s="12" customFormat="1" ht="23.25" x14ac:dyDescent="0.35">
      <c r="J61" s="2"/>
      <c r="K61" s="2"/>
      <c r="L61" s="13"/>
      <c r="M61" s="13"/>
      <c r="N61" s="163"/>
      <c r="O61" s="142"/>
      <c r="P61" s="142"/>
      <c r="Q61" s="143"/>
      <c r="R61" s="143"/>
      <c r="S61" s="164"/>
      <c r="T61" s="27"/>
      <c r="U61" s="27"/>
      <c r="V61" s="27"/>
      <c r="W61" s="88"/>
      <c r="X61" s="88"/>
      <c r="Y61" s="33"/>
      <c r="Z61" s="49"/>
      <c r="AA61" s="59"/>
      <c r="AB61" s="59"/>
      <c r="AC61" s="35"/>
      <c r="AD61" s="35"/>
      <c r="AE61" s="21"/>
      <c r="AF61" s="21"/>
      <c r="AG61" s="21"/>
      <c r="AH61" s="21"/>
      <c r="AI61" s="170"/>
      <c r="AJ61" s="170"/>
      <c r="AK61" s="173"/>
    </row>
    <row r="62" spans="10:37" s="12" customFormat="1" ht="23.25" x14ac:dyDescent="0.35">
      <c r="J62" s="2"/>
      <c r="K62" s="2"/>
      <c r="L62" s="13"/>
      <c r="M62" s="13"/>
      <c r="N62" s="163"/>
      <c r="O62" s="142"/>
      <c r="P62" s="142"/>
      <c r="Q62" s="143"/>
      <c r="R62" s="143"/>
      <c r="S62" s="164"/>
      <c r="T62" s="27"/>
      <c r="U62" s="27"/>
      <c r="V62" s="27"/>
      <c r="W62" s="88"/>
      <c r="X62" s="88"/>
      <c r="Y62" s="33"/>
      <c r="Z62" s="49"/>
      <c r="AA62" s="59"/>
      <c r="AB62" s="59"/>
      <c r="AC62" s="35"/>
      <c r="AD62" s="35"/>
      <c r="AE62" s="21"/>
      <c r="AF62" s="21"/>
      <c r="AG62" s="21"/>
      <c r="AH62" s="21"/>
      <c r="AI62" s="170"/>
      <c r="AJ62" s="170"/>
      <c r="AK62" s="173"/>
    </row>
    <row r="63" spans="10:37" s="12" customFormat="1" ht="23.25" x14ac:dyDescent="0.35">
      <c r="J63" s="2"/>
      <c r="K63" s="2"/>
      <c r="L63" s="13"/>
      <c r="M63" s="13"/>
      <c r="N63" s="163"/>
      <c r="O63" s="142"/>
      <c r="P63" s="142"/>
      <c r="Q63" s="143"/>
      <c r="R63" s="143"/>
      <c r="S63" s="164"/>
      <c r="T63" s="27"/>
      <c r="U63" s="27"/>
      <c r="V63" s="27"/>
      <c r="W63" s="88"/>
      <c r="X63" s="88"/>
      <c r="Y63" s="33"/>
      <c r="Z63" s="49"/>
      <c r="AA63" s="59"/>
      <c r="AB63" s="59"/>
      <c r="AC63" s="35"/>
      <c r="AD63" s="35"/>
      <c r="AE63" s="21"/>
      <c r="AF63" s="21"/>
      <c r="AG63" s="21"/>
      <c r="AH63" s="21"/>
      <c r="AI63" s="170"/>
      <c r="AJ63" s="170"/>
      <c r="AK63" s="173"/>
    </row>
    <row r="64" spans="10:37" s="12" customFormat="1" ht="26.25" customHeight="1" x14ac:dyDescent="0.35">
      <c r="J64" s="2"/>
      <c r="K64" s="2"/>
      <c r="L64" s="13"/>
      <c r="M64" s="13"/>
      <c r="N64" s="163"/>
      <c r="O64" s="142"/>
      <c r="P64" s="142"/>
      <c r="Q64" s="143"/>
      <c r="R64" s="143"/>
      <c r="S64" s="164"/>
      <c r="T64" s="27"/>
      <c r="U64" s="27"/>
      <c r="V64" s="27"/>
      <c r="W64" s="88"/>
      <c r="X64" s="88"/>
      <c r="Y64" s="33"/>
      <c r="Z64" s="49"/>
      <c r="AA64" s="59"/>
      <c r="AB64" s="59"/>
      <c r="AC64" s="35"/>
      <c r="AD64" s="35"/>
      <c r="AE64" s="21"/>
      <c r="AF64" s="21"/>
      <c r="AG64" s="21"/>
      <c r="AH64" s="21"/>
      <c r="AI64" s="33"/>
      <c r="AJ64" s="33"/>
      <c r="AK64" s="21"/>
    </row>
    <row r="65" spans="10:37" s="12" customFormat="1" ht="23.25" x14ac:dyDescent="0.35">
      <c r="J65" s="2"/>
      <c r="K65" s="2"/>
      <c r="L65" s="13"/>
      <c r="M65" s="13"/>
      <c r="N65" s="163"/>
      <c r="O65" s="142"/>
      <c r="P65" s="142"/>
      <c r="Q65" s="143"/>
      <c r="R65" s="143"/>
      <c r="S65" s="164"/>
      <c r="T65" s="27"/>
      <c r="U65" s="27"/>
      <c r="V65" s="27"/>
      <c r="W65" s="88"/>
      <c r="X65" s="88"/>
      <c r="Y65" s="33"/>
      <c r="Z65" s="49"/>
      <c r="AA65" s="59"/>
      <c r="AB65" s="59"/>
      <c r="AC65" s="35"/>
      <c r="AD65" s="35"/>
      <c r="AE65" s="21"/>
      <c r="AF65" s="21"/>
      <c r="AG65" s="21"/>
      <c r="AH65" s="21"/>
      <c r="AI65" s="33"/>
      <c r="AJ65" s="33"/>
      <c r="AK65" s="21"/>
    </row>
    <row r="66" spans="10:37" s="12" customFormat="1" ht="26.25" customHeight="1" x14ac:dyDescent="0.35">
      <c r="J66" s="2"/>
      <c r="K66" s="2"/>
      <c r="L66" s="13"/>
      <c r="M66" s="13"/>
      <c r="N66" s="163"/>
      <c r="O66" s="142"/>
      <c r="P66" s="142"/>
      <c r="Q66" s="143"/>
      <c r="R66" s="143"/>
      <c r="S66" s="164"/>
      <c r="T66" s="27"/>
      <c r="U66" s="27"/>
      <c r="V66" s="27"/>
      <c r="W66" s="88"/>
      <c r="X66" s="88"/>
      <c r="Y66" s="33"/>
      <c r="Z66" s="49"/>
      <c r="AA66" s="59"/>
      <c r="AB66" s="59"/>
      <c r="AC66" s="35"/>
      <c r="AD66" s="35"/>
      <c r="AE66" s="21"/>
      <c r="AF66" s="21"/>
      <c r="AG66" s="21"/>
      <c r="AH66" s="21"/>
      <c r="AI66" s="33"/>
      <c r="AJ66" s="33"/>
      <c r="AK66" s="21"/>
    </row>
    <row r="67" spans="10:37" s="12" customFormat="1" ht="23.25" x14ac:dyDescent="0.35">
      <c r="J67" s="2"/>
      <c r="K67" s="2"/>
      <c r="L67" s="13"/>
      <c r="M67" s="13"/>
      <c r="N67" s="163"/>
      <c r="O67" s="142"/>
      <c r="P67" s="142"/>
      <c r="Q67" s="143"/>
      <c r="R67" s="143"/>
      <c r="S67" s="164"/>
      <c r="T67" s="27"/>
      <c r="U67" s="27"/>
      <c r="V67" s="27"/>
      <c r="W67" s="88"/>
      <c r="X67" s="88"/>
      <c r="Y67" s="33"/>
      <c r="Z67" s="49"/>
      <c r="AA67" s="59"/>
      <c r="AB67" s="59"/>
      <c r="AC67" s="35"/>
      <c r="AD67" s="35"/>
      <c r="AE67" s="21"/>
      <c r="AF67" s="21"/>
      <c r="AG67" s="21"/>
      <c r="AH67" s="21"/>
      <c r="AI67" s="33"/>
      <c r="AJ67" s="33"/>
      <c r="AK67" s="21"/>
    </row>
    <row r="68" spans="10:37" s="12" customFormat="1" ht="26.25" customHeight="1" x14ac:dyDescent="0.35">
      <c r="J68" s="2"/>
      <c r="K68" s="2"/>
      <c r="L68" s="13"/>
      <c r="M68" s="13"/>
      <c r="N68" s="163"/>
      <c r="O68" s="142"/>
      <c r="P68" s="142"/>
      <c r="Q68" s="143"/>
      <c r="R68" s="143"/>
      <c r="S68" s="164"/>
      <c r="T68" s="27"/>
      <c r="U68" s="27"/>
      <c r="V68" s="27"/>
      <c r="W68" s="88"/>
      <c r="X68" s="88"/>
      <c r="Y68" s="33"/>
      <c r="Z68" s="49"/>
      <c r="AA68" s="59"/>
      <c r="AB68" s="59"/>
      <c r="AC68" s="35"/>
      <c r="AD68" s="35"/>
      <c r="AE68" s="21"/>
      <c r="AF68" s="21"/>
      <c r="AG68" s="21"/>
      <c r="AH68" s="21"/>
      <c r="AI68" s="33"/>
      <c r="AJ68" s="33"/>
      <c r="AK68" s="21"/>
    </row>
    <row r="69" spans="10:37" s="12" customFormat="1" ht="26.25" customHeight="1" x14ac:dyDescent="0.35">
      <c r="J69" s="2"/>
      <c r="K69" s="2"/>
      <c r="L69" s="13"/>
      <c r="M69" s="13"/>
      <c r="N69" s="163"/>
      <c r="O69" s="142"/>
      <c r="P69" s="142"/>
      <c r="Q69" s="143"/>
      <c r="R69" s="143"/>
      <c r="S69" s="164"/>
      <c r="T69" s="27"/>
      <c r="U69" s="27"/>
      <c r="V69" s="27"/>
      <c r="W69" s="88"/>
      <c r="X69" s="88"/>
      <c r="Y69" s="33"/>
      <c r="Z69" s="49"/>
      <c r="AA69" s="21"/>
      <c r="AB69" s="21"/>
      <c r="AC69" s="21"/>
      <c r="AD69" s="21"/>
      <c r="AE69" s="21"/>
      <c r="AF69" s="21"/>
      <c r="AG69" s="21"/>
      <c r="AH69" s="21"/>
      <c r="AI69" s="32"/>
      <c r="AJ69" s="32"/>
      <c r="AK69" s="21"/>
    </row>
    <row r="70" spans="10:37" s="12" customFormat="1" ht="23.25" x14ac:dyDescent="0.35">
      <c r="J70" s="2"/>
      <c r="K70" s="2"/>
      <c r="L70" s="13"/>
      <c r="M70" s="13"/>
      <c r="N70" s="163"/>
      <c r="O70" s="142"/>
      <c r="P70" s="142"/>
      <c r="Q70" s="143"/>
      <c r="R70" s="143"/>
      <c r="S70" s="164"/>
      <c r="T70" s="27"/>
      <c r="U70" s="27"/>
      <c r="V70" s="27"/>
      <c r="W70" s="88"/>
      <c r="X70" s="88"/>
      <c r="Y70" s="33"/>
      <c r="Z70" s="21"/>
      <c r="AA70" s="21"/>
      <c r="AB70" s="21"/>
      <c r="AC70" s="21"/>
      <c r="AD70" s="21"/>
      <c r="AE70" s="21"/>
      <c r="AF70" s="21"/>
      <c r="AG70" s="21"/>
      <c r="AH70" s="21"/>
      <c r="AI70" s="32"/>
      <c r="AJ70" s="32"/>
      <c r="AK70" s="21"/>
    </row>
    <row r="71" spans="10:37" s="12" customFormat="1" ht="26.25" customHeight="1" x14ac:dyDescent="0.35">
      <c r="J71" s="2"/>
      <c r="K71" s="2"/>
      <c r="L71" s="13"/>
      <c r="M71" s="13"/>
      <c r="N71" s="163"/>
      <c r="O71" s="142"/>
      <c r="P71" s="142"/>
      <c r="Q71" s="143"/>
      <c r="R71" s="143"/>
      <c r="S71" s="164"/>
      <c r="T71" s="27"/>
      <c r="U71" s="27"/>
      <c r="V71" s="27"/>
      <c r="W71" s="88"/>
      <c r="X71" s="88"/>
      <c r="Y71" s="33"/>
      <c r="Z71" s="21"/>
      <c r="AA71" s="21"/>
      <c r="AB71" s="21"/>
      <c r="AC71" s="21"/>
      <c r="AD71" s="21"/>
      <c r="AE71" s="21"/>
      <c r="AF71" s="21"/>
      <c r="AG71" s="21"/>
      <c r="AH71" s="21"/>
      <c r="AI71" s="32"/>
      <c r="AJ71" s="32"/>
      <c r="AK71" s="21"/>
    </row>
    <row r="72" spans="10:37" s="12" customFormat="1" ht="26.25" customHeight="1" x14ac:dyDescent="0.35">
      <c r="J72" s="2"/>
      <c r="K72" s="2"/>
      <c r="L72" s="13"/>
      <c r="M72" s="13"/>
      <c r="N72" s="62"/>
      <c r="O72" s="62"/>
      <c r="P72" s="62"/>
      <c r="Q72" s="67"/>
      <c r="R72" s="67"/>
      <c r="S72" s="32"/>
      <c r="T72" s="27"/>
      <c r="U72" s="27"/>
      <c r="V72" s="27"/>
      <c r="W72" s="88"/>
      <c r="X72" s="88"/>
      <c r="Y72" s="33"/>
      <c r="Z72" s="21"/>
      <c r="AA72" s="21"/>
      <c r="AB72" s="21"/>
      <c r="AC72" s="21"/>
      <c r="AD72" s="21"/>
      <c r="AE72" s="21"/>
      <c r="AF72" s="21"/>
      <c r="AG72" s="21"/>
      <c r="AH72" s="21"/>
      <c r="AI72" s="32"/>
      <c r="AJ72" s="32"/>
      <c r="AK72" s="21"/>
    </row>
    <row r="73" spans="10:37" s="12" customFormat="1" ht="26.25" customHeight="1" x14ac:dyDescent="0.35">
      <c r="J73" s="2"/>
      <c r="K73" s="2"/>
      <c r="L73" s="13"/>
      <c r="M73" s="13"/>
      <c r="N73" s="165"/>
      <c r="O73" s="165"/>
      <c r="P73" s="165"/>
      <c r="Q73" s="165"/>
      <c r="R73" s="165"/>
      <c r="S73" s="165"/>
      <c r="T73" s="27"/>
      <c r="U73" s="27"/>
      <c r="V73" s="27"/>
      <c r="W73" s="88"/>
      <c r="X73" s="88"/>
      <c r="Y73" s="33"/>
      <c r="Z73" s="21"/>
      <c r="AA73" s="21"/>
      <c r="AB73" s="21"/>
      <c r="AC73" s="21"/>
      <c r="AD73" s="21"/>
      <c r="AE73" s="21"/>
      <c r="AF73" s="21"/>
      <c r="AG73" s="21"/>
      <c r="AH73" s="21"/>
      <c r="AI73" s="32"/>
      <c r="AJ73" s="32"/>
      <c r="AK73" s="21"/>
    </row>
    <row r="74" spans="10:37" s="12" customFormat="1" ht="23.25" customHeight="1" x14ac:dyDescent="0.35">
      <c r="J74" s="2"/>
      <c r="K74" s="2"/>
      <c r="L74" s="13"/>
      <c r="M74" s="13"/>
      <c r="N74" s="165"/>
      <c r="O74" s="165"/>
      <c r="P74" s="165"/>
      <c r="Q74" s="165"/>
      <c r="R74" s="165"/>
      <c r="S74" s="165"/>
      <c r="T74" s="27"/>
      <c r="U74" s="27"/>
      <c r="V74" s="27"/>
      <c r="W74" s="88"/>
      <c r="X74" s="88"/>
      <c r="Y74" s="33"/>
      <c r="Z74" s="21"/>
      <c r="AA74" s="21"/>
      <c r="AB74" s="21"/>
      <c r="AC74" s="21"/>
      <c r="AD74" s="21"/>
      <c r="AE74" s="21"/>
      <c r="AF74" s="21"/>
      <c r="AG74" s="21"/>
      <c r="AH74" s="21"/>
      <c r="AI74" s="32"/>
      <c r="AJ74" s="32"/>
      <c r="AK74" s="21"/>
    </row>
    <row r="75" spans="10:37" s="12" customFormat="1" ht="23.25" customHeight="1" x14ac:dyDescent="0.35">
      <c r="J75" s="2"/>
      <c r="K75" s="2"/>
      <c r="L75" s="13"/>
      <c r="M75" s="13"/>
      <c r="N75" s="165"/>
      <c r="O75" s="165"/>
      <c r="P75" s="165"/>
      <c r="Q75" s="165"/>
      <c r="R75" s="165"/>
      <c r="S75" s="165"/>
      <c r="T75" s="27"/>
      <c r="U75" s="27"/>
      <c r="V75" s="27"/>
      <c r="W75" s="88"/>
      <c r="X75" s="88"/>
      <c r="Y75" s="33"/>
      <c r="Z75" s="21"/>
      <c r="AA75" s="21"/>
      <c r="AB75" s="21"/>
      <c r="AC75" s="21"/>
      <c r="AD75" s="21"/>
      <c r="AE75" s="21"/>
      <c r="AF75" s="21"/>
      <c r="AG75" s="21"/>
      <c r="AH75" s="21"/>
      <c r="AI75" s="32"/>
      <c r="AJ75" s="32"/>
      <c r="AK75" s="21"/>
    </row>
    <row r="76" spans="10:37" s="12" customFormat="1" ht="23.25" customHeight="1" x14ac:dyDescent="0.35">
      <c r="J76" s="2"/>
      <c r="K76" s="2"/>
      <c r="L76" s="13"/>
      <c r="M76" s="13"/>
      <c r="N76" s="165"/>
      <c r="O76" s="165"/>
      <c r="P76" s="165"/>
      <c r="Q76" s="165"/>
      <c r="R76" s="165"/>
      <c r="S76" s="165"/>
      <c r="T76" s="27"/>
      <c r="U76" s="27"/>
      <c r="V76" s="27"/>
      <c r="W76" s="88"/>
      <c r="X76" s="88"/>
      <c r="Y76" s="33"/>
      <c r="Z76" s="21"/>
      <c r="AA76" s="21"/>
      <c r="AB76" s="21"/>
      <c r="AC76" s="21"/>
      <c r="AD76" s="21"/>
      <c r="AE76" s="21"/>
      <c r="AF76" s="21"/>
      <c r="AG76" s="21"/>
      <c r="AH76" s="21"/>
      <c r="AI76" s="32"/>
      <c r="AJ76" s="32"/>
      <c r="AK76" s="21"/>
    </row>
    <row r="77" spans="10:37" s="12" customFormat="1" ht="23.25" customHeight="1" x14ac:dyDescent="0.35">
      <c r="J77" s="2"/>
      <c r="K77" s="2"/>
      <c r="L77" s="13"/>
      <c r="M77" s="13"/>
      <c r="N77" s="165"/>
      <c r="O77" s="165"/>
      <c r="P77" s="165"/>
      <c r="Q77" s="165"/>
      <c r="R77" s="165"/>
      <c r="S77" s="165"/>
      <c r="T77" s="27"/>
      <c r="U77" s="27"/>
      <c r="V77" s="27"/>
      <c r="W77" s="88"/>
      <c r="X77" s="88"/>
      <c r="Y77" s="33"/>
      <c r="Z77" s="21"/>
      <c r="AA77" s="21"/>
      <c r="AB77" s="21"/>
      <c r="AC77" s="21"/>
      <c r="AD77" s="21"/>
      <c r="AE77" s="21"/>
      <c r="AF77" s="21"/>
      <c r="AG77" s="21"/>
      <c r="AH77" s="21"/>
      <c r="AI77" s="32"/>
      <c r="AJ77" s="32"/>
      <c r="AK77" s="21"/>
    </row>
    <row r="78" spans="10:37" s="12" customFormat="1" ht="23.25" customHeight="1" x14ac:dyDescent="0.35">
      <c r="J78" s="2"/>
      <c r="K78" s="2"/>
      <c r="L78" s="13"/>
      <c r="M78" s="13"/>
      <c r="N78" s="165"/>
      <c r="O78" s="165"/>
      <c r="P78" s="165"/>
      <c r="Q78" s="165"/>
      <c r="R78" s="165"/>
      <c r="S78" s="165"/>
      <c r="T78" s="27"/>
      <c r="U78" s="27"/>
      <c r="V78" s="146"/>
      <c r="W78" s="88"/>
      <c r="X78" s="88"/>
      <c r="Y78" s="33"/>
      <c r="Z78" s="21"/>
      <c r="AA78" s="21"/>
      <c r="AB78" s="21"/>
      <c r="AC78" s="21"/>
      <c r="AD78" s="21"/>
      <c r="AE78" s="21"/>
      <c r="AF78" s="21"/>
      <c r="AG78" s="21"/>
      <c r="AH78" s="21"/>
      <c r="AI78" s="32"/>
      <c r="AJ78" s="32"/>
      <c r="AK78" s="21"/>
    </row>
    <row r="79" spans="10:37" s="12" customFormat="1" ht="23.25" x14ac:dyDescent="0.35">
      <c r="J79" s="2"/>
      <c r="K79" s="2"/>
      <c r="L79" s="13"/>
      <c r="M79" s="13"/>
      <c r="N79" s="165"/>
      <c r="O79" s="165"/>
      <c r="P79" s="165"/>
      <c r="Q79" s="165"/>
      <c r="R79" s="165"/>
      <c r="S79" s="165"/>
      <c r="T79" s="27"/>
      <c r="U79" s="27"/>
      <c r="V79" s="27"/>
      <c r="W79" s="88"/>
      <c r="X79" s="88"/>
      <c r="Y79" s="33"/>
      <c r="Z79" s="21"/>
      <c r="AA79" s="21"/>
      <c r="AB79" s="21"/>
      <c r="AC79" s="21"/>
      <c r="AD79" s="21"/>
      <c r="AE79" s="21"/>
      <c r="AF79" s="21"/>
      <c r="AG79" s="21"/>
      <c r="AH79" s="21"/>
      <c r="AI79" s="32"/>
      <c r="AJ79" s="32"/>
      <c r="AK79" s="21"/>
    </row>
    <row r="80" spans="10:37" s="12" customFormat="1" ht="23.25" x14ac:dyDescent="0.35">
      <c r="J80" s="2"/>
      <c r="K80" s="2"/>
      <c r="L80" s="13"/>
      <c r="M80" s="13"/>
      <c r="N80" s="165"/>
      <c r="O80" s="165"/>
      <c r="P80" s="165"/>
      <c r="Q80" s="165"/>
      <c r="R80" s="165"/>
      <c r="S80" s="165"/>
      <c r="T80" s="27"/>
      <c r="U80" s="27"/>
      <c r="V80" s="27"/>
      <c r="W80" s="88"/>
      <c r="X80" s="88"/>
      <c r="Y80" s="33"/>
      <c r="Z80" s="21"/>
      <c r="AA80" s="21"/>
      <c r="AB80" s="21"/>
      <c r="AC80" s="21"/>
      <c r="AD80" s="21"/>
      <c r="AE80" s="21"/>
      <c r="AF80" s="21"/>
      <c r="AG80" s="21"/>
      <c r="AH80" s="21"/>
      <c r="AI80" s="32"/>
      <c r="AJ80" s="32"/>
      <c r="AK80" s="21"/>
    </row>
    <row r="81" spans="8:37" s="12" customFormat="1" ht="23.25" x14ac:dyDescent="0.35">
      <c r="J81" s="2"/>
      <c r="K81" s="2"/>
      <c r="L81" s="13"/>
      <c r="M81" s="13"/>
      <c r="N81" s="165"/>
      <c r="O81" s="165"/>
      <c r="P81" s="165"/>
      <c r="Q81" s="165"/>
      <c r="R81" s="165"/>
      <c r="S81" s="165"/>
      <c r="T81" s="27"/>
      <c r="U81" s="27"/>
      <c r="V81" s="146"/>
      <c r="W81" s="88"/>
      <c r="X81" s="88"/>
      <c r="Y81" s="33"/>
      <c r="Z81" s="21"/>
      <c r="AA81" s="21"/>
      <c r="AB81" s="21"/>
      <c r="AC81" s="21"/>
      <c r="AD81" s="21"/>
      <c r="AE81" s="21"/>
      <c r="AF81" s="21"/>
      <c r="AG81" s="21"/>
      <c r="AH81" s="21"/>
      <c r="AI81" s="21"/>
      <c r="AJ81" s="21"/>
      <c r="AK81" s="21"/>
    </row>
    <row r="82" spans="8:37" s="12" customFormat="1" ht="26.25" customHeight="1" x14ac:dyDescent="0.35">
      <c r="J82" s="2"/>
      <c r="K82" s="2"/>
      <c r="L82" s="13"/>
      <c r="M82" s="13"/>
      <c r="N82" s="165"/>
      <c r="O82" s="165"/>
      <c r="P82" s="165"/>
      <c r="Q82" s="165"/>
      <c r="R82" s="165"/>
      <c r="S82" s="165"/>
      <c r="T82" s="27"/>
      <c r="U82" s="27"/>
      <c r="V82" s="27"/>
      <c r="W82" s="88"/>
      <c r="X82" s="88"/>
      <c r="Y82" s="68"/>
      <c r="Z82" s="21"/>
      <c r="AA82" s="21"/>
      <c r="AB82" s="21"/>
      <c r="AC82" s="21"/>
      <c r="AD82" s="21"/>
      <c r="AE82" s="21"/>
      <c r="AF82" s="21"/>
      <c r="AG82" s="21"/>
      <c r="AH82" s="21"/>
      <c r="AI82" s="21"/>
      <c r="AJ82" s="21"/>
      <c r="AK82" s="21"/>
    </row>
    <row r="83" spans="8:37" s="12" customFormat="1" ht="26.25" customHeight="1" x14ac:dyDescent="0.35">
      <c r="J83" s="2"/>
      <c r="K83" s="2"/>
      <c r="L83" s="13"/>
      <c r="M83" s="13"/>
      <c r="N83" s="165"/>
      <c r="O83" s="165"/>
      <c r="P83" s="165"/>
      <c r="Q83" s="165"/>
      <c r="R83" s="165"/>
      <c r="S83" s="165"/>
      <c r="T83" s="27"/>
      <c r="U83" s="27"/>
      <c r="V83" s="27"/>
      <c r="W83" s="88"/>
      <c r="X83" s="88"/>
      <c r="Y83" s="33"/>
      <c r="Z83" s="21"/>
      <c r="AA83" s="21"/>
      <c r="AB83" s="21"/>
      <c r="AC83" s="21"/>
      <c r="AD83" s="21"/>
      <c r="AE83" s="21"/>
      <c r="AF83" s="21"/>
      <c r="AG83" s="21"/>
      <c r="AH83" s="21"/>
      <c r="AI83" s="21"/>
      <c r="AJ83" s="21"/>
      <c r="AK83" s="21"/>
    </row>
    <row r="84" spans="8:37" s="12" customFormat="1" ht="23.25" x14ac:dyDescent="0.35">
      <c r="J84" s="2"/>
      <c r="K84" s="2"/>
      <c r="L84" s="13"/>
      <c r="M84" s="13"/>
      <c r="N84" s="165"/>
      <c r="O84" s="165"/>
      <c r="P84" s="165"/>
      <c r="Q84" s="165"/>
      <c r="R84" s="165"/>
      <c r="S84" s="165"/>
      <c r="T84" s="27"/>
      <c r="U84" s="27"/>
      <c r="V84" s="27"/>
      <c r="W84" s="88"/>
      <c r="X84" s="88"/>
      <c r="Y84" s="33"/>
      <c r="Z84" s="21"/>
      <c r="AA84" s="21"/>
      <c r="AB84" s="21"/>
      <c r="AC84" s="21"/>
      <c r="AD84" s="21"/>
      <c r="AE84" s="21"/>
      <c r="AF84" s="21"/>
      <c r="AG84" s="21"/>
      <c r="AH84" s="21"/>
      <c r="AI84" s="21"/>
      <c r="AJ84" s="21"/>
      <c r="AK84" s="21"/>
    </row>
    <row r="85" spans="8:37" s="12" customFormat="1" ht="23.25" x14ac:dyDescent="0.35">
      <c r="J85" s="2"/>
      <c r="K85" s="2"/>
      <c r="L85" s="13"/>
      <c r="M85" s="13"/>
      <c r="N85" s="165"/>
      <c r="O85" s="165"/>
      <c r="P85" s="165"/>
      <c r="Q85" s="165"/>
      <c r="R85" s="165"/>
      <c r="S85" s="165"/>
      <c r="T85" s="27"/>
      <c r="U85" s="27"/>
      <c r="V85" s="27"/>
      <c r="W85" s="88"/>
      <c r="X85" s="88"/>
      <c r="Y85" s="33"/>
      <c r="Z85" s="21"/>
      <c r="AA85" s="21"/>
      <c r="AB85" s="21"/>
      <c r="AC85" s="21"/>
      <c r="AD85" s="21"/>
      <c r="AE85" s="21"/>
      <c r="AF85" s="21"/>
      <c r="AG85" s="21"/>
      <c r="AH85" s="21"/>
      <c r="AI85" s="21"/>
      <c r="AJ85" s="21"/>
      <c r="AK85" s="21"/>
    </row>
    <row r="86" spans="8:37" s="12" customFormat="1" ht="23.25" x14ac:dyDescent="0.35">
      <c r="J86" s="2"/>
      <c r="K86" s="2"/>
      <c r="L86" s="13"/>
      <c r="M86" s="13"/>
      <c r="N86" s="165"/>
      <c r="O86" s="165"/>
      <c r="P86" s="165"/>
      <c r="Q86" s="165"/>
      <c r="R86" s="165"/>
      <c r="S86" s="165"/>
      <c r="T86" s="27"/>
      <c r="U86" s="27"/>
      <c r="V86" s="27"/>
      <c r="W86" s="88"/>
      <c r="X86" s="88"/>
      <c r="Y86" s="33"/>
      <c r="Z86" s="21"/>
      <c r="AA86" s="21"/>
      <c r="AB86" s="21"/>
      <c r="AC86" s="21"/>
      <c r="AD86" s="21"/>
      <c r="AE86" s="21"/>
      <c r="AF86" s="21"/>
      <c r="AG86" s="21"/>
      <c r="AH86" s="21"/>
      <c r="AI86" s="21"/>
      <c r="AJ86" s="21"/>
      <c r="AK86" s="21"/>
    </row>
    <row r="87" spans="8:37" s="12" customFormat="1" ht="23.25" customHeight="1" x14ac:dyDescent="0.35">
      <c r="J87" s="2"/>
      <c r="K87" s="2"/>
      <c r="L87" s="13"/>
      <c r="M87" s="13"/>
      <c r="N87" s="165"/>
      <c r="O87" s="165"/>
      <c r="P87" s="165"/>
      <c r="Q87" s="165"/>
      <c r="R87" s="165"/>
      <c r="S87" s="165"/>
      <c r="T87" s="27"/>
      <c r="U87" s="27"/>
      <c r="V87" s="27"/>
      <c r="W87" s="88"/>
      <c r="X87" s="88"/>
      <c r="Y87" s="33"/>
      <c r="Z87" s="21"/>
      <c r="AA87" s="21"/>
      <c r="AB87" s="21"/>
      <c r="AC87" s="21"/>
      <c r="AD87" s="21"/>
      <c r="AE87" s="21"/>
      <c r="AF87" s="21"/>
      <c r="AG87" s="21"/>
      <c r="AH87" s="21"/>
      <c r="AI87" s="21"/>
      <c r="AJ87" s="21"/>
      <c r="AK87" s="21"/>
    </row>
    <row r="88" spans="8:37" s="12" customFormat="1" ht="23.25" customHeight="1" x14ac:dyDescent="0.35">
      <c r="J88" s="2"/>
      <c r="K88" s="2"/>
      <c r="L88" s="13"/>
      <c r="M88" s="13"/>
      <c r="N88" s="165"/>
      <c r="O88" s="165"/>
      <c r="P88" s="165"/>
      <c r="Q88" s="165"/>
      <c r="R88" s="165"/>
      <c r="S88" s="165"/>
      <c r="T88" s="27"/>
      <c r="U88" s="27"/>
      <c r="V88" s="27"/>
      <c r="W88" s="88"/>
      <c r="X88" s="88"/>
      <c r="Y88" s="33"/>
      <c r="Z88" s="21"/>
      <c r="AA88" s="21"/>
      <c r="AB88" s="21"/>
      <c r="AC88" s="21"/>
      <c r="AD88" s="21"/>
      <c r="AE88" s="21"/>
      <c r="AF88" s="21"/>
      <c r="AG88" s="21"/>
      <c r="AH88" s="21"/>
      <c r="AI88" s="21"/>
      <c r="AJ88" s="21"/>
      <c r="AK88" s="21"/>
    </row>
    <row r="89" spans="8:37" s="12" customFormat="1" ht="23.25" customHeight="1" x14ac:dyDescent="0.35">
      <c r="J89" s="2"/>
      <c r="K89" s="2"/>
      <c r="L89" s="13"/>
      <c r="M89" s="13"/>
      <c r="N89" s="165"/>
      <c r="O89" s="165"/>
      <c r="P89" s="165"/>
      <c r="Q89" s="165"/>
      <c r="R89" s="165"/>
      <c r="S89" s="165"/>
      <c r="T89" s="27"/>
      <c r="U89" s="27"/>
      <c r="V89" s="27"/>
      <c r="W89" s="88"/>
      <c r="X89" s="88"/>
      <c r="Y89" s="33"/>
      <c r="Z89" s="21"/>
      <c r="AA89" s="21"/>
      <c r="AB89" s="21"/>
      <c r="AC89" s="21"/>
      <c r="AD89" s="21"/>
      <c r="AE89" s="21"/>
      <c r="AF89" s="21"/>
      <c r="AG89" s="21"/>
      <c r="AH89" s="21"/>
      <c r="AI89" s="21"/>
      <c r="AJ89" s="21"/>
      <c r="AK89" s="21"/>
    </row>
    <row r="90" spans="8:37" s="12" customFormat="1" ht="23.25" customHeight="1" x14ac:dyDescent="0.35">
      <c r="J90" s="2"/>
      <c r="K90" s="2"/>
      <c r="L90" s="13"/>
      <c r="M90" s="13"/>
      <c r="N90" s="165"/>
      <c r="O90" s="165"/>
      <c r="P90" s="165"/>
      <c r="Q90" s="165"/>
      <c r="R90" s="165"/>
      <c r="S90" s="165"/>
      <c r="T90" s="27"/>
      <c r="U90" s="27"/>
      <c r="V90" s="27"/>
      <c r="W90" s="88"/>
      <c r="X90" s="88"/>
      <c r="Y90" s="33"/>
      <c r="Z90" s="21"/>
      <c r="AA90" s="21"/>
      <c r="AB90" s="21"/>
      <c r="AC90" s="21"/>
      <c r="AD90" s="21"/>
      <c r="AE90" s="21"/>
      <c r="AF90" s="21"/>
      <c r="AG90" s="21"/>
      <c r="AH90" s="21"/>
      <c r="AI90" s="21"/>
      <c r="AJ90" s="21"/>
      <c r="AK90" s="21"/>
    </row>
    <row r="91" spans="8:37" s="12" customFormat="1" ht="23.25" customHeight="1" x14ac:dyDescent="0.35">
      <c r="J91" s="2"/>
      <c r="K91" s="2"/>
      <c r="L91" s="13"/>
      <c r="M91" s="13"/>
      <c r="N91" s="165"/>
      <c r="O91" s="165"/>
      <c r="P91" s="165"/>
      <c r="Q91" s="165"/>
      <c r="R91" s="165"/>
      <c r="S91" s="165"/>
      <c r="T91" s="27"/>
      <c r="U91" s="27"/>
      <c r="V91" s="146"/>
      <c r="W91" s="88"/>
      <c r="X91" s="88"/>
      <c r="Y91" s="33"/>
      <c r="Z91" s="21"/>
      <c r="AA91" s="21"/>
      <c r="AB91" s="21"/>
      <c r="AC91" s="21"/>
      <c r="AD91" s="21"/>
      <c r="AE91" s="21"/>
      <c r="AF91" s="21"/>
      <c r="AG91" s="21"/>
      <c r="AH91" s="21"/>
      <c r="AI91" s="21"/>
      <c r="AJ91" s="21"/>
      <c r="AK91" s="21"/>
    </row>
    <row r="92" spans="8:37" s="12" customFormat="1" ht="23.25" customHeight="1" x14ac:dyDescent="0.35">
      <c r="J92" s="2"/>
      <c r="K92" s="2"/>
      <c r="L92" s="13"/>
      <c r="M92" s="13"/>
      <c r="N92" s="165"/>
      <c r="O92" s="165"/>
      <c r="P92" s="165"/>
      <c r="Q92" s="165"/>
      <c r="R92" s="165"/>
      <c r="S92" s="165"/>
      <c r="T92" s="27"/>
      <c r="U92" s="27"/>
      <c r="V92" s="27"/>
      <c r="W92" s="88"/>
      <c r="X92" s="88"/>
      <c r="Y92" s="33"/>
      <c r="Z92" s="21"/>
      <c r="AA92" s="21"/>
      <c r="AB92" s="21"/>
      <c r="AC92" s="21"/>
      <c r="AD92" s="21"/>
      <c r="AE92" s="21"/>
      <c r="AF92" s="21"/>
      <c r="AG92" s="21"/>
      <c r="AH92" s="21"/>
      <c r="AI92" s="21"/>
      <c r="AJ92" s="21"/>
      <c r="AK92" s="21"/>
    </row>
    <row r="93" spans="8:37" s="12" customFormat="1" ht="23.25" x14ac:dyDescent="0.35">
      <c r="J93" s="2"/>
      <c r="K93" s="2"/>
      <c r="L93" s="13"/>
      <c r="M93" s="13"/>
      <c r="N93" s="165"/>
      <c r="O93" s="165"/>
      <c r="P93" s="165"/>
      <c r="Q93" s="165"/>
      <c r="R93" s="165"/>
      <c r="S93" s="165"/>
      <c r="T93" s="27"/>
      <c r="U93" s="27"/>
      <c r="V93" s="27"/>
      <c r="W93" s="88"/>
      <c r="X93" s="88"/>
      <c r="Y93" s="33"/>
      <c r="Z93" s="21"/>
      <c r="AA93" s="21"/>
      <c r="AB93" s="21"/>
      <c r="AC93" s="21"/>
      <c r="AD93" s="21"/>
      <c r="AE93" s="21"/>
      <c r="AF93" s="21"/>
      <c r="AG93" s="21"/>
      <c r="AH93" s="21"/>
      <c r="AI93" s="21"/>
      <c r="AJ93" s="21"/>
      <c r="AK93" s="21"/>
    </row>
    <row r="94" spans="8:37" s="12" customFormat="1" ht="23.25" customHeight="1" x14ac:dyDescent="0.35">
      <c r="J94" s="2"/>
      <c r="K94" s="2"/>
      <c r="L94" s="13"/>
      <c r="M94" s="13"/>
      <c r="N94" s="165"/>
      <c r="O94" s="165"/>
      <c r="P94" s="165"/>
      <c r="Q94" s="165"/>
      <c r="R94" s="165"/>
      <c r="S94" s="165"/>
      <c r="T94" s="27"/>
      <c r="U94" s="27"/>
      <c r="V94" s="27"/>
      <c r="W94" s="88"/>
      <c r="X94" s="88"/>
      <c r="Y94" s="33"/>
      <c r="Z94" s="21"/>
      <c r="AA94" s="21"/>
      <c r="AB94" s="21"/>
      <c r="AC94" s="21"/>
      <c r="AD94" s="21"/>
      <c r="AE94" s="21"/>
      <c r="AF94" s="21"/>
      <c r="AG94" s="21"/>
      <c r="AH94" s="21"/>
      <c r="AI94" s="21"/>
      <c r="AJ94" s="21"/>
      <c r="AK94" s="21"/>
    </row>
    <row r="95" spans="8:37" s="12" customFormat="1" ht="23.25" customHeight="1" x14ac:dyDescent="0.35">
      <c r="J95" s="2"/>
      <c r="K95" s="2"/>
      <c r="L95" s="13"/>
      <c r="M95" s="13"/>
      <c r="N95" s="165"/>
      <c r="O95" s="165"/>
      <c r="P95" s="165"/>
      <c r="Q95" s="165"/>
      <c r="R95" s="165"/>
      <c r="S95" s="165"/>
      <c r="T95" s="27"/>
      <c r="U95" s="27"/>
      <c r="V95" s="27"/>
      <c r="W95" s="88"/>
      <c r="X95" s="88"/>
      <c r="Y95" s="33"/>
      <c r="Z95" s="21"/>
      <c r="AA95" s="21"/>
      <c r="AB95" s="21"/>
      <c r="AC95" s="21"/>
      <c r="AD95" s="21"/>
      <c r="AE95" s="21"/>
      <c r="AF95" s="21"/>
      <c r="AG95" s="21"/>
      <c r="AH95" s="21"/>
      <c r="AI95" s="21"/>
      <c r="AJ95" s="21"/>
      <c r="AK95" s="21"/>
    </row>
    <row r="96" spans="8:37" ht="23.25" customHeight="1" x14ac:dyDescent="0.35">
      <c r="H96" s="1"/>
      <c r="I96" s="1"/>
      <c r="N96" s="165"/>
      <c r="O96" s="165"/>
      <c r="P96" s="165"/>
      <c r="Q96" s="165"/>
      <c r="R96" s="165"/>
      <c r="S96" s="165"/>
      <c r="T96" s="27"/>
      <c r="U96" s="27"/>
      <c r="V96" s="27"/>
      <c r="W96" s="88"/>
      <c r="X96" s="88"/>
      <c r="Y96" s="33"/>
      <c r="Z96" s="21"/>
      <c r="AA96" s="165"/>
      <c r="AB96" s="165"/>
      <c r="AC96" s="165"/>
      <c r="AD96" s="165"/>
      <c r="AE96" s="165"/>
      <c r="AF96" s="165"/>
      <c r="AG96" s="165"/>
      <c r="AH96" s="165"/>
      <c r="AI96" s="165"/>
      <c r="AJ96" s="165"/>
      <c r="AK96" s="165"/>
    </row>
    <row r="97" spans="8:37" ht="23.25" customHeight="1" x14ac:dyDescent="0.35">
      <c r="H97" s="1"/>
      <c r="I97" s="1"/>
      <c r="N97" s="165"/>
      <c r="O97" s="165"/>
      <c r="P97" s="165"/>
      <c r="Q97" s="165"/>
      <c r="R97" s="165"/>
      <c r="S97" s="165"/>
      <c r="T97" s="27"/>
      <c r="U97" s="27"/>
      <c r="V97" s="27"/>
      <c r="W97" s="88"/>
      <c r="X97" s="88"/>
      <c r="Y97" s="33"/>
      <c r="Z97" s="165"/>
      <c r="AA97" s="165"/>
      <c r="AB97" s="165"/>
      <c r="AC97" s="165"/>
      <c r="AD97" s="165"/>
      <c r="AE97" s="165"/>
      <c r="AF97" s="165"/>
      <c r="AG97" s="165"/>
      <c r="AH97" s="165"/>
      <c r="AI97" s="165"/>
      <c r="AJ97" s="165"/>
      <c r="AK97" s="165"/>
    </row>
    <row r="98" spans="8:37" ht="23.25" customHeight="1" x14ac:dyDescent="0.35">
      <c r="H98" s="1"/>
      <c r="I98" s="1"/>
      <c r="J98" s="1"/>
      <c r="K98" s="1"/>
      <c r="L98" s="1"/>
      <c r="M98" s="1"/>
      <c r="N98" s="165"/>
      <c r="O98" s="165"/>
      <c r="P98" s="165"/>
      <c r="Q98" s="165"/>
      <c r="R98" s="165"/>
      <c r="S98" s="165"/>
      <c r="T98" s="27"/>
      <c r="U98" s="27"/>
      <c r="V98" s="27"/>
      <c r="W98" s="88"/>
      <c r="X98" s="88"/>
      <c r="Y98" s="33"/>
      <c r="Z98" s="165"/>
      <c r="AA98" s="165"/>
      <c r="AB98" s="165"/>
      <c r="AC98" s="165"/>
      <c r="AD98" s="165"/>
      <c r="AE98" s="165"/>
      <c r="AF98" s="165"/>
      <c r="AG98" s="165"/>
      <c r="AH98" s="165"/>
      <c r="AI98" s="165"/>
      <c r="AJ98" s="165"/>
      <c r="AK98" s="165"/>
    </row>
    <row r="99" spans="8:37" ht="23.25" customHeight="1" x14ac:dyDescent="0.35">
      <c r="H99" s="1"/>
      <c r="I99" s="1"/>
      <c r="J99" s="1"/>
      <c r="K99" s="1"/>
      <c r="L99" s="1"/>
      <c r="M99" s="1"/>
      <c r="N99" s="165"/>
      <c r="O99" s="165"/>
      <c r="P99" s="165"/>
      <c r="Q99" s="165"/>
      <c r="R99" s="165"/>
      <c r="S99" s="165"/>
      <c r="T99" s="27"/>
      <c r="U99" s="142"/>
      <c r="V99" s="142"/>
      <c r="W99" s="110"/>
      <c r="X99" s="110"/>
      <c r="Y99" s="68"/>
      <c r="Z99" s="165"/>
      <c r="AA99" s="165"/>
      <c r="AB99" s="165"/>
      <c r="AC99" s="165"/>
      <c r="AD99" s="165"/>
      <c r="AE99" s="165"/>
      <c r="AF99" s="165"/>
      <c r="AG99" s="165"/>
      <c r="AH99" s="165"/>
      <c r="AI99" s="165"/>
      <c r="AJ99" s="165"/>
      <c r="AK99" s="165"/>
    </row>
    <row r="100" spans="8:37" ht="23.25" customHeight="1" x14ac:dyDescent="0.35">
      <c r="H100" s="1"/>
      <c r="I100" s="1"/>
      <c r="J100" s="1"/>
      <c r="K100" s="1"/>
      <c r="L100" s="1"/>
      <c r="M100" s="1"/>
      <c r="N100" s="165"/>
      <c r="O100" s="165"/>
      <c r="P100" s="165"/>
      <c r="Q100" s="165"/>
      <c r="R100" s="165"/>
      <c r="S100" s="165"/>
      <c r="T100" s="27"/>
      <c r="U100" s="142"/>
      <c r="V100" s="142"/>
      <c r="W100" s="110"/>
      <c r="X100" s="110"/>
      <c r="Y100" s="68"/>
      <c r="Z100" s="165"/>
      <c r="AA100" s="165"/>
      <c r="AB100" s="165"/>
      <c r="AC100" s="165"/>
      <c r="AD100" s="165"/>
      <c r="AE100" s="165"/>
      <c r="AF100" s="165"/>
      <c r="AG100" s="165"/>
      <c r="AH100" s="165"/>
      <c r="AI100" s="165"/>
      <c r="AJ100" s="165"/>
      <c r="AK100" s="165"/>
    </row>
    <row r="101" spans="8:37" ht="23.25" customHeight="1" x14ac:dyDescent="0.35">
      <c r="H101" s="1"/>
      <c r="I101" s="1"/>
      <c r="J101" s="1"/>
      <c r="K101" s="1"/>
      <c r="L101" s="1"/>
      <c r="M101" s="1"/>
      <c r="N101" s="165"/>
      <c r="O101" s="165"/>
      <c r="P101" s="165"/>
      <c r="Q101" s="165"/>
      <c r="R101" s="165"/>
      <c r="S101" s="165"/>
      <c r="T101" s="27"/>
      <c r="U101" s="142"/>
      <c r="V101" s="142"/>
      <c r="W101" s="110"/>
      <c r="X101" s="110"/>
      <c r="Y101" s="68"/>
      <c r="Z101" s="165"/>
      <c r="AA101" s="165"/>
      <c r="AB101" s="165"/>
      <c r="AC101" s="165"/>
      <c r="AD101" s="165"/>
      <c r="AE101" s="165"/>
      <c r="AF101" s="165"/>
      <c r="AG101" s="165"/>
      <c r="AH101" s="165"/>
      <c r="AI101" s="165"/>
      <c r="AJ101" s="165"/>
      <c r="AK101" s="165"/>
    </row>
    <row r="102" spans="8:37" ht="23.25" x14ac:dyDescent="0.35">
      <c r="H102" s="1"/>
      <c r="I102" s="1"/>
      <c r="J102" s="1"/>
      <c r="K102" s="1"/>
      <c r="L102" s="1"/>
      <c r="M102" s="1"/>
      <c r="N102" s="165"/>
      <c r="O102" s="165"/>
      <c r="P102" s="165"/>
      <c r="Q102" s="165"/>
      <c r="R102" s="165"/>
      <c r="S102" s="165"/>
      <c r="T102" s="27"/>
      <c r="U102" s="142"/>
      <c r="V102" s="142"/>
      <c r="W102" s="110"/>
      <c r="X102" s="110"/>
      <c r="Y102" s="68"/>
      <c r="Z102" s="165"/>
      <c r="AA102" s="165"/>
      <c r="AB102" s="165"/>
      <c r="AC102" s="165"/>
      <c r="AD102" s="165"/>
      <c r="AE102" s="165"/>
      <c r="AF102" s="165"/>
      <c r="AG102" s="165"/>
      <c r="AH102" s="165"/>
      <c r="AI102" s="165"/>
      <c r="AJ102" s="165"/>
      <c r="AK102" s="165"/>
    </row>
    <row r="103" spans="8:37" ht="23.25" x14ac:dyDescent="0.35">
      <c r="H103" s="1"/>
      <c r="I103" s="1"/>
      <c r="J103" s="1"/>
      <c r="K103" s="1"/>
      <c r="L103" s="1"/>
      <c r="M103" s="1"/>
      <c r="N103" s="165"/>
      <c r="O103" s="165"/>
      <c r="P103" s="165"/>
      <c r="Q103" s="165"/>
      <c r="R103" s="165"/>
      <c r="S103" s="165"/>
      <c r="T103" s="27"/>
      <c r="U103" s="142"/>
      <c r="V103" s="27"/>
      <c r="W103" s="110"/>
      <c r="X103" s="110"/>
      <c r="Y103" s="27"/>
      <c r="Z103" s="165"/>
      <c r="AA103" s="165"/>
      <c r="AB103" s="165"/>
      <c r="AC103" s="165"/>
      <c r="AD103" s="165"/>
      <c r="AE103" s="165"/>
      <c r="AF103" s="165"/>
      <c r="AG103" s="165"/>
      <c r="AH103" s="165"/>
      <c r="AI103" s="165"/>
      <c r="AJ103" s="165"/>
      <c r="AK103" s="165"/>
    </row>
    <row r="104" spans="8:37" ht="23.25" x14ac:dyDescent="0.35">
      <c r="N104" s="165"/>
      <c r="O104" s="165"/>
      <c r="P104" s="165"/>
      <c r="Q104" s="165"/>
      <c r="R104" s="165"/>
      <c r="S104" s="165"/>
      <c r="T104" s="27"/>
      <c r="U104" s="142"/>
      <c r="V104" s="27"/>
      <c r="W104" s="110"/>
      <c r="X104" s="110"/>
      <c r="Y104" s="27"/>
      <c r="Z104" s="27"/>
      <c r="AA104" s="165"/>
      <c r="AB104" s="165"/>
      <c r="AC104" s="165"/>
      <c r="AD104" s="165"/>
      <c r="AE104" s="165"/>
      <c r="AF104" s="165"/>
      <c r="AG104" s="165"/>
      <c r="AH104" s="165"/>
      <c r="AI104" s="165"/>
      <c r="AJ104" s="165"/>
      <c r="AK104" s="165"/>
    </row>
    <row r="105" spans="8:37" ht="23.25" x14ac:dyDescent="0.35">
      <c r="N105" s="165"/>
      <c r="O105" s="165"/>
      <c r="P105" s="165"/>
      <c r="Q105" s="165"/>
      <c r="R105" s="165"/>
      <c r="S105" s="165"/>
      <c r="T105" s="27"/>
      <c r="U105" s="142"/>
      <c r="V105" s="27"/>
      <c r="W105" s="110"/>
      <c r="X105" s="110"/>
      <c r="Y105" s="27"/>
      <c r="Z105" s="27"/>
      <c r="AA105" s="165"/>
      <c r="AB105" s="165"/>
      <c r="AC105" s="165"/>
      <c r="AD105" s="165"/>
      <c r="AE105" s="165"/>
      <c r="AF105" s="165"/>
      <c r="AG105" s="165"/>
      <c r="AH105" s="165"/>
      <c r="AI105" s="165"/>
      <c r="AJ105" s="165"/>
      <c r="AK105" s="165"/>
    </row>
    <row r="106" spans="8:37" ht="23.25" x14ac:dyDescent="0.35">
      <c r="N106" s="165"/>
      <c r="O106" s="165"/>
      <c r="P106" s="165"/>
      <c r="Q106" s="165"/>
      <c r="R106" s="165"/>
      <c r="S106" s="165"/>
      <c r="T106" s="27"/>
      <c r="U106" s="142"/>
      <c r="V106" s="146"/>
      <c r="W106" s="110"/>
      <c r="X106" s="110"/>
      <c r="Y106" s="27"/>
      <c r="Z106" s="27"/>
      <c r="AA106" s="165"/>
      <c r="AB106" s="165"/>
      <c r="AC106" s="165"/>
      <c r="AD106" s="165"/>
      <c r="AE106" s="165"/>
      <c r="AF106" s="165"/>
      <c r="AG106" s="165"/>
      <c r="AH106" s="165"/>
      <c r="AI106" s="165"/>
      <c r="AJ106" s="165"/>
      <c r="AK106" s="165"/>
    </row>
    <row r="107" spans="8:37" ht="23.25" x14ac:dyDescent="0.35">
      <c r="N107" s="165"/>
      <c r="O107" s="165"/>
      <c r="P107" s="165"/>
      <c r="Q107" s="165"/>
      <c r="R107" s="165"/>
      <c r="S107" s="165"/>
      <c r="T107" s="27"/>
      <c r="U107" s="142"/>
      <c r="V107" s="27"/>
      <c r="W107" s="110"/>
      <c r="X107" s="110"/>
      <c r="Y107" s="27"/>
      <c r="Z107" s="27"/>
      <c r="AA107" s="165"/>
      <c r="AB107" s="165"/>
      <c r="AC107" s="165"/>
      <c r="AD107" s="165"/>
      <c r="AE107" s="165"/>
      <c r="AF107" s="165"/>
      <c r="AG107" s="165"/>
      <c r="AH107" s="165"/>
      <c r="AI107" s="165"/>
      <c r="AJ107" s="165"/>
      <c r="AK107" s="165"/>
    </row>
    <row r="108" spans="8:37" ht="23.25" x14ac:dyDescent="0.35">
      <c r="N108" s="165"/>
      <c r="O108" s="165"/>
      <c r="P108" s="165"/>
      <c r="Q108" s="165"/>
      <c r="R108" s="165"/>
      <c r="S108" s="165"/>
      <c r="T108" s="27"/>
      <c r="U108" s="27"/>
      <c r="V108" s="27"/>
      <c r="W108" s="27"/>
      <c r="X108" s="27"/>
      <c r="Y108" s="27"/>
      <c r="Z108" s="27"/>
      <c r="AA108" s="165"/>
      <c r="AB108" s="165"/>
      <c r="AC108" s="165"/>
      <c r="AD108" s="165"/>
      <c r="AE108" s="165"/>
      <c r="AF108" s="165"/>
      <c r="AG108" s="165"/>
      <c r="AH108" s="165"/>
      <c r="AI108" s="165"/>
      <c r="AJ108" s="165"/>
      <c r="AK108" s="165"/>
    </row>
    <row r="109" spans="8:37" ht="23.25" x14ac:dyDescent="0.35">
      <c r="N109" s="165"/>
      <c r="O109" s="165"/>
      <c r="P109" s="165"/>
      <c r="Q109" s="165"/>
      <c r="R109" s="165"/>
      <c r="S109" s="165"/>
      <c r="T109" s="27"/>
      <c r="U109" s="27"/>
      <c r="V109" s="27"/>
      <c r="W109" s="27"/>
      <c r="X109" s="27"/>
      <c r="Y109" s="27"/>
      <c r="Z109" s="27"/>
      <c r="AA109" s="165"/>
      <c r="AB109" s="165"/>
      <c r="AC109" s="165"/>
      <c r="AD109" s="165"/>
      <c r="AE109" s="165"/>
      <c r="AF109" s="165"/>
      <c r="AG109" s="165"/>
      <c r="AH109" s="165"/>
      <c r="AI109" s="165"/>
      <c r="AJ109" s="165"/>
      <c r="AK109" s="165"/>
    </row>
    <row r="110" spans="8:37" ht="23.25" x14ac:dyDescent="0.35">
      <c r="N110" s="165"/>
      <c r="O110" s="165"/>
      <c r="P110" s="165"/>
      <c r="Q110" s="165"/>
      <c r="R110" s="165"/>
      <c r="S110" s="165"/>
      <c r="T110" s="165"/>
      <c r="U110" s="165"/>
      <c r="V110" s="165"/>
      <c r="W110" s="165"/>
      <c r="X110" s="165"/>
      <c r="Y110" s="165"/>
      <c r="Z110" s="27"/>
      <c r="AA110" s="165"/>
      <c r="AB110" s="165"/>
      <c r="AC110" s="165"/>
      <c r="AD110" s="165"/>
      <c r="AE110" s="165"/>
      <c r="AF110" s="165"/>
      <c r="AG110" s="165"/>
      <c r="AH110" s="165"/>
      <c r="AI110" s="165"/>
      <c r="AJ110" s="165"/>
      <c r="AK110" s="165"/>
    </row>
  </sheetData>
  <mergeCells count="7">
    <mergeCell ref="AL13:AQ15"/>
    <mergeCell ref="AF4:AK4"/>
    <mergeCell ref="A3:M3"/>
    <mergeCell ref="H4:M4"/>
    <mergeCell ref="N4:S4"/>
    <mergeCell ref="T4:Y4"/>
    <mergeCell ref="Z4:AE4"/>
  </mergeCells>
  <conditionalFormatting sqref="O28:O29">
    <cfRule type="duplicateValues" dxfId="7" priority="8"/>
  </conditionalFormatting>
  <conditionalFormatting sqref="P28:P29">
    <cfRule type="duplicateValues" dxfId="6" priority="7"/>
  </conditionalFormatting>
  <conditionalFormatting sqref="O30">
    <cfRule type="duplicateValues" dxfId="5" priority="6"/>
  </conditionalFormatting>
  <conditionalFormatting sqref="P30">
    <cfRule type="duplicateValues" dxfId="4" priority="5"/>
  </conditionalFormatting>
  <conditionalFormatting sqref="O31">
    <cfRule type="duplicateValues" dxfId="3" priority="4"/>
  </conditionalFormatting>
  <conditionalFormatting sqref="P31">
    <cfRule type="duplicateValues" dxfId="2" priority="3"/>
  </conditionalFormatting>
  <conditionalFormatting sqref="AG12:AG28 AA12:AA40 AG30:AG33">
    <cfRule type="duplicateValues" dxfId="1" priority="2"/>
  </conditionalFormatting>
  <conditionalFormatting sqref="AG34:AG44">
    <cfRule type="duplicateValues" dxfId="0"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7</vt:i4>
      </vt:variant>
    </vt:vector>
  </HeadingPairs>
  <TitlesOfParts>
    <vt:vector size="14" baseType="lpstr">
      <vt:lpstr>Metas 2020Fin</vt:lpstr>
      <vt:lpstr>Metas 2020proposito</vt:lpstr>
      <vt:lpstr>Metas 2020Componente</vt:lpstr>
      <vt:lpstr>Metas 2020Actividad_1</vt:lpstr>
      <vt:lpstr>Metas 2020Actividad_2</vt:lpstr>
      <vt:lpstr>Metas 2020Actividad_3</vt:lpstr>
      <vt:lpstr>Metas 2020Actividad_4</vt:lpstr>
      <vt:lpstr>'Metas 2020Actividad_1'!Área_de_impresión</vt:lpstr>
      <vt:lpstr>'Metas 2020Actividad_2'!Área_de_impresión</vt:lpstr>
      <vt:lpstr>'Metas 2020Actividad_3'!Área_de_impresión</vt:lpstr>
      <vt:lpstr>'Metas 2020Actividad_4'!Área_de_impresión</vt:lpstr>
      <vt:lpstr>'Metas 2020Componente'!Área_de_impresión</vt:lpstr>
      <vt:lpstr>'Metas 2020Fin'!Área_de_impresión</vt:lpstr>
      <vt:lpstr>'Metas 2020proposito'!Área_de_impresión</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Ruiz Montes</dc:creator>
  <cp:lastModifiedBy>MICHELLE</cp:lastModifiedBy>
  <cp:lastPrinted>2019-09-25T00:17:36Z</cp:lastPrinted>
  <dcterms:created xsi:type="dcterms:W3CDTF">2017-04-07T02:41:27Z</dcterms:created>
  <dcterms:modified xsi:type="dcterms:W3CDTF">2021-02-04T18:04:52Z</dcterms:modified>
</cp:coreProperties>
</file>