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2020\Medios de Verificación 4° Trim 2020\S278\"/>
    </mc:Choice>
  </mc:AlternateContent>
  <bookViews>
    <workbookView xWindow="120" yWindow="30" windowWidth="23715" windowHeight="10050"/>
  </bookViews>
  <sheets>
    <sheet name="Análisis " sheetId="3" r:id="rId1"/>
  </sheets>
  <definedNames>
    <definedName name="_xlnm._FilterDatabase" localSheetId="0" hidden="1">'Análisis '!$A$1:$N$8</definedName>
  </definedNames>
  <calcPr calcId="162913"/>
</workbook>
</file>

<file path=xl/calcChain.xml><?xml version="1.0" encoding="utf-8"?>
<calcChain xmlns="http://schemas.openxmlformats.org/spreadsheetml/2006/main">
  <c r="M8" i="3" l="1"/>
  <c r="L8" i="3"/>
  <c r="M7" i="3"/>
  <c r="L7" i="3"/>
  <c r="M6" i="3"/>
  <c r="L6" i="3"/>
  <c r="M5" i="3"/>
  <c r="L5" i="3"/>
  <c r="M4" i="3"/>
  <c r="L4" i="3"/>
  <c r="M3" i="3"/>
  <c r="L3" i="3"/>
  <c r="M2" i="3"/>
  <c r="L2" i="3"/>
</calcChain>
</file>

<file path=xl/sharedStrings.xml><?xml version="1.0" encoding="utf-8"?>
<sst xmlns="http://schemas.openxmlformats.org/spreadsheetml/2006/main" count="42" uniqueCount="32">
  <si>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</si>
  <si>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</si>
  <si>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</si>
  <si>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</si>
  <si>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</si>
  <si>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</si>
  <si>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</si>
  <si>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</si>
  <si>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</si>
  <si>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</si>
  <si>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</si>
  <si>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</si>
  <si>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</si>
  <si>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</si>
  <si>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 xml:space="preserve">S278 </t>
  </si>
  <si>
    <t>Porcentaje de informes técnicos de proyectos enviados a evaluar</t>
  </si>
  <si>
    <t>Porcentaje de convocatorias emitidas</t>
  </si>
  <si>
    <t>Tasa ponderada de efectividad de satisfacción de necesidades de generación de capacidades en Ciencia, Tecnología e Innovación de los Sistemas Locales y Regionales de Ciencia, Tecnología e Innovación.</t>
  </si>
  <si>
    <t>Porcentaje de proyectos aprovechados para atender necesidades de Ciencia, Tecnología e Innovación de los sistemas locales y regionales</t>
  </si>
  <si>
    <t>Porcentaje de solicitudes evaluadas técnicamente en el tiempo que indica la normatividad.</t>
  </si>
  <si>
    <t xml:space="preserve">Porcentaje de proyectos formalizados </t>
  </si>
  <si>
    <t>Porcentaje de apoyos económicos otorgados a proyectos para la generación de capacidades en Ciencia, Tecnología e Innovación.</t>
  </si>
  <si>
    <t>verde</t>
  </si>
  <si>
    <t>rojo</t>
  </si>
  <si>
    <t>amarillo</t>
  </si>
  <si>
    <t>Causa: Se superó la meta planeada por 70 puntos porcentuales, esto debido a que se apoyaron 186 proyectos en el último trimestre del 2020 y se formalizaron 11 proyectos más de los que se habían planeado.
Efecto: no se cumplió la meta</t>
  </si>
  <si>
    <t>Causa: Falta de respuesta de la totalidad de Usuarios que debieron responder la Encuesta de uso de resultados de proyectos del Programa presupuestario S278 que fueron aprovechados para atender necesidades en Ciencia, Tecnología e Innovación de los sistemas locales y regionales. En términos relativos la meta lograda esta 33.37 puntos porcentuales por debajo de la meta planeada. En términos absolutos solo respondieron la encuesta 8 usuarios de una meta planteada de 12 usuarios.
Efecto: no se cumplió la meta</t>
  </si>
  <si>
    <t>Causa: El resultado de la tasa ponderada de efectividad de satisfacción de necesidades de generación de capacidades en Ciencia, Tecnología e Innovación de los Sistemas Locales y Regionales de Ciencia, Tecnología e Innovación fue de 11.54 puntos porcentuales por debajo de la meta planteada, esto fue debido a que hubo 13 demandas aprobadas en el periodo, de 14 proyectos con dictamen técnico final satisfactorio solo 8 tuvieron dictamen técnico final satisfactorio en el 2020.
Efecto: no se cumplió la meta</t>
  </si>
  <si>
    <t>Causa: En el segundo semestre se tenía contemplada una meta de 60 informes para evaluar, sin embargo solo se recibieron 52 informes, faltaron 8 informes para poder alcanzar la meta semestral. Respecto al numerador se enviaron a evaluar 43 informes menos a la meta establecida, esto se debió a que las solicitudes llegaron en los últimos días de diciembre y no se pudieron enviar a evaluar.
Efecto: no se cumplió la meta</t>
  </si>
  <si>
    <t>Causa: Se está 32.64 puntos porcentuales por arriba de la meta planteada, debido a que se formalizaron 94 proyectos de la meta planteada, ya que estos fueron aprobados en el último trimestre del 2020.
Efecto: no se cumplió la meta</t>
  </si>
  <si>
    <t>Causa: El resultado indica que se cumplió con la meta planteada, en términos absolutos se superó la meta al evaluarse técnicamente en el tiempo que marca la normatividad, 5 proyectos más de los programados, derivado a que se evaluaron 5 propuestas de las convocatorias de F0RDECYT evaluadas en el último trimestre.
Efecto: Se cumplió la meta planteada.</t>
  </si>
  <si>
    <t>Causa: El resultado indica, valores relativos que se está 100 puntos porcentuales por encima de la meta planteada. En valores absolutos se publicaron 8 convocatorias más de las planteadas en el año. Cabe precisar que estas convocatorias se publicaron en el último trimestre del año y están orientadas a los PRONACES.
Efecto: Se superó la meta planteada.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</si>
</sst>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0.00;[Red]#,##0.00"/>
  </numFmts>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13">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0" fontId="0" fillId="0" borderId="1" xfId="0" applyBorder="1" applyAlignment="1">
      <alignment vertical="center" wrapText="1"/>
    </xf>
    <xf numFmtId="4" fontId="0" fillId="0" borderId="1" xfId="0" applyNumberFormat="1" applyFill="1" applyBorder="1"/>
    <xf numFmtId="165" fontId="3" fillId="0" borderId="1" xfId="1" applyNumberFormat="1" applyFont="1" applyFill="1" applyBorder="1"/>
    <xf numFmtId="165" fontId="3" fillId="0" borderId="1" xfId="0" applyNumberFormat="1" applyFont="1" applyFill="1" applyBorder="1"/>
    <xf numFmtId="0" fontId="0" fillId="0" borderId="1" xfId="0" applyFill="1" applyBorder="1" applyAlignment="1">
      <alignment wrapText="1"/>
    </xf>
    <xf numFmtId="0" fontId="0" fillId="0" borderId="0" xfId="0" applyFill="1"/>
    <xf numFmtId="0" fontId="0" fillId="0" borderId="2" xfId="0" applyFill="1" applyBorder="1" applyAlignment="1">
      <alignment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zoomScale="80" zoomScaleNormal="80" workbookViewId="0">
      <pane xSplit="2" ySplit="1" topLeftCell="C2" activePane="bottomRight" state="frozen"/>
      <selection pane="topRight" activeCell="C1" sqref="C1"/>
      <selection pane="bottomLeft" activeCell="A2" sqref="A2"/>
      <selection pane="bottomRight" activeCell="B17" sqref="B17"/>
    </sheetView>
  </sheetViews>
  <sheetFormatPr baseColWidth="10" defaultRowHeight="16.5" customHeight="1" x14ac:dyDescent="0.25"/>
  <cols>
    <col min="1" max="1" width="15.7109375" customWidth="1"/>
    <col min="2" max="2" width="29" bestFit="1" customWidth="1"/>
    <col min="3" max="3" width="17.85546875" customWidth="1"/>
    <col min="4" max="5" width="16.28515625" customWidth="1"/>
    <col min="6" max="6" width="14.42578125" customWidth="1"/>
    <col min="7" max="7" width="16.28515625" customWidth="1"/>
    <col min="8" max="8" width="17.42578125" customWidth="1"/>
    <col min="9" max="9" width="15.42578125" customWidth="1"/>
    <col min="10" max="10" width="16.28515625" customWidth="1"/>
    <col min="11" max="11" width="19.140625" customWidth="1"/>
    <col min="12" max="12" width="15.85546875" customWidth="1"/>
    <col min="13" max="13" width="18.7109375" customWidth="1"/>
    <col min="14" max="14" width="50.85546875" customWidth="1"/>
    <col min="15" max="16" width="0" hidden="1" customWidth="1"/>
  </cols>
  <sheetData>
    <row r="1" spans="1:16" ht="63.75" x14ac:dyDescent="0.25">
      <c r="A1" s="1" t="s">
        <v>0</v>
      </c>
      <c r="B1" s="1" t="s">
        <v>1</v>
      </c>
      <c r="C1" s="1" t="s">
        <v>2</v>
      </c>
      <c r="D1" s="2" t="s">
        <v>3</v>
      </c>
      <c r="E1" s="2" t="s">
        <v>4</v>
      </c>
      <c r="F1" s="1" t="s">
        <v>5</v>
      </c>
      <c r="G1" s="2" t="s">
        <v>6</v>
      </c>
      <c r="H1" s="2" t="s">
        <v>7</v>
      </c>
      <c r="I1" s="1" t="s">
        <v>8</v>
      </c>
      <c r="J1" s="1" t="s">
        <v>9</v>
      </c>
      <c r="K1" s="1" t="s">
        <v>10</v>
      </c>
      <c r="L1" s="1" t="s">
        <v>11</v>
      </c>
      <c r="M1" s="1" t="s">
        <v>12</v>
      </c>
      <c r="N1" s="1" t="s">
        <v>13</v>
      </c>
      <c r="P1" s="11"/>
    </row>
    <row r="2" spans="1:16" ht="102.75" customHeight="1" x14ac:dyDescent="0.25">
      <c r="A2" s="3" t="s">
        <v>14</v>
      </c>
      <c r="B2" s="4" t="s">
        <v>17</v>
      </c>
      <c r="C2" s="7">
        <v>81.650000000000006</v>
      </c>
      <c r="D2" s="7"/>
      <c r="E2" s="7"/>
      <c r="F2" s="5">
        <v>200</v>
      </c>
      <c r="G2" s="5"/>
      <c r="H2" s="5"/>
      <c r="I2" s="5">
        <v>188.46</v>
      </c>
      <c r="J2" s="5"/>
      <c r="K2" s="5"/>
      <c r="L2" s="8">
        <f t="shared" ref="L2:L8" si="0">+(I2/C2)*100</f>
        <v>230.81445192896507</v>
      </c>
      <c r="M2" s="9">
        <f t="shared" ref="M2:M8" si="1">+(I2/F2)*100</f>
        <v>94.23</v>
      </c>
      <c r="N2" s="10" t="s">
        <v>27</v>
      </c>
      <c r="O2" t="s">
        <v>22</v>
      </c>
    </row>
    <row r="3" spans="1:16" ht="102.75" customHeight="1" x14ac:dyDescent="0.25">
      <c r="A3" s="12" t="s">
        <v>14</v>
      </c>
      <c r="B3" s="4" t="s">
        <v>18</v>
      </c>
      <c r="C3" s="7">
        <v>100</v>
      </c>
      <c r="D3" s="7">
        <v>50</v>
      </c>
      <c r="E3" s="7">
        <v>50</v>
      </c>
      <c r="F3" s="7">
        <v>100</v>
      </c>
      <c r="G3" s="7">
        <v>12</v>
      </c>
      <c r="H3" s="7">
        <v>12</v>
      </c>
      <c r="I3" s="7">
        <v>66.67</v>
      </c>
      <c r="J3" s="7">
        <v>8</v>
      </c>
      <c r="K3" s="7">
        <v>12</v>
      </c>
      <c r="L3" s="8">
        <f t="shared" si="0"/>
        <v>66.67</v>
      </c>
      <c r="M3" s="9">
        <f t="shared" si="1"/>
        <v>66.67</v>
      </c>
      <c r="N3" s="10" t="s">
        <v>26</v>
      </c>
      <c r="O3" t="s">
        <v>23</v>
      </c>
    </row>
    <row r="4" spans="1:16" ht="82.5" customHeight="1" x14ac:dyDescent="0.25">
      <c r="A4" s="3" t="s">
        <v>14</v>
      </c>
      <c r="B4" s="4" t="s">
        <v>15</v>
      </c>
      <c r="C4" s="5">
        <v>100</v>
      </c>
      <c r="D4" s="5">
        <v>60</v>
      </c>
      <c r="E4" s="5">
        <v>60</v>
      </c>
      <c r="F4" s="5">
        <v>100</v>
      </c>
      <c r="G4" s="5">
        <v>60</v>
      </c>
      <c r="H4" s="5">
        <v>60</v>
      </c>
      <c r="I4" s="5">
        <v>82.69</v>
      </c>
      <c r="J4" s="5">
        <v>43</v>
      </c>
      <c r="K4" s="5">
        <v>52</v>
      </c>
      <c r="L4" s="8">
        <f t="shared" si="0"/>
        <v>82.69</v>
      </c>
      <c r="M4" s="9">
        <f t="shared" si="1"/>
        <v>82.69</v>
      </c>
      <c r="N4" s="6" t="s">
        <v>28</v>
      </c>
      <c r="O4" t="s">
        <v>22</v>
      </c>
    </row>
    <row r="5" spans="1:16" ht="71.25" customHeight="1" x14ac:dyDescent="0.25">
      <c r="A5" s="3" t="s">
        <v>14</v>
      </c>
      <c r="B5" s="4" t="s">
        <v>19</v>
      </c>
      <c r="C5" s="5">
        <v>100</v>
      </c>
      <c r="D5" s="5">
        <v>32</v>
      </c>
      <c r="E5" s="5">
        <v>32</v>
      </c>
      <c r="F5" s="5">
        <v>100</v>
      </c>
      <c r="G5" s="5">
        <v>520</v>
      </c>
      <c r="H5" s="5">
        <v>520</v>
      </c>
      <c r="I5" s="5">
        <v>100</v>
      </c>
      <c r="J5" s="5">
        <v>525</v>
      </c>
      <c r="K5" s="5">
        <v>525</v>
      </c>
      <c r="L5" s="8">
        <f t="shared" si="0"/>
        <v>100</v>
      </c>
      <c r="M5" s="9">
        <f t="shared" si="1"/>
        <v>100</v>
      </c>
      <c r="N5" s="6" t="s">
        <v>30</v>
      </c>
      <c r="O5" t="s">
        <v>22</v>
      </c>
    </row>
    <row r="6" spans="1:16" ht="48" customHeight="1" x14ac:dyDescent="0.25">
      <c r="A6" s="3" t="s">
        <v>14</v>
      </c>
      <c r="B6" s="4" t="s">
        <v>16</v>
      </c>
      <c r="C6" s="5">
        <v>80</v>
      </c>
      <c r="D6" s="5">
        <v>8</v>
      </c>
      <c r="E6" s="5">
        <v>10</v>
      </c>
      <c r="F6" s="5">
        <v>100</v>
      </c>
      <c r="G6" s="5">
        <v>4</v>
      </c>
      <c r="H6" s="5">
        <v>4</v>
      </c>
      <c r="I6" s="5">
        <v>200</v>
      </c>
      <c r="J6" s="5">
        <v>8</v>
      </c>
      <c r="K6" s="5">
        <v>4</v>
      </c>
      <c r="L6" s="8">
        <f t="shared" si="0"/>
        <v>250</v>
      </c>
      <c r="M6" s="9">
        <f t="shared" si="1"/>
        <v>200</v>
      </c>
      <c r="N6" s="4" t="s">
        <v>31</v>
      </c>
      <c r="O6" t="s">
        <v>24</v>
      </c>
    </row>
    <row r="7" spans="1:16" ht="90" x14ac:dyDescent="0.25">
      <c r="A7" s="3" t="s">
        <v>14</v>
      </c>
      <c r="B7" s="4" t="s">
        <v>20</v>
      </c>
      <c r="C7" s="5">
        <v>93.75</v>
      </c>
      <c r="D7" s="5">
        <v>30</v>
      </c>
      <c r="E7" s="5">
        <v>32</v>
      </c>
      <c r="F7" s="5">
        <v>80</v>
      </c>
      <c r="G7" s="5">
        <v>200</v>
      </c>
      <c r="H7" s="5">
        <v>250</v>
      </c>
      <c r="I7" s="5">
        <v>112.64</v>
      </c>
      <c r="J7" s="5">
        <v>294</v>
      </c>
      <c r="K7" s="5">
        <v>261</v>
      </c>
      <c r="L7" s="8">
        <f t="shared" si="0"/>
        <v>120.14933333333333</v>
      </c>
      <c r="M7" s="9">
        <f t="shared" si="1"/>
        <v>140.79999999999998</v>
      </c>
      <c r="N7" s="4" t="s">
        <v>29</v>
      </c>
      <c r="O7" t="s">
        <v>24</v>
      </c>
    </row>
    <row r="8" spans="1:16" ht="105" x14ac:dyDescent="0.25">
      <c r="A8" s="3" t="s">
        <v>14</v>
      </c>
      <c r="B8" s="4" t="s">
        <v>21</v>
      </c>
      <c r="C8" s="5">
        <v>100</v>
      </c>
      <c r="D8" s="5">
        <v>32</v>
      </c>
      <c r="E8" s="5">
        <v>32</v>
      </c>
      <c r="F8" s="5">
        <v>100</v>
      </c>
      <c r="G8" s="5">
        <v>100</v>
      </c>
      <c r="H8" s="5">
        <v>247</v>
      </c>
      <c r="I8" s="5">
        <v>110.85</v>
      </c>
      <c r="J8" s="5">
        <v>286</v>
      </c>
      <c r="K8" s="5">
        <v>258</v>
      </c>
      <c r="L8" s="8">
        <f t="shared" si="0"/>
        <v>110.85000000000001</v>
      </c>
      <c r="M8" s="9">
        <f t="shared" si="1"/>
        <v>110.85000000000001</v>
      </c>
      <c r="N8" s="6" t="s">
        <v>25</v>
      </c>
      <c r="O8" t="s">
        <v>22</v>
      </c>
    </row>
  </sheetData>
  <autoFilter ref="A1:N8"/>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MICHELLE</cp:lastModifiedBy>
  <dcterms:created xsi:type="dcterms:W3CDTF">2016-04-18T16:28:59Z</dcterms:created>
  <dcterms:modified xsi:type="dcterms:W3CDTF">2021-01-27T20:19:54Z</dcterms:modified>
</cp:coreProperties>
</file>