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ICHELLE DELARRUE\Actualización página de evaluación\MdV 4° Trimestre\U003\"/>
    </mc:Choice>
  </mc:AlternateContent>
  <xr:revisionPtr revIDLastSave="0" documentId="13_ncr:1_{56879FDA-2DB2-438B-AE20-463CA7AD32F6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Análisis " sheetId="3" r:id="rId1"/>
  </sheets>
  <definedNames>
    <definedName name="_xlnm._FilterDatabase" localSheetId="0" hidden="1">'Análisis '!$A$1:$N$14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" i="3" l="1"/>
  <c r="L3" i="3"/>
  <c r="L4" i="3"/>
  <c r="L5" i="3"/>
  <c r="L6" i="3"/>
  <c r="L7" i="3"/>
  <c r="L8" i="3"/>
  <c r="M9" i="3"/>
  <c r="L9" i="3"/>
  <c r="M10" i="3"/>
  <c r="L10" i="3"/>
  <c r="L11" i="3"/>
  <c r="L12" i="3"/>
  <c r="L13" i="3"/>
  <c r="L14" i="3"/>
</calcChain>
</file>

<file path=xl/sharedStrings.xml><?xml version="1.0" encoding="utf-8"?>
<sst xmlns="http://schemas.openxmlformats.org/spreadsheetml/2006/main" count="53" uniqueCount="37">
  <si>
    <t>Programa presupuestario</t>
  </si>
  <si>
    <t>Nombre del Indicador</t>
  </si>
  <si>
    <t>Valor de la Meta Aprobada 
(1)</t>
  </si>
  <si>
    <t>Numerador Meta Aprobada</t>
  </si>
  <si>
    <t>Denominador Meta Aprobada</t>
  </si>
  <si>
    <t>Valor de la Meta Ajustada
(2)</t>
  </si>
  <si>
    <t>Numerador Meta Modificada</t>
  </si>
  <si>
    <t>Denominador Meta Modificada</t>
  </si>
  <si>
    <t>Valor de la Meta Alcanzada 
(3)</t>
  </si>
  <si>
    <t>Numerador Meta Alcanzada</t>
  </si>
  <si>
    <t>Denominador Meta Alcanzada</t>
  </si>
  <si>
    <t>% de Cumplimiento
Alcanzada/
Aprobada 
(3/1)</t>
  </si>
  <si>
    <t>% de Cumplimiento
Alcanzada/
Modificada
(3/2)</t>
  </si>
  <si>
    <t xml:space="preserve">Causas, riesgos y acciones específicas a seguir para su regularización
</t>
  </si>
  <si>
    <t>Porcentaje de propuestas evaluadas</t>
  </si>
  <si>
    <t>Gasto en Investigación Científica y Desarrollo Experimental (GIDE) ejecutado por la Instituciones de Educación Superior (IES) respecto al Producto Interno Bruto (PIB)</t>
  </si>
  <si>
    <t>U003</t>
  </si>
  <si>
    <t>Porcentaje de estímulos económicos complementarios otorgados en la modalidad PROINNOVA (Proyectos en redes orientados a la innovación)</t>
  </si>
  <si>
    <t>Causa: En el ejercicio fiscal 2019 no se otorgó ningún apoyo, por lo que no hay nada que reportar en este ejercicio; aunado a esto, el Comité Técnico Intersecretarial de Innovación del Programa de Estímulos a la Innovación en la Vigesimocuarta Sesión Extraordinaria Comité Técnico Intersecretarial de Innovación, acordó cancelar la Convocatoria 2019, al no contarse con suficiencia presupuestal para su operación
Efecto: En la ¿Estructura Programática a emplear en el proyecto de Presupuesto de Egresos 2020¿ se consideró  la eliminación de Programa U003.</t>
  </si>
  <si>
    <t>Porcentaje de presupuesto ministrado</t>
  </si>
  <si>
    <t>Porcentaje de proyectos que logran un desarrollo tecnológico exitoso</t>
  </si>
  <si>
    <t>Causa: En el ejercicio fiscal 2019 no se otorgó ningún apoyo, por lo que no hay nada que reportar en este ejercicio; aunado a esto, el Comité Técnico Intersecretarial de Innovación del Programa de Estímulos a la Innovación en la Vigesimocuarta Sesión Extraordinaria Comité Técnico Intersecretarial de Innovación, acordó cancelar la Convocatoria 2019, al no contarse con suficiencia presupuestal para su operación
Efecto: En la Estructura Programática a emplear en el proyecto de Presupuesto de Egresos 2020 se consideró  la eliminación de Programa U003.</t>
  </si>
  <si>
    <t>Porcentaje de cumplimiento en el reporte de informes técnicos comprometidos</t>
  </si>
  <si>
    <t>Causa: El ejercicio fiscal 2019 no se otorgó ningún apoyo, por lo que no hay nada que reportar en este ejercicio; aunado a esto, el Comité Técnico Intersecretarial de Innovación del Programa de Estímulos a la Innovación en la Vigesimocuarta Sesión Extraordinaria Comité Técnico Intersecretarial de Innovación, acordó cancelar la Convocatoria 2019, al no contarse con suficiencia presupuestal para su operación
Efecto: En la ¿Estructura Programática a emplear en el proyecto de Presupuesto de Egresos 2020¿ se consideró  la eliminación de Programa U003.</t>
  </si>
  <si>
    <t>Efecto multiplicador del estímulo económico complementario</t>
  </si>
  <si>
    <t>Causa: En el ejercicio fiscal 2019 no se otorgó ningún apoyo, por lo que no hay nada que reportar en este ejercicio; aunado a esto, el Comité Técnico Intersecretarial de Innovación del Programa de Estímulos a la Innovación en la Vigesimocuarta Sesión Extraordinaria Comité Técnico Intersecretarial de Innovación, acordó cancelar la Convocatoria 2019, al no contarse con suficiencia presupuestal para su operación;
Efecto: En la ¿Estructura Programática a emplear en el proyecto de Presupuesto de Egresos 2020¿ se consideró  la eliminación de Programa U003.</t>
  </si>
  <si>
    <t>Porcentaje de estímulos económicos complementarios otorgados en la modalidad INNOVATEC (Innovación tecnológica para las grandes empresas)</t>
  </si>
  <si>
    <t>Causa: En el ejercicio fiscal 2019 no se otorgó ningún apoyo, por lo que no hay nada que reportar en este ejercicio; aunado a esto, el Comité Técnico Intersecretarial de Innovación del Programa de Estímulos a la Innovación en la Vigesimocuarta Sesión Extraordinaria Comité Técnico Intersecretarial de Innovación, acordó cancelar la Convocatoria 2019, al no contarse con suficiencia presupuestal para su operación
Efecto: En la Estructura Programática a emplear en el proyecto de Presupuesto de Egresos 2020 se consideró  la eliminación de Programa U003</t>
  </si>
  <si>
    <t>Índice Global de Innovación para México</t>
  </si>
  <si>
    <t xml:space="preserve">Causa: Se alcanzó la meta establecida en el indicador; sin embargo, el programa no operó. </t>
  </si>
  <si>
    <t xml:space="preserve">Causa: Se alcanza la meta. Sin embargo, se debe considerar lo siguiente:                                                                                                           1. El último dato duro de GIDEIES = 39,345,915 (año 2016). 2.  El próximo año se levantará la encuesta ESIDET 2019  y proporcionará datos para 2017, 2018 y 2019 3. Se prevé que la inversión en GIDE gobierno y empresas presente un mínimo de incremento. 4. Se mantiene el dato del PIB estimado por SHCP para 2019.  </t>
  </si>
  <si>
    <t>Porcentaje de estímulos económicos complementarios otorgados en la modalidad INNOVAPYME (Innovación tecnológica para las micro, pequeñas y medianas empresas)</t>
  </si>
  <si>
    <t>Causa: En el ejercicio fiscal 2019 no se otorgó ningún apoyo, por lo que no hay nada que reportar en este ejercicio; aunado a esto, el Comité Técnico Intersecretarial de Innovación del Programa de Estímulos a la Innovación en la Vigesimocuarta Sesión Extraordinaria Comité Técnico Intersecretarial de Innovación, acordó cancelar la Convocatoria 2019, al no contarse con suficiencia presupuestal para su operación  
Efecto: En la ¿Estructura Programática a emplear en el proyecto de Presupuesto de Egresos 2020¿ se consideró  la eliminación de Programa U003.</t>
  </si>
  <si>
    <t>Porcentaje de propuestas seleccionadas respecto a las evaluadas</t>
  </si>
  <si>
    <t>Maduración tecnológica de los proyectos apoyados.</t>
  </si>
  <si>
    <t>Porcentaje de proyectos formalizados en tiempo</t>
  </si>
  <si>
    <t>Causa: En el ejercicio fiscal 2019 no se otorgó ningún apoyo, por lo que no hay nada que reportar en este ejercicio; aunado a esto, el Comité Técnico Intersecretarial de Innovación del Programa de Estímulos a la Innovación en la Vigesimocuarta Sesión Extraordinaria Comité Técnico Intersecretarial de Innovación, acordó cancelar la Convocatoria 2019, al no contarse con suficiencia presupuestal para su operación
Efecto: En la ¿Estructura Programática a emplear en el proyecto de Presupuesto de Egresos 2020¿ se consideró  la eliminación de Programa U003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</si>
</sst>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#,##0.00;[Red]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">
    <xf numFmtId="0" fontId="0" fillId="0" borderId="0" xfId="0"/>
    <xf numFmtId="0" fontId="2" fillId="2" borderId="1" xfId="0" applyFont="1" applyFill="1" applyBorder="1" applyAlignment="1" applyProtection="1">
      <alignment horizontal="center" vertical="center" wrapText="1"/>
    </xf>
    <xf numFmtId="3" fontId="2" fillId="2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/>
    <xf numFmtId="165" fontId="3" fillId="0" borderId="1" xfId="1" applyNumberFormat="1" applyFont="1" applyFill="1" applyBorder="1"/>
    <xf numFmtId="165" fontId="3" fillId="0" borderId="1" xfId="0" applyNumberFormat="1" applyFont="1" applyFill="1" applyBorder="1"/>
    <xf numFmtId="0" fontId="0" fillId="0" borderId="0" xfId="0" applyFill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"/>
  <sheetViews>
    <sheetView tabSelected="1" zoomScale="85" zoomScaleNormal="85" workbookViewId="0">
      <selection activeCell="E3" sqref="E3"/>
    </sheetView>
  </sheetViews>
  <sheetFormatPr baseColWidth="10" defaultRowHeight="16.5" customHeight="1" x14ac:dyDescent="0.25"/>
  <cols>
    <col min="1" max="1" width="15.7109375" customWidth="1"/>
    <col min="2" max="2" width="29" bestFit="1" customWidth="1"/>
    <col min="3" max="3" width="21.28515625" bestFit="1" customWidth="1"/>
    <col min="4" max="4" width="20.85546875" bestFit="1" customWidth="1"/>
    <col min="5" max="5" width="20.42578125" bestFit="1" customWidth="1"/>
    <col min="6" max="6" width="14.42578125" customWidth="1"/>
    <col min="7" max="8" width="21.42578125" bestFit="1" customWidth="1"/>
    <col min="9" max="9" width="15.42578125" customWidth="1"/>
    <col min="10" max="10" width="20.85546875" bestFit="1" customWidth="1"/>
    <col min="11" max="11" width="24.140625" bestFit="1" customWidth="1"/>
    <col min="12" max="12" width="19.5703125" bestFit="1" customWidth="1"/>
    <col min="13" max="13" width="23.28515625" bestFit="1" customWidth="1"/>
    <col min="14" max="14" width="50.85546875" customWidth="1"/>
    <col min="15" max="15" width="9" bestFit="1" customWidth="1"/>
  </cols>
  <sheetData>
    <row r="1" spans="1:17" ht="63.75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1" t="s">
        <v>5</v>
      </c>
      <c r="G1" s="2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Q1" s="7"/>
    </row>
    <row r="2" spans="1:17" ht="126" customHeight="1" x14ac:dyDescent="0.25">
      <c r="A2" s="3" t="s">
        <v>16</v>
      </c>
      <c r="B2" s="3" t="s">
        <v>17</v>
      </c>
      <c r="C2" s="4">
        <v>71.430000000000007</v>
      </c>
      <c r="D2" s="4">
        <v>50</v>
      </c>
      <c r="E2" s="4">
        <v>70</v>
      </c>
      <c r="F2" s="4">
        <v>0</v>
      </c>
      <c r="G2" s="4">
        <v>0</v>
      </c>
      <c r="H2" s="4">
        <v>0</v>
      </c>
      <c r="I2" s="4">
        <v>0</v>
      </c>
      <c r="J2" s="4">
        <v>0</v>
      </c>
      <c r="K2" s="4">
        <v>0</v>
      </c>
      <c r="L2" s="5">
        <f t="shared" ref="L2:L14" si="0">+(I2/C2)*100</f>
        <v>0</v>
      </c>
      <c r="M2" s="6">
        <v>100</v>
      </c>
      <c r="N2" s="3" t="s">
        <v>18</v>
      </c>
    </row>
    <row r="3" spans="1:17" ht="127.5" customHeight="1" x14ac:dyDescent="0.25">
      <c r="A3" s="3" t="s">
        <v>16</v>
      </c>
      <c r="B3" s="3" t="s">
        <v>19</v>
      </c>
      <c r="C3" s="4">
        <v>100</v>
      </c>
      <c r="D3" s="4">
        <v>245309994</v>
      </c>
      <c r="E3" s="4">
        <v>245309994</v>
      </c>
      <c r="F3" s="4">
        <v>0</v>
      </c>
      <c r="G3" s="4">
        <v>0</v>
      </c>
      <c r="H3" s="4">
        <v>0</v>
      </c>
      <c r="I3" s="4">
        <v>0</v>
      </c>
      <c r="J3" s="4">
        <v>0</v>
      </c>
      <c r="K3" s="4">
        <v>0</v>
      </c>
      <c r="L3" s="5">
        <f t="shared" si="0"/>
        <v>0</v>
      </c>
      <c r="M3" s="6">
        <v>100</v>
      </c>
      <c r="N3" s="3" t="s">
        <v>18</v>
      </c>
    </row>
    <row r="4" spans="1:17" ht="118.5" customHeight="1" x14ac:dyDescent="0.25">
      <c r="A4" s="3" t="s">
        <v>16</v>
      </c>
      <c r="B4" s="3" t="s">
        <v>20</v>
      </c>
      <c r="C4" s="4">
        <v>95.71</v>
      </c>
      <c r="D4" s="4">
        <v>67</v>
      </c>
      <c r="E4" s="4">
        <v>70</v>
      </c>
      <c r="F4" s="4">
        <v>0</v>
      </c>
      <c r="G4" s="4">
        <v>0</v>
      </c>
      <c r="H4" s="4">
        <v>0</v>
      </c>
      <c r="I4" s="4">
        <v>0</v>
      </c>
      <c r="J4" s="4">
        <v>0</v>
      </c>
      <c r="K4" s="4">
        <v>0</v>
      </c>
      <c r="L4" s="5">
        <f t="shared" si="0"/>
        <v>0</v>
      </c>
      <c r="M4" s="6">
        <v>100</v>
      </c>
      <c r="N4" s="3" t="s">
        <v>21</v>
      </c>
    </row>
    <row r="5" spans="1:17" ht="114.75" customHeight="1" x14ac:dyDescent="0.25">
      <c r="A5" s="3" t="s">
        <v>16</v>
      </c>
      <c r="B5" s="3" t="s">
        <v>22</v>
      </c>
      <c r="C5" s="4">
        <v>97.14</v>
      </c>
      <c r="D5" s="4">
        <v>68</v>
      </c>
      <c r="E5" s="4">
        <v>70</v>
      </c>
      <c r="F5" s="4">
        <v>0</v>
      </c>
      <c r="G5" s="4">
        <v>0</v>
      </c>
      <c r="H5" s="4">
        <v>0</v>
      </c>
      <c r="I5" s="4">
        <v>0</v>
      </c>
      <c r="J5" s="4">
        <v>0</v>
      </c>
      <c r="K5" s="4">
        <v>0</v>
      </c>
      <c r="L5" s="5">
        <f t="shared" si="0"/>
        <v>0</v>
      </c>
      <c r="M5" s="6">
        <v>100</v>
      </c>
      <c r="N5" s="3" t="s">
        <v>23</v>
      </c>
    </row>
    <row r="6" spans="1:17" ht="67.5" customHeight="1" x14ac:dyDescent="0.25">
      <c r="A6" s="3" t="s">
        <v>16</v>
      </c>
      <c r="B6" s="3" t="s">
        <v>24</v>
      </c>
      <c r="C6" s="4">
        <v>1</v>
      </c>
      <c r="D6" s="4">
        <v>245309994.31999999</v>
      </c>
      <c r="E6" s="4">
        <v>245309994.31999999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5">
        <f t="shared" si="0"/>
        <v>0</v>
      </c>
      <c r="M6" s="6">
        <v>100</v>
      </c>
      <c r="N6" s="3" t="s">
        <v>25</v>
      </c>
    </row>
    <row r="7" spans="1:17" ht="87.75" customHeight="1" x14ac:dyDescent="0.25">
      <c r="A7" s="3" t="s">
        <v>16</v>
      </c>
      <c r="B7" s="3" t="s">
        <v>26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5" t="e">
        <f t="shared" si="0"/>
        <v>#DIV/0!</v>
      </c>
      <c r="M7" s="6">
        <v>100</v>
      </c>
      <c r="N7" s="3" t="s">
        <v>27</v>
      </c>
    </row>
    <row r="8" spans="1:17" ht="142.5" customHeight="1" x14ac:dyDescent="0.25">
      <c r="A8" s="3" t="s">
        <v>16</v>
      </c>
      <c r="B8" s="3" t="s">
        <v>14</v>
      </c>
      <c r="C8" s="4">
        <v>100</v>
      </c>
      <c r="D8" s="4">
        <v>2201</v>
      </c>
      <c r="E8" s="4">
        <v>2201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5">
        <f t="shared" si="0"/>
        <v>0</v>
      </c>
      <c r="M8" s="6">
        <v>100</v>
      </c>
      <c r="N8" s="3" t="s">
        <v>27</v>
      </c>
    </row>
    <row r="9" spans="1:17" ht="30" x14ac:dyDescent="0.25">
      <c r="A9" s="3" t="s">
        <v>16</v>
      </c>
      <c r="B9" s="3" t="s">
        <v>28</v>
      </c>
      <c r="C9" s="4">
        <v>1.1299999999999999</v>
      </c>
      <c r="D9" s="4">
        <v>35.79</v>
      </c>
      <c r="E9" s="4">
        <v>31.73</v>
      </c>
      <c r="F9" s="4">
        <v>1.2</v>
      </c>
      <c r="G9" s="4">
        <v>36.06</v>
      </c>
      <c r="H9" s="4">
        <v>30.01</v>
      </c>
      <c r="I9" s="4">
        <v>1.2</v>
      </c>
      <c r="J9" s="4">
        <v>36.06</v>
      </c>
      <c r="K9" s="4">
        <v>30.01</v>
      </c>
      <c r="L9" s="5">
        <f t="shared" si="0"/>
        <v>106.19469026548674</v>
      </c>
      <c r="M9" s="6">
        <f t="shared" ref="M9:M10" si="1">+(I9/F9)*100</f>
        <v>100</v>
      </c>
      <c r="N9" s="3" t="s">
        <v>29</v>
      </c>
    </row>
    <row r="10" spans="1:17" ht="120" x14ac:dyDescent="0.25">
      <c r="A10" s="3" t="s">
        <v>16</v>
      </c>
      <c r="B10" s="3" t="s">
        <v>15</v>
      </c>
      <c r="C10" s="4">
        <v>0.16</v>
      </c>
      <c r="D10" s="4"/>
      <c r="E10" s="4"/>
      <c r="F10" s="4">
        <v>0.17</v>
      </c>
      <c r="G10" s="4"/>
      <c r="H10" s="4"/>
      <c r="I10" s="4">
        <v>0.17</v>
      </c>
      <c r="J10" s="4"/>
      <c r="K10" s="4"/>
      <c r="L10" s="5">
        <f t="shared" si="0"/>
        <v>106.25</v>
      </c>
      <c r="M10" s="6">
        <f t="shared" si="1"/>
        <v>100</v>
      </c>
      <c r="N10" s="3" t="s">
        <v>30</v>
      </c>
    </row>
    <row r="11" spans="1:17" ht="147.75" customHeight="1" x14ac:dyDescent="0.25">
      <c r="A11" s="3" t="s">
        <v>16</v>
      </c>
      <c r="B11" s="3" t="s">
        <v>31</v>
      </c>
      <c r="C11" s="4">
        <v>28.57</v>
      </c>
      <c r="D11" s="4">
        <v>20</v>
      </c>
      <c r="E11" s="4">
        <v>70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5">
        <f t="shared" si="0"/>
        <v>0</v>
      </c>
      <c r="M11" s="6">
        <v>100</v>
      </c>
      <c r="N11" s="3" t="s">
        <v>32</v>
      </c>
    </row>
    <row r="12" spans="1:17" ht="195" x14ac:dyDescent="0.25">
      <c r="A12" s="3" t="s">
        <v>16</v>
      </c>
      <c r="B12" s="3" t="s">
        <v>33</v>
      </c>
      <c r="C12" s="4">
        <v>3.18</v>
      </c>
      <c r="D12" s="4">
        <v>70</v>
      </c>
      <c r="E12" s="4">
        <v>2201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5">
        <f t="shared" si="0"/>
        <v>0</v>
      </c>
      <c r="M12" s="6">
        <v>100</v>
      </c>
      <c r="N12" s="3" t="s">
        <v>25</v>
      </c>
    </row>
    <row r="13" spans="1:17" ht="165" customHeight="1" x14ac:dyDescent="0.25">
      <c r="A13" s="3" t="s">
        <v>16</v>
      </c>
      <c r="B13" s="3" t="s">
        <v>34</v>
      </c>
      <c r="C13" s="4">
        <v>81.430000000000007</v>
      </c>
      <c r="D13" s="4">
        <v>57</v>
      </c>
      <c r="E13" s="4">
        <v>70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5">
        <f t="shared" si="0"/>
        <v>0</v>
      </c>
      <c r="M13" s="6">
        <v>100</v>
      </c>
      <c r="N13" s="3" t="s">
        <v>32</v>
      </c>
    </row>
    <row r="14" spans="1:17" ht="117" customHeight="1" x14ac:dyDescent="0.25">
      <c r="A14" s="3" t="s">
        <v>16</v>
      </c>
      <c r="B14" s="3" t="s">
        <v>35</v>
      </c>
      <c r="C14" s="4">
        <v>94.29</v>
      </c>
      <c r="D14" s="4">
        <v>66</v>
      </c>
      <c r="E14" s="4">
        <v>70</v>
      </c>
      <c r="F14" s="4">
        <v>0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5">
        <f t="shared" si="0"/>
        <v>0</v>
      </c>
      <c r="M14" s="6">
        <v>100</v>
      </c>
      <c r="N14" s="3" t="s">
        <v>36</v>
      </c>
    </row>
  </sheetData>
  <autoFilter ref="A1:N14" xr:uid="{00000000-0009-0000-0000-000000000000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Análisis </vt:lpstr>
    </vt:vector>
  </TitlesOfParts>
  <Company>CONACYT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Braulio Rivera Lomas</dc:creator>
  <cp:lastModifiedBy>operador</cp:lastModifiedBy>
  <dcterms:created xsi:type="dcterms:W3CDTF">2016-04-18T16:28:59Z</dcterms:created>
  <dcterms:modified xsi:type="dcterms:W3CDTF">2020-03-27T19:13:36Z</dcterms:modified>
</cp:coreProperties>
</file>